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hidePivotFieldList="1" defaultThemeVersion="166925"/>
  <mc:AlternateContent xmlns:mc="http://schemas.openxmlformats.org/markup-compatibility/2006">
    <mc:Choice Requires="x15">
      <x15ac:absPath xmlns:x15ac="http://schemas.microsoft.com/office/spreadsheetml/2010/11/ac" url="C:\Users\valvarez\Downloads\"/>
    </mc:Choice>
  </mc:AlternateContent>
  <xr:revisionPtr revIDLastSave="0" documentId="13_ncr:1_{BE425A12-C2C7-4BB1-B688-F1817956749D}" xr6:coauthVersionLast="47" xr6:coauthVersionMax="47" xr10:uidLastSave="{00000000-0000-0000-0000-000000000000}"/>
  <bookViews>
    <workbookView xWindow="-120" yWindow="-120" windowWidth="20730" windowHeight="11160" activeTab="1" xr2:uid="{00000000-000D-0000-FFFF-FFFF00000000}"/>
  </bookViews>
  <sheets>
    <sheet name="PM POR AUDITORÍA" sheetId="1" r:id="rId1"/>
    <sheet name="AVANCE POR PLAN" sheetId="5" r:id="rId2"/>
    <sheet name="AVANCE POR ACCIONES" sheetId="6" r:id="rId3"/>
  </sheets>
  <definedNames>
    <definedName name="_xlnm._FilterDatabase" localSheetId="0" hidden="1">'PM POR AUDITORÍA'!$A$1:$AD$546</definedName>
  </definedNames>
  <calcPr calcId="191029" concurrentCalc="0"/>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2" i="1" l="1"/>
  <c r="AC2" i="1"/>
  <c r="AB491" i="1"/>
  <c r="AC491" i="1"/>
  <c r="AB490" i="1"/>
  <c r="AC490" i="1"/>
  <c r="AC489" i="1"/>
  <c r="AB488" i="1"/>
  <c r="AC488" i="1"/>
  <c r="AB487" i="1"/>
  <c r="AC487" i="1"/>
  <c r="AC486" i="1"/>
  <c r="AC485" i="1"/>
  <c r="AC484" i="1"/>
  <c r="AC483" i="1"/>
  <c r="AC482" i="1"/>
  <c r="AC481" i="1"/>
  <c r="AC480" i="1"/>
  <c r="AB478" i="1"/>
  <c r="AC478" i="1"/>
  <c r="AB515" i="1"/>
  <c r="AC515" i="1"/>
  <c r="AB514" i="1"/>
  <c r="AC514" i="1"/>
  <c r="AB543" i="1"/>
  <c r="AC543" i="1"/>
  <c r="AB542" i="1"/>
  <c r="AC542" i="1"/>
  <c r="AB541" i="1"/>
  <c r="AC541" i="1"/>
  <c r="AB540" i="1"/>
  <c r="AC540" i="1"/>
  <c r="AB539" i="1"/>
  <c r="AC539" i="1"/>
  <c r="AB538" i="1"/>
  <c r="AC538" i="1"/>
  <c r="AB537" i="1"/>
  <c r="AC537" i="1"/>
  <c r="AB536" i="1"/>
  <c r="AC536" i="1"/>
  <c r="AB535" i="1"/>
  <c r="AC535" i="1"/>
  <c r="AB534" i="1"/>
  <c r="AC534" i="1"/>
  <c r="AB533" i="1"/>
  <c r="AC533" i="1"/>
  <c r="AB532" i="1"/>
  <c r="AC532" i="1"/>
  <c r="AB531" i="1"/>
  <c r="AC531" i="1"/>
  <c r="AB530" i="1"/>
  <c r="AC530" i="1"/>
  <c r="AB529" i="1"/>
  <c r="AC529" i="1"/>
  <c r="AB528" i="1"/>
  <c r="AC528" i="1"/>
  <c r="AB527" i="1"/>
  <c r="AC527" i="1"/>
  <c r="AB526" i="1"/>
  <c r="AC526" i="1"/>
  <c r="AB525" i="1"/>
  <c r="AC525" i="1"/>
  <c r="AB524" i="1"/>
  <c r="AC524" i="1"/>
  <c r="AB523" i="1"/>
  <c r="AC523" i="1"/>
  <c r="AB522" i="1"/>
  <c r="AC522" i="1"/>
  <c r="AB358" i="1"/>
  <c r="AC358" i="1"/>
  <c r="AB357" i="1"/>
  <c r="AC357" i="1"/>
  <c r="AB356" i="1"/>
  <c r="AC356" i="1"/>
  <c r="AB469" i="1"/>
  <c r="AC469" i="1"/>
  <c r="AB468" i="1"/>
  <c r="AC468" i="1"/>
  <c r="AB467" i="1"/>
  <c r="AC467" i="1"/>
  <c r="AB466" i="1"/>
  <c r="AC466" i="1"/>
  <c r="AB465" i="1"/>
  <c r="AC465" i="1"/>
  <c r="AB464" i="1"/>
  <c r="AC464" i="1"/>
  <c r="AB463" i="1"/>
  <c r="AC463" i="1"/>
  <c r="AB462" i="1"/>
  <c r="AC462" i="1"/>
  <c r="AB461" i="1"/>
  <c r="AC461" i="1"/>
  <c r="AB460" i="1"/>
  <c r="AC460" i="1"/>
  <c r="AB459" i="1"/>
  <c r="AC459" i="1"/>
  <c r="AB458" i="1"/>
  <c r="AC458" i="1"/>
  <c r="AB374" i="1"/>
  <c r="AC374" i="1"/>
  <c r="AB373" i="1"/>
  <c r="AC373" i="1"/>
  <c r="AB372" i="1"/>
  <c r="AC372" i="1"/>
  <c r="AB371" i="1"/>
  <c r="AC371" i="1"/>
  <c r="AB370" i="1"/>
  <c r="AC370" i="1"/>
  <c r="AB369" i="1"/>
  <c r="AC369" i="1"/>
  <c r="AB368" i="1"/>
  <c r="AC368" i="1"/>
  <c r="AB367" i="1"/>
  <c r="AC367" i="1"/>
  <c r="AB366" i="1"/>
  <c r="AC366" i="1"/>
  <c r="AB365" i="1"/>
  <c r="AC365" i="1"/>
  <c r="AB364" i="1"/>
  <c r="AC364" i="1"/>
  <c r="AB363" i="1"/>
  <c r="AC363" i="1"/>
  <c r="AB362" i="1"/>
  <c r="AC362" i="1"/>
  <c r="AB361" i="1"/>
  <c r="AC361" i="1"/>
  <c r="AB360" i="1"/>
  <c r="AC360" i="1"/>
  <c r="AB359" i="1"/>
  <c r="AC359" i="1"/>
  <c r="AB355" i="1"/>
  <c r="AC355" i="1"/>
  <c r="AB354" i="1"/>
  <c r="AC354" i="1"/>
  <c r="AB353" i="1"/>
  <c r="AC353" i="1"/>
  <c r="AB352" i="1"/>
  <c r="AC352" i="1"/>
  <c r="AB351" i="1"/>
  <c r="AC351" i="1"/>
  <c r="AB546" i="1"/>
  <c r="AC546" i="1"/>
  <c r="AB545" i="1"/>
  <c r="AC545" i="1"/>
  <c r="AB544" i="1"/>
  <c r="AC544" i="1"/>
  <c r="AB479" i="1"/>
  <c r="AC479" i="1"/>
  <c r="AB236" i="1"/>
  <c r="AC236" i="1"/>
  <c r="AB521" i="1"/>
  <c r="AC521" i="1"/>
  <c r="AB518" i="1"/>
  <c r="AC518" i="1"/>
  <c r="AB519" i="1"/>
  <c r="AC519" i="1"/>
  <c r="AB517" i="1"/>
  <c r="AC517" i="1"/>
  <c r="AB516" i="1"/>
  <c r="AC516" i="1"/>
  <c r="AB511" i="1"/>
  <c r="AC511" i="1"/>
  <c r="AB509" i="1"/>
  <c r="AC509" i="1"/>
  <c r="AB510" i="1"/>
  <c r="AC510" i="1"/>
  <c r="AB512" i="1"/>
  <c r="AC512" i="1"/>
  <c r="AB513" i="1"/>
  <c r="AC513" i="1"/>
  <c r="AB508" i="1"/>
  <c r="AC508" i="1"/>
  <c r="AB501" i="1"/>
  <c r="AC501" i="1"/>
  <c r="AB502" i="1"/>
  <c r="AC502" i="1"/>
  <c r="AB503" i="1"/>
  <c r="AC503" i="1"/>
  <c r="AB504" i="1"/>
  <c r="AC504" i="1"/>
  <c r="AB505" i="1"/>
  <c r="AC505" i="1"/>
  <c r="AB506" i="1"/>
  <c r="AC506" i="1"/>
  <c r="AB507" i="1"/>
  <c r="AC507" i="1"/>
  <c r="AB500" i="1"/>
  <c r="AC500" i="1"/>
  <c r="AB520" i="1"/>
  <c r="AC520" i="1"/>
  <c r="AC448" i="1"/>
  <c r="AC449" i="1"/>
  <c r="AB323" i="1"/>
  <c r="AC323" i="1"/>
  <c r="AB499" i="1"/>
  <c r="AC499" i="1"/>
  <c r="AB498" i="1"/>
  <c r="AC498" i="1"/>
  <c r="AB497" i="1"/>
  <c r="AC497" i="1"/>
  <c r="AB471" i="1"/>
  <c r="AC471" i="1"/>
  <c r="AB472" i="1"/>
  <c r="AC472" i="1"/>
  <c r="AB473" i="1"/>
  <c r="AC473" i="1"/>
  <c r="AB474" i="1"/>
  <c r="AC474" i="1"/>
  <c r="AB475" i="1"/>
  <c r="AC475" i="1"/>
  <c r="AB476" i="1"/>
  <c r="AC476" i="1"/>
  <c r="AB477" i="1"/>
  <c r="AC477" i="1"/>
  <c r="AB470" i="1"/>
  <c r="AC470" i="1"/>
  <c r="AC457" i="1"/>
  <c r="AB456" i="1"/>
  <c r="AC456" i="1"/>
  <c r="AB455" i="1"/>
  <c r="AC455" i="1"/>
  <c r="AB454" i="1"/>
  <c r="AC454" i="1"/>
  <c r="AC453" i="1"/>
  <c r="AB496" i="1"/>
  <c r="AC496" i="1"/>
  <c r="AB495" i="1"/>
  <c r="AC495" i="1"/>
  <c r="AB494" i="1"/>
  <c r="AC494" i="1"/>
  <c r="AB493" i="1"/>
  <c r="AC493" i="1"/>
  <c r="AB492" i="1"/>
  <c r="AC492" i="1"/>
  <c r="AB422" i="1"/>
  <c r="AC422" i="1"/>
  <c r="AB391" i="1"/>
  <c r="AC391" i="1"/>
  <c r="AB390" i="1"/>
  <c r="AC390" i="1"/>
  <c r="AB389" i="1"/>
  <c r="AC389" i="1"/>
  <c r="AB388" i="1"/>
  <c r="AC388" i="1"/>
  <c r="AB387" i="1"/>
  <c r="AC387" i="1"/>
  <c r="AB386" i="1"/>
  <c r="AC386" i="1"/>
  <c r="AB385" i="1"/>
  <c r="AB384" i="1"/>
  <c r="AC384" i="1"/>
  <c r="AB383" i="1"/>
  <c r="AC383" i="1"/>
  <c r="AB382" i="1"/>
  <c r="AC382" i="1"/>
  <c r="AB407" i="1"/>
  <c r="AC407" i="1"/>
  <c r="AB406" i="1"/>
  <c r="AC406" i="1"/>
  <c r="AB405" i="1"/>
  <c r="AC405" i="1"/>
  <c r="AB404" i="1"/>
  <c r="AC404" i="1"/>
  <c r="AB430" i="1"/>
  <c r="AC430" i="1"/>
  <c r="AB431" i="1"/>
  <c r="AC431" i="1"/>
  <c r="AB432" i="1"/>
  <c r="AC432" i="1"/>
  <c r="AB433" i="1"/>
  <c r="AC433" i="1"/>
  <c r="AB434" i="1"/>
  <c r="AC434" i="1"/>
  <c r="AB435" i="1"/>
  <c r="AC435" i="1"/>
  <c r="AB436" i="1"/>
  <c r="AC436" i="1"/>
  <c r="AB437" i="1"/>
  <c r="AC437" i="1"/>
  <c r="AB438" i="1"/>
  <c r="AC438" i="1"/>
  <c r="AB439" i="1"/>
  <c r="AC439" i="1"/>
  <c r="AB440" i="1"/>
  <c r="AC440" i="1"/>
  <c r="AB441" i="1"/>
  <c r="AC441" i="1"/>
  <c r="AB442" i="1"/>
  <c r="AC442" i="1"/>
  <c r="AB443" i="1"/>
  <c r="AC443" i="1"/>
  <c r="AC444" i="1"/>
  <c r="AC445" i="1"/>
  <c r="AC446" i="1"/>
  <c r="AC447" i="1"/>
  <c r="AB450" i="1"/>
  <c r="AC450" i="1"/>
  <c r="AB451" i="1"/>
  <c r="AC451" i="1"/>
  <c r="AB452" i="1"/>
  <c r="AC452" i="1"/>
  <c r="AB429" i="1"/>
  <c r="AC429" i="1"/>
  <c r="AB3" i="1"/>
  <c r="AC3" i="1"/>
  <c r="AB4" i="1"/>
  <c r="AC4" i="1"/>
  <c r="AB5" i="1"/>
  <c r="AC5" i="1"/>
  <c r="AB6" i="1"/>
  <c r="AC6"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B21" i="1"/>
  <c r="AC21" i="1"/>
  <c r="AB22" i="1"/>
  <c r="AC22" i="1"/>
  <c r="AB23" i="1"/>
  <c r="AC23" i="1"/>
  <c r="AB24" i="1"/>
  <c r="AC24" i="1"/>
  <c r="AB25" i="1"/>
  <c r="AC25" i="1"/>
  <c r="AB26" i="1"/>
  <c r="AC26" i="1"/>
  <c r="AB27" i="1"/>
  <c r="AC27" i="1"/>
  <c r="AB28" i="1"/>
  <c r="AC28" i="1"/>
  <c r="AB29" i="1"/>
  <c r="AC29" i="1"/>
  <c r="AB30" i="1"/>
  <c r="AC30" i="1"/>
  <c r="AB31" i="1"/>
  <c r="AC31" i="1"/>
  <c r="AB32" i="1"/>
  <c r="AC32" i="1"/>
  <c r="AB33" i="1"/>
  <c r="AC33" i="1"/>
  <c r="AB34" i="1"/>
  <c r="AC34" i="1"/>
  <c r="AB35" i="1"/>
  <c r="AC35" i="1"/>
  <c r="AB36" i="1"/>
  <c r="AC36" i="1"/>
  <c r="AB37" i="1"/>
  <c r="AC37" i="1"/>
  <c r="AB38" i="1"/>
  <c r="AC38" i="1"/>
  <c r="AB39" i="1"/>
  <c r="AC39" i="1"/>
  <c r="AB40" i="1"/>
  <c r="AC40" i="1"/>
  <c r="AB41" i="1"/>
  <c r="AC41" i="1"/>
  <c r="AB42" i="1"/>
  <c r="AC42" i="1"/>
  <c r="AB43" i="1"/>
  <c r="AC43" i="1"/>
  <c r="AB44" i="1"/>
  <c r="AC44" i="1"/>
  <c r="AB45" i="1"/>
  <c r="AC45" i="1"/>
  <c r="AB46" i="1"/>
  <c r="AC46" i="1"/>
  <c r="AB47" i="1"/>
  <c r="AC47" i="1"/>
  <c r="AB48" i="1"/>
  <c r="AC48" i="1"/>
  <c r="AB49" i="1"/>
  <c r="AC49" i="1"/>
  <c r="AB50" i="1"/>
  <c r="AC50" i="1"/>
  <c r="AB51" i="1"/>
  <c r="AC51" i="1"/>
  <c r="AB52" i="1"/>
  <c r="AC52" i="1"/>
  <c r="AB53" i="1"/>
  <c r="AC53" i="1"/>
  <c r="AB54" i="1"/>
  <c r="AC54" i="1"/>
  <c r="AB55" i="1"/>
  <c r="AC55" i="1"/>
  <c r="AB56" i="1"/>
  <c r="AC56" i="1"/>
  <c r="AB57" i="1"/>
  <c r="AC57" i="1"/>
  <c r="AB58" i="1"/>
  <c r="AC58" i="1"/>
  <c r="AB59" i="1"/>
  <c r="AC59" i="1"/>
  <c r="AB60" i="1"/>
  <c r="AC60" i="1"/>
  <c r="AB61" i="1"/>
  <c r="AC61" i="1"/>
  <c r="AB62" i="1"/>
  <c r="AC62" i="1"/>
  <c r="AB63" i="1"/>
  <c r="AC63" i="1"/>
  <c r="AB64" i="1"/>
  <c r="AC64" i="1"/>
  <c r="AB65" i="1"/>
  <c r="AC65" i="1"/>
  <c r="AB66" i="1"/>
  <c r="AC66" i="1"/>
  <c r="AB67" i="1"/>
  <c r="AC67" i="1"/>
  <c r="AB68" i="1"/>
  <c r="AC68" i="1"/>
  <c r="AB69" i="1"/>
  <c r="AC69" i="1"/>
  <c r="AB70" i="1"/>
  <c r="AC70" i="1"/>
  <c r="AB71" i="1"/>
  <c r="AC71" i="1"/>
  <c r="AB72" i="1"/>
  <c r="AC72" i="1"/>
  <c r="AB73" i="1"/>
  <c r="AC73" i="1"/>
  <c r="AB74" i="1"/>
  <c r="AC74" i="1"/>
  <c r="AB75" i="1"/>
  <c r="AC75" i="1"/>
  <c r="AB76" i="1"/>
  <c r="AC76" i="1"/>
  <c r="AB77" i="1"/>
  <c r="AC77" i="1"/>
  <c r="AB78" i="1"/>
  <c r="AC78" i="1"/>
  <c r="AB79" i="1"/>
  <c r="AC79" i="1"/>
  <c r="AB80" i="1"/>
  <c r="AC80" i="1"/>
  <c r="AB81" i="1"/>
  <c r="AC81" i="1"/>
  <c r="AB82" i="1"/>
  <c r="AC82" i="1"/>
  <c r="AB83" i="1"/>
  <c r="AC83" i="1"/>
  <c r="AB84" i="1"/>
  <c r="AC84" i="1"/>
  <c r="AB85" i="1"/>
  <c r="AC85" i="1"/>
  <c r="AB86" i="1"/>
  <c r="AC86" i="1"/>
  <c r="AB87" i="1"/>
  <c r="AC87" i="1"/>
  <c r="AB88" i="1"/>
  <c r="AC88" i="1"/>
  <c r="AB89" i="1"/>
  <c r="AC89" i="1"/>
  <c r="AB90" i="1"/>
  <c r="AC90" i="1"/>
  <c r="AB91" i="1"/>
  <c r="AC91" i="1"/>
  <c r="AB92" i="1"/>
  <c r="AC92" i="1"/>
  <c r="AB93" i="1"/>
  <c r="AC93" i="1"/>
  <c r="AB94" i="1"/>
  <c r="AC94" i="1"/>
  <c r="AB95" i="1"/>
  <c r="AC95" i="1"/>
  <c r="AB96" i="1"/>
  <c r="AC96" i="1"/>
  <c r="AB97" i="1"/>
  <c r="AC97" i="1"/>
  <c r="AB98" i="1"/>
  <c r="AC98" i="1"/>
  <c r="AB99" i="1"/>
  <c r="AC99" i="1"/>
  <c r="AB100" i="1"/>
  <c r="AC100" i="1"/>
  <c r="AB101" i="1"/>
  <c r="AC101" i="1"/>
  <c r="AB102" i="1"/>
  <c r="AC102" i="1"/>
  <c r="AB103" i="1"/>
  <c r="AC103" i="1"/>
  <c r="AB104" i="1"/>
  <c r="AC104" i="1"/>
  <c r="AB105" i="1"/>
  <c r="AC105" i="1"/>
  <c r="AB106" i="1"/>
  <c r="AC106" i="1"/>
  <c r="AB107" i="1"/>
  <c r="AC107" i="1"/>
  <c r="AB108" i="1"/>
  <c r="AC108" i="1"/>
  <c r="AB109" i="1"/>
  <c r="AC109" i="1"/>
  <c r="AB110" i="1"/>
  <c r="AC110" i="1"/>
  <c r="AB111" i="1"/>
  <c r="AC111" i="1"/>
  <c r="AB112" i="1"/>
  <c r="AC112" i="1"/>
  <c r="AB113" i="1"/>
  <c r="AC113" i="1"/>
  <c r="AB114" i="1"/>
  <c r="AC114" i="1"/>
  <c r="AB115" i="1"/>
  <c r="AC115" i="1"/>
  <c r="AB116" i="1"/>
  <c r="AC116" i="1"/>
  <c r="AB117" i="1"/>
  <c r="AC117" i="1"/>
  <c r="AB118" i="1"/>
  <c r="AC118" i="1"/>
  <c r="AB119" i="1"/>
  <c r="AC119" i="1"/>
  <c r="AB120" i="1"/>
  <c r="AC120" i="1"/>
  <c r="AB121" i="1"/>
  <c r="AC121" i="1"/>
  <c r="AB122" i="1"/>
  <c r="AC122" i="1"/>
  <c r="AB123" i="1"/>
  <c r="AC123" i="1"/>
  <c r="AB124" i="1"/>
  <c r="AC124" i="1"/>
  <c r="AB125" i="1"/>
  <c r="AC125" i="1"/>
  <c r="AB126" i="1"/>
  <c r="AC126" i="1"/>
  <c r="AB127" i="1"/>
  <c r="AC127" i="1"/>
  <c r="AB128" i="1"/>
  <c r="AC128" i="1"/>
  <c r="AB129" i="1"/>
  <c r="AC129" i="1"/>
  <c r="AB130" i="1"/>
  <c r="AC130" i="1"/>
  <c r="AB131" i="1"/>
  <c r="AC131" i="1"/>
  <c r="AB132" i="1"/>
  <c r="AC132" i="1"/>
  <c r="AB133" i="1"/>
  <c r="AC133" i="1"/>
  <c r="AB134" i="1"/>
  <c r="AC134" i="1"/>
  <c r="AB135" i="1"/>
  <c r="AC135" i="1"/>
  <c r="AB136" i="1"/>
  <c r="AC136" i="1"/>
  <c r="AB137" i="1"/>
  <c r="AC137" i="1"/>
  <c r="AB138" i="1"/>
  <c r="AC138" i="1"/>
  <c r="AB139" i="1"/>
  <c r="AC139" i="1"/>
  <c r="AB140" i="1"/>
  <c r="AC140" i="1"/>
  <c r="AB141" i="1"/>
  <c r="AC141" i="1"/>
  <c r="AB142" i="1"/>
  <c r="AC142" i="1"/>
  <c r="AB143" i="1"/>
  <c r="AC143" i="1"/>
  <c r="AB144" i="1"/>
  <c r="AC144" i="1"/>
  <c r="AB145" i="1"/>
  <c r="AC145" i="1"/>
  <c r="AB146" i="1"/>
  <c r="AC146" i="1"/>
  <c r="AB147" i="1"/>
  <c r="AC147" i="1"/>
  <c r="AB148" i="1"/>
  <c r="AC148" i="1"/>
  <c r="AB149" i="1"/>
  <c r="AC149" i="1"/>
  <c r="AB150" i="1"/>
  <c r="AC150" i="1"/>
  <c r="AB151" i="1"/>
  <c r="AC151" i="1"/>
  <c r="AB152" i="1"/>
  <c r="AC152" i="1"/>
  <c r="AB153" i="1"/>
  <c r="AC153" i="1"/>
  <c r="AB154" i="1"/>
  <c r="AC154" i="1"/>
  <c r="AB155" i="1"/>
  <c r="AC155" i="1"/>
  <c r="AB156" i="1"/>
  <c r="AC156" i="1"/>
  <c r="AB157" i="1"/>
  <c r="AC157" i="1"/>
  <c r="AB158" i="1"/>
  <c r="AC158" i="1"/>
  <c r="AB159" i="1"/>
  <c r="AC159" i="1"/>
  <c r="AB160" i="1"/>
  <c r="AC160" i="1"/>
  <c r="AB161" i="1"/>
  <c r="AC161" i="1"/>
  <c r="AB162" i="1"/>
  <c r="AC162" i="1"/>
  <c r="AB163" i="1"/>
  <c r="AC163" i="1"/>
  <c r="AB164" i="1"/>
  <c r="AC164" i="1"/>
  <c r="AB165" i="1"/>
  <c r="AC165" i="1"/>
  <c r="AB166" i="1"/>
  <c r="AC166" i="1"/>
  <c r="AB167" i="1"/>
  <c r="AC167" i="1"/>
  <c r="AB168" i="1"/>
  <c r="AC168" i="1"/>
  <c r="AB169" i="1"/>
  <c r="AC169" i="1"/>
  <c r="AB170" i="1"/>
  <c r="AC170" i="1"/>
  <c r="AB171" i="1"/>
  <c r="AC171" i="1"/>
  <c r="AB172" i="1"/>
  <c r="AC172" i="1"/>
  <c r="AB173" i="1"/>
  <c r="AC173" i="1"/>
  <c r="AB174" i="1"/>
  <c r="AC174" i="1"/>
  <c r="AB175" i="1"/>
  <c r="AC175" i="1"/>
  <c r="AB176" i="1"/>
  <c r="AC176" i="1"/>
  <c r="AB177" i="1"/>
  <c r="AC177" i="1"/>
  <c r="AB178" i="1"/>
  <c r="AC178" i="1"/>
  <c r="AB179" i="1"/>
  <c r="AC179" i="1"/>
  <c r="AB180" i="1"/>
  <c r="AC180" i="1"/>
  <c r="AB181" i="1"/>
  <c r="AC181" i="1"/>
  <c r="AB182" i="1"/>
  <c r="AC182" i="1"/>
  <c r="AB183" i="1"/>
  <c r="AC183" i="1"/>
  <c r="AB184" i="1"/>
  <c r="AC184" i="1"/>
  <c r="AB185" i="1"/>
  <c r="AC185" i="1"/>
  <c r="AB186" i="1"/>
  <c r="AC186" i="1"/>
  <c r="AB187" i="1"/>
  <c r="AC187" i="1"/>
  <c r="AB188" i="1"/>
  <c r="AC188" i="1"/>
  <c r="AB189" i="1"/>
  <c r="AC189" i="1"/>
  <c r="AB190" i="1"/>
  <c r="AC190" i="1"/>
  <c r="AB191" i="1"/>
  <c r="AC191" i="1"/>
  <c r="AB192" i="1"/>
  <c r="AC192" i="1"/>
  <c r="AB193" i="1"/>
  <c r="AC193" i="1"/>
  <c r="AB194" i="1"/>
  <c r="AC194" i="1"/>
  <c r="AB195" i="1"/>
  <c r="AC195" i="1"/>
  <c r="AB196" i="1"/>
  <c r="AC196" i="1"/>
  <c r="AB197" i="1"/>
  <c r="AC197" i="1"/>
  <c r="AB198" i="1"/>
  <c r="AC198" i="1"/>
  <c r="AB199" i="1"/>
  <c r="AC199" i="1"/>
  <c r="AB200" i="1"/>
  <c r="AC200" i="1"/>
  <c r="AB201" i="1"/>
  <c r="AC201" i="1"/>
  <c r="AB202" i="1"/>
  <c r="AC202" i="1"/>
  <c r="AB203" i="1"/>
  <c r="AC203" i="1"/>
  <c r="AB204" i="1"/>
  <c r="AC204" i="1"/>
  <c r="AB205" i="1"/>
  <c r="AC205" i="1"/>
  <c r="AB206" i="1"/>
  <c r="AC206" i="1"/>
  <c r="AB207" i="1"/>
  <c r="AC207" i="1"/>
  <c r="AB208" i="1"/>
  <c r="AC208" i="1"/>
  <c r="AB209" i="1"/>
  <c r="AC209" i="1"/>
  <c r="AB210" i="1"/>
  <c r="AC210" i="1"/>
  <c r="AB211" i="1"/>
  <c r="AC211" i="1"/>
  <c r="AB212" i="1"/>
  <c r="AC212" i="1"/>
  <c r="AB213" i="1"/>
  <c r="AC213" i="1"/>
  <c r="AB214" i="1"/>
  <c r="AC214" i="1"/>
  <c r="AB215" i="1"/>
  <c r="AC215" i="1"/>
  <c r="AB216" i="1"/>
  <c r="AC216" i="1"/>
  <c r="AB217" i="1"/>
  <c r="AC217" i="1"/>
  <c r="AB218" i="1"/>
  <c r="AC218" i="1"/>
  <c r="AB219" i="1"/>
  <c r="AC219" i="1"/>
  <c r="AB220" i="1"/>
  <c r="AC220" i="1"/>
  <c r="AB221" i="1"/>
  <c r="AC221" i="1"/>
  <c r="AB222" i="1"/>
  <c r="AC222" i="1"/>
  <c r="AB223" i="1"/>
  <c r="AC223" i="1"/>
  <c r="AB224" i="1"/>
  <c r="AC224" i="1"/>
  <c r="AB225" i="1"/>
  <c r="AC225" i="1"/>
  <c r="AB226" i="1"/>
  <c r="AC226" i="1"/>
  <c r="AB227" i="1"/>
  <c r="AC227" i="1"/>
  <c r="AB228" i="1"/>
  <c r="AC228" i="1"/>
  <c r="AB229" i="1"/>
  <c r="AC229" i="1"/>
  <c r="AB230" i="1"/>
  <c r="AC230" i="1"/>
  <c r="AB231" i="1"/>
  <c r="AC231" i="1"/>
  <c r="AB232" i="1"/>
  <c r="AC232" i="1"/>
  <c r="AB233" i="1"/>
  <c r="AC233" i="1"/>
  <c r="AB234" i="1"/>
  <c r="AC234" i="1"/>
  <c r="AB235" i="1"/>
  <c r="AC235" i="1"/>
  <c r="AB237" i="1"/>
  <c r="AC237" i="1"/>
  <c r="AB238" i="1"/>
  <c r="AC238" i="1"/>
  <c r="AB239" i="1"/>
  <c r="AC239" i="1"/>
  <c r="AB240" i="1"/>
  <c r="AC240" i="1"/>
  <c r="AB241" i="1"/>
  <c r="AC241" i="1"/>
  <c r="AB242" i="1"/>
  <c r="AC242" i="1"/>
  <c r="AB243" i="1"/>
  <c r="AC243" i="1"/>
  <c r="AB244" i="1"/>
  <c r="AC244" i="1"/>
  <c r="AB245" i="1"/>
  <c r="AC245" i="1"/>
  <c r="AB246" i="1"/>
  <c r="AC246" i="1"/>
  <c r="AB247" i="1"/>
  <c r="AC247" i="1"/>
  <c r="AB248" i="1"/>
  <c r="AC248" i="1"/>
  <c r="AB249" i="1"/>
  <c r="AC249" i="1"/>
  <c r="AB250" i="1"/>
  <c r="AC250" i="1"/>
  <c r="AB251" i="1"/>
  <c r="AC251" i="1"/>
  <c r="AB252" i="1"/>
  <c r="AC252" i="1"/>
  <c r="AB253" i="1"/>
  <c r="AC253" i="1"/>
  <c r="AB254" i="1"/>
  <c r="AC254" i="1"/>
  <c r="AB255" i="1"/>
  <c r="AC255" i="1"/>
  <c r="AB256" i="1"/>
  <c r="AC256" i="1"/>
  <c r="AB257" i="1"/>
  <c r="AC257" i="1"/>
  <c r="AB258" i="1"/>
  <c r="AC258" i="1"/>
  <c r="AB259" i="1"/>
  <c r="AC259" i="1"/>
  <c r="AB260" i="1"/>
  <c r="AC260" i="1"/>
  <c r="AB261" i="1"/>
  <c r="AC261" i="1"/>
  <c r="AB262" i="1"/>
  <c r="AC262" i="1"/>
  <c r="AB263" i="1"/>
  <c r="AC263" i="1"/>
  <c r="AB264" i="1"/>
  <c r="AC264" i="1"/>
  <c r="AB265" i="1"/>
  <c r="AC265" i="1"/>
  <c r="AB266" i="1"/>
  <c r="AC266" i="1"/>
  <c r="AB267" i="1"/>
  <c r="AC267" i="1"/>
  <c r="AB268" i="1"/>
  <c r="AC268" i="1"/>
  <c r="AB269" i="1"/>
  <c r="AC269" i="1"/>
  <c r="AB270" i="1"/>
  <c r="AC270" i="1"/>
  <c r="AB271" i="1"/>
  <c r="AC271" i="1"/>
  <c r="AB272" i="1"/>
  <c r="AC272" i="1"/>
  <c r="AB273" i="1"/>
  <c r="AC273" i="1"/>
  <c r="AB274" i="1"/>
  <c r="AC274" i="1"/>
  <c r="AB275" i="1"/>
  <c r="AC275" i="1"/>
  <c r="AB276" i="1"/>
  <c r="AC276" i="1"/>
  <c r="AB277" i="1"/>
  <c r="AC277" i="1"/>
  <c r="AB278" i="1"/>
  <c r="AC278" i="1"/>
  <c r="AB279" i="1"/>
  <c r="AC279" i="1"/>
  <c r="AB280" i="1"/>
  <c r="AC280" i="1"/>
  <c r="AB281" i="1"/>
  <c r="AC281" i="1"/>
  <c r="AB282" i="1"/>
  <c r="AC282" i="1"/>
  <c r="AB283" i="1"/>
  <c r="AC283" i="1"/>
  <c r="AB284" i="1"/>
  <c r="AC284" i="1"/>
  <c r="AB285" i="1"/>
  <c r="AC285" i="1"/>
  <c r="AB286" i="1"/>
  <c r="AC286" i="1"/>
  <c r="AB287" i="1"/>
  <c r="AC287" i="1"/>
  <c r="AB288" i="1"/>
  <c r="AC288" i="1"/>
  <c r="AB289" i="1"/>
  <c r="AC289" i="1"/>
  <c r="AB290" i="1"/>
  <c r="AC290" i="1"/>
  <c r="AB291" i="1"/>
  <c r="AC291" i="1"/>
  <c r="AB292" i="1"/>
  <c r="AC292" i="1"/>
  <c r="AB293" i="1"/>
  <c r="AC293" i="1"/>
  <c r="AB294" i="1"/>
  <c r="AC294" i="1"/>
  <c r="AB295" i="1"/>
  <c r="AC295" i="1"/>
  <c r="AB296" i="1"/>
  <c r="AC296" i="1"/>
  <c r="AB297" i="1"/>
  <c r="AC297" i="1"/>
  <c r="AB298" i="1"/>
  <c r="AC298" i="1"/>
  <c r="AB299" i="1"/>
  <c r="AC299" i="1"/>
  <c r="AB300" i="1"/>
  <c r="AC300" i="1"/>
  <c r="AB301" i="1"/>
  <c r="AC301" i="1"/>
  <c r="AB302" i="1"/>
  <c r="AC302" i="1"/>
  <c r="AB303" i="1"/>
  <c r="AC303" i="1"/>
  <c r="AB304" i="1"/>
  <c r="AC304" i="1"/>
  <c r="AB305" i="1"/>
  <c r="AC305" i="1"/>
  <c r="AB306" i="1"/>
  <c r="AC306" i="1"/>
  <c r="AB307" i="1"/>
  <c r="AC307" i="1"/>
  <c r="AB308" i="1"/>
  <c r="AC308" i="1"/>
  <c r="AB309" i="1"/>
  <c r="AC309" i="1"/>
  <c r="AB310" i="1"/>
  <c r="AC310" i="1"/>
  <c r="AB311" i="1"/>
  <c r="AC311" i="1"/>
  <c r="AB312" i="1"/>
  <c r="AC312" i="1"/>
  <c r="AB313" i="1"/>
  <c r="AC313" i="1"/>
  <c r="AB314" i="1"/>
  <c r="AC314" i="1"/>
  <c r="AB315" i="1"/>
  <c r="AC315" i="1"/>
  <c r="AB316" i="1"/>
  <c r="AC316" i="1"/>
  <c r="AB317" i="1"/>
  <c r="AC317" i="1"/>
  <c r="AB318" i="1"/>
  <c r="AC318" i="1"/>
  <c r="AB319" i="1"/>
  <c r="AC319" i="1"/>
  <c r="AB320" i="1"/>
  <c r="AC320" i="1"/>
  <c r="AB321" i="1"/>
  <c r="AC321" i="1"/>
  <c r="AB322" i="1"/>
  <c r="AC322" i="1"/>
  <c r="AB324" i="1"/>
  <c r="AC324" i="1"/>
  <c r="AB325" i="1"/>
  <c r="AC325" i="1"/>
  <c r="AB326" i="1"/>
  <c r="AC326" i="1"/>
  <c r="AB327" i="1"/>
  <c r="AC327" i="1"/>
  <c r="AB328" i="1"/>
  <c r="AC328" i="1"/>
  <c r="AB329" i="1"/>
  <c r="AC329" i="1"/>
  <c r="AB330" i="1"/>
  <c r="AC330" i="1"/>
  <c r="AB331" i="1"/>
  <c r="AC331" i="1"/>
  <c r="AB332" i="1"/>
  <c r="AC332" i="1"/>
  <c r="AB333" i="1"/>
  <c r="AC333" i="1"/>
  <c r="AB334" i="1"/>
  <c r="AC334" i="1"/>
  <c r="AB335" i="1"/>
  <c r="AC335" i="1"/>
  <c r="AB336" i="1"/>
  <c r="AC336" i="1"/>
  <c r="AB337" i="1"/>
  <c r="AC337" i="1"/>
  <c r="AB338" i="1"/>
  <c r="AC338" i="1"/>
  <c r="AB339" i="1"/>
  <c r="AC339" i="1"/>
  <c r="AB340" i="1"/>
  <c r="AC340" i="1"/>
  <c r="AB341" i="1"/>
  <c r="AC341" i="1"/>
  <c r="AB342" i="1"/>
  <c r="AC342" i="1"/>
  <c r="AB343" i="1"/>
  <c r="AC343" i="1"/>
  <c r="AB344" i="1"/>
  <c r="AC344" i="1"/>
  <c r="AB345" i="1"/>
  <c r="AC345" i="1"/>
  <c r="AB346" i="1"/>
  <c r="AC346" i="1"/>
  <c r="AB347" i="1"/>
  <c r="AC347" i="1"/>
  <c r="AB348" i="1"/>
  <c r="AC348" i="1"/>
  <c r="AB349" i="1"/>
  <c r="AC349" i="1"/>
  <c r="AB350" i="1"/>
  <c r="AC350" i="1"/>
  <c r="AB375" i="1"/>
  <c r="AC375" i="1"/>
  <c r="AB376" i="1"/>
  <c r="AC376" i="1"/>
  <c r="AB377" i="1"/>
  <c r="AC377" i="1"/>
  <c r="AB378" i="1"/>
  <c r="AC378" i="1"/>
  <c r="AB379" i="1"/>
  <c r="AC379" i="1"/>
  <c r="AB380" i="1"/>
  <c r="AC380" i="1"/>
  <c r="AB381" i="1"/>
  <c r="AC381" i="1"/>
  <c r="AC385" i="1"/>
  <c r="AB392" i="1"/>
  <c r="AC392" i="1"/>
  <c r="AB393" i="1"/>
  <c r="AC393" i="1"/>
  <c r="AB394" i="1"/>
  <c r="AC394" i="1"/>
  <c r="AB395" i="1"/>
  <c r="AC395" i="1"/>
  <c r="AB396" i="1"/>
  <c r="AC396" i="1"/>
  <c r="AB397" i="1"/>
  <c r="AC397" i="1"/>
  <c r="AB398" i="1"/>
  <c r="AC398" i="1"/>
  <c r="AB399" i="1"/>
  <c r="AC399" i="1"/>
  <c r="AB400" i="1"/>
  <c r="AC400" i="1"/>
  <c r="AB401" i="1"/>
  <c r="AC401" i="1"/>
  <c r="AB402" i="1"/>
  <c r="AC402" i="1"/>
  <c r="AB403" i="1"/>
  <c r="AC403" i="1"/>
  <c r="AB408" i="1"/>
  <c r="AC408" i="1"/>
  <c r="AB409" i="1"/>
  <c r="AC409" i="1"/>
  <c r="AB410" i="1"/>
  <c r="AC410" i="1"/>
  <c r="AB411" i="1"/>
  <c r="AC411" i="1"/>
  <c r="AB412" i="1"/>
  <c r="AC412" i="1"/>
  <c r="AB413" i="1"/>
  <c r="AC413" i="1"/>
  <c r="AB414" i="1"/>
  <c r="AC414" i="1"/>
  <c r="AB415" i="1"/>
  <c r="AC415" i="1"/>
  <c r="AB416" i="1"/>
  <c r="AC416" i="1"/>
  <c r="AB417" i="1"/>
  <c r="AC417" i="1"/>
  <c r="AB418" i="1"/>
  <c r="AC418" i="1"/>
  <c r="AB419" i="1"/>
  <c r="AC419" i="1"/>
  <c r="AB420" i="1"/>
  <c r="AC420" i="1"/>
  <c r="AB421" i="1"/>
  <c r="AC421" i="1"/>
  <c r="AB423" i="1"/>
  <c r="AC423" i="1"/>
  <c r="AB424" i="1"/>
  <c r="AC424" i="1"/>
  <c r="AB425" i="1"/>
  <c r="AC425" i="1"/>
  <c r="AB426" i="1"/>
  <c r="AC426" i="1"/>
  <c r="AB427" i="1"/>
  <c r="AC427" i="1"/>
  <c r="AB428" i="1"/>
  <c r="AC4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Z1063" authorId="0" shapeId="0" xr:uid="{00000000-0006-0000-0000-000002000000}">
      <text>
        <r>
          <rPr>
            <sz val="9"/>
            <color rgb="FF000000"/>
            <rFont val="Tahoma"/>
            <family val="2"/>
          </rPr>
          <t xml:space="preserve">se cambia a cero, porque fue devuelta
</t>
        </r>
      </text>
    </comment>
  </commentList>
</comments>
</file>

<file path=xl/sharedStrings.xml><?xml version="1.0" encoding="utf-8"?>
<sst xmlns="http://schemas.openxmlformats.org/spreadsheetml/2006/main" count="8237" uniqueCount="2245">
  <si>
    <t>Número acción</t>
  </si>
  <si>
    <t>Fuente</t>
  </si>
  <si>
    <t>Plan</t>
  </si>
  <si>
    <t>Descripción</t>
  </si>
  <si>
    <t>Fecha reporte</t>
  </si>
  <si>
    <t>Proceso</t>
  </si>
  <si>
    <t>Tipificación</t>
  </si>
  <si>
    <t>Tipo acción</t>
  </si>
  <si>
    <t>Verificador</t>
  </si>
  <si>
    <t>Responsable formular acción</t>
  </si>
  <si>
    <t>Causas</t>
  </si>
  <si>
    <t>Actividad</t>
  </si>
  <si>
    <t>Unidad de medida</t>
  </si>
  <si>
    <t>Meta</t>
  </si>
  <si>
    <t>Peso</t>
  </si>
  <si>
    <t>Fecha inicio</t>
  </si>
  <si>
    <t>Fecha fin</t>
  </si>
  <si>
    <t>Plazo en semanas</t>
  </si>
  <si>
    <t>Responsable</t>
  </si>
  <si>
    <t>Correción</t>
  </si>
  <si>
    <t>Corrección propuesta</t>
  </si>
  <si>
    <t>Responsable de la corrección</t>
  </si>
  <si>
    <t>descripcion_avance</t>
  </si>
  <si>
    <t>avance</t>
  </si>
  <si>
    <t>fecha</t>
  </si>
  <si>
    <t>Auditorias Internas ACI</t>
  </si>
  <si>
    <t>A50 SISBEN IV</t>
  </si>
  <si>
    <t>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t>
  </si>
  <si>
    <t>GERENCIA Y GESTIÓN DE PROYECTOS</t>
  </si>
  <si>
    <t>Observación</t>
  </si>
  <si>
    <t>Acción preventiva</t>
  </si>
  <si>
    <t>dtorres2</t>
  </si>
  <si>
    <t>wvela</t>
  </si>
  <si>
    <t>Falta de personal en FONADE para el tramite de los pagos y analisis de la informacion.</t>
  </si>
  <si>
    <t>Realizar el seguimiento a los desembolsos al interior de la Entidad con la áreas de apoyo involucradas presupuesto contabilidad y pagaduría para desembolsar los recursos en los plazos establecidos por la Entidad.</t>
  </si>
  <si>
    <t>Informe trimestral de los radicados y Radicado del tramite de desembolso</t>
  </si>
  <si>
    <t>acardozo</t>
  </si>
  <si>
    <t>NO</t>
  </si>
  <si>
    <t>En el mes de diciembre se trabajo de acuerdo con el cronograma de cierre contable establecido por la Subgerencia Financiera (11.12.2020), para asegurar que los desembolsos queden registrados en el mes correspondiente debido al cierre del año; Se procura con el área de Pagaduría que los mismos se materialicen dentro del mes. No se han presentado desembolsos radicados con pagos efectivos extemporáneos.</t>
  </si>
  <si>
    <t>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t>
  </si>
  <si>
    <t>Informes trimestrales de la gestión realizada con los municipios para realizar el desembolso</t>
  </si>
  <si>
    <t>Se adelantó con cada uno de los Supervisores un trabajo de análisis profundo sobre la situación particular de cada municipio, para determinar con certeza los desembolsos que se programaran al cierre financiero del mes de diciembre y cuales se programarán para el mes de enero de 2021. Posteriormente se adelantaron y registraron los trámites necesarios en cabeza de los Supervisores de los convenios derivados con los municipios, con el propósito de obtener los soportes que permitieran el cumplimiento de manera oportuna a los desembolsos programados. Como resultado del ejercicio se realizó la programación de flujo de caja del mes de Diciembre 2020 y Enero 2021 informado mediante memorandos N.20202300227691 y 20202300183683. Se programaron para el mes de Enero algunos desembolsos debido a que algunos de los convenios que se encontraban en ejecución finalizaron el 15 y 23 de diciembre.</t>
  </si>
  <si>
    <t>Observación N. 2. Demoras en la presentación o generación de los informes de gestión del convenio 216220. Se han presentado demoras entre 22 y 71 días hábiles en la radicación de los informes trimestrales de gestión al cliente correspondientes al año 2018.</t>
  </si>
  <si>
    <t>Demora por parte del cliente para revision y aprobacion del informe trimestral</t>
  </si>
  <si>
    <t>Acompañamiento por parte de los supervisores para la recepcion de la infromacion técnica por parte de los municipios y nuestro cliente DNP.</t>
  </si>
  <si>
    <t>Informes trimestrales radicados dentro del mes siguiente al vencimiento del trimestre de acuerdo con lo pactado con nuestro cliente DNP</t>
  </si>
  <si>
    <t>Acción correctiva</t>
  </si>
  <si>
    <t>Acordar con el cliente DNP la revisión preliminar del Informe de Gestión para evitar reprocesos y se acordó radicarlo previo su visto bueno.</t>
  </si>
  <si>
    <t>Acta de reunion para validacion y ajuste de informe trimestral de gestion</t>
  </si>
  <si>
    <t>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t>
  </si>
  <si>
    <t>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t>
  </si>
  <si>
    <t>No uso de los formatos establecidos por el sistema de Gestión de Fonade para el registro de la información de la contratación derivada de los convenios</t>
  </si>
  <si>
    <t>Verificar el registro de la informacion de contracion derivada en el formato actual utilizado en el convenio con el objetivo que cumpla todos los temas relevanes de la informacion solictada en los formatos de Enterritorio.</t>
  </si>
  <si>
    <t>formato de la contratacion derivada</t>
  </si>
  <si>
    <t>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t>
  </si>
  <si>
    <t>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t>
  </si>
  <si>
    <t>Falta de recursos y compromiso por parte de los municipios para dar cumplimiento del objeto contractual por parte de los mismos.</t>
  </si>
  <si>
    <t>Orientar en la fase precontractual a los municipios para los nuevos convenios sobre el impacto en el recursos que tiene el no cumplimiento de la meta.</t>
  </si>
  <si>
    <t>Actas de asistencia de las socialicaciones con los muinicipios por departamento</t>
  </si>
  <si>
    <t>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t>
  </si>
  <si>
    <t>Existe un vacío procedimental en la Clausula Quinta párrafo tercero cuando el porcentaje de ejecución es inferior al 75 porciento</t>
  </si>
  <si>
    <t>Reforzar las actividades de seguimiento por parte de la supervisión hacia los municipios.</t>
  </si>
  <si>
    <t>informe de las actividades de seguimiento. Correos de aviso y alerta respecto al porcentaje parcial de avance.</t>
  </si>
  <si>
    <t>Corte Diciembre 2019.Durante este período de los 572 municipio que iniciaron barrido se remitieron 572 correos a entidades territoriale que evidencia el seguimiento adelantadofrente al operativo de barrido. 100 porciento Soportes. correos gestionados por los supervisores con el seguimiento adelantado</t>
  </si>
  <si>
    <t>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t>
  </si>
  <si>
    <t>Falta de clausulas en las minutas de los contratos que obliguen a cumplir el objeto del contrato.</t>
  </si>
  <si>
    <t>Reforzar por parte de los supervisores las actividades de apoyo hacia el municipio para la elaboración de dichos informes.</t>
  </si>
  <si>
    <t>Informes trimestrales con la relacion de las solicitudes realizadas</t>
  </si>
  <si>
    <t>Esta tarea, se viene realizando no solamente por parte del equipo de Supervisores, sino que actualmente cuenta con el respaldo del equipo Administrativo del Proyecto. Adicionalmente es preciso mencionar que se adoptó un protocolo para las solicitudes de información a los municipios, el cual inicia con el envío de oficios, derechos de petición, reiteración de los mismos con convocatoria a mesas de trabajo y finalmente reiteración de los anteriores con copia a organismos de control, estrategía que nos ha funcionado de manera satisfactoria. También se han hecho las solicitudes</t>
  </si>
  <si>
    <t>Falta de seguimiento por parte del Gerente y Supervisores del Convenio y la toma de acciones correspondiente en los tiempos establecidos</t>
  </si>
  <si>
    <t>Orientar a los municipios en la fase precontractual en la oportunidad en la entrega del informe final asi como la consistencia frente los soportes.</t>
  </si>
  <si>
    <t>Remitir por parte de la supervision de manera oportuna los soportes requeridos por parte de ENTerritorio para que el municipio remita de manera oportuna también los informes finales.</t>
  </si>
  <si>
    <t>Informe con los correos del supervisor al municipio con el informe finaciero y ficha del DNP</t>
  </si>
  <si>
    <t>Esta fue una situación particular, que en su momento fue corregida o subsanada por parte de los municpios, al punto de que estos contratos ya se encuentran liquidados. Actualmente estamos trabajando con todo el equipo del Proyecto para lograr la entrega de la totalidad de documentos que se requieren para adelantar la liquidación de los Convenios y ha sido tal el éxito de esta gestión, que somos los lideres en materia de Contratos y Convenios Liquidados, cumpliendo y exediendo las metas establecidas por nuestra entidad.</t>
  </si>
  <si>
    <t>Observación N. 6. Identificación de riesgos emergentes y evaluación de la efectividad de implementación de los controles. Producto de la auditoría se estableció una efectividad promedio de 51.6 por ciento en la implementación para los 5 controles evaluados.</t>
  </si>
  <si>
    <t>GESTIÓN DEL RIESGO</t>
  </si>
  <si>
    <t>Todas las identificadas en la auditoría.</t>
  </si>
  <si>
    <t>Planeación y gestión de riesgos</t>
  </si>
  <si>
    <t>Perfil de riesgos actualizado 2019</t>
  </si>
  <si>
    <t>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t>
  </si>
  <si>
    <t>A51 TIQUETES</t>
  </si>
  <si>
    <t>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t>
  </si>
  <si>
    <t>csanchez2</t>
  </si>
  <si>
    <t>aalvarez2</t>
  </si>
  <si>
    <t>Todas las identificadas en la auditoria</t>
  </si>
  <si>
    <t>Actualizar perfil de riesgo 2019</t>
  </si>
  <si>
    <t>Perfil de Riesgo 2019 actualizado</t>
  </si>
  <si>
    <t>Se culminó la actualización del perfil de riesgo operativo y corrupción de todos los procesos documentados en la Entidad de acuerdo a los Decretos 495 y 496 de 2019.</t>
  </si>
  <si>
    <t>Realizar el reporte de los Eventos de Riesgos por cada observación en el marco de la auditoría.</t>
  </si>
  <si>
    <t>"FAP806 Registro de eventos de riesgo operativo"</t>
  </si>
  <si>
    <t>Se anexa FAP806 Registro de eventos de riesgo operativo</t>
  </si>
  <si>
    <t>A46 29 FAB</t>
  </si>
  <si>
    <t>Observación No. 19. Identificación de riesgos emergentes y evaluación de la efectividad de implementación de los controles. Producto de la auditoría se identificaron 6 riesgos emergentes no caracterizados en el mapa de riesgos operativos y se estableció una efectividad promedio de 59 porciento en la implementación para los 7 controles evaluados.</t>
  </si>
  <si>
    <t>Todos los identificados en la auditoría</t>
  </si>
  <si>
    <t>Actualizar el mapa de riesgos institucional incorporando los riesgos emergentes y definiendo los controles asociados</t>
  </si>
  <si>
    <t>Perfil de riesgos actualizado</t>
  </si>
  <si>
    <t>Envia mediante correo electrónico el preliminar del formato de actualización de perfil del mapa de riesgos. Formato de actualización del perfil del mapa de riesgos.</t>
  </si>
  <si>
    <t>A41 217009 Coldeportes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</si>
  <si>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</si>
  <si>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GESTIÓN DE PROVEEDORES</t>
  </si>
  <si>
    <t>msuarez</t>
  </si>
  <si>
    <t>oalfonso</t>
  </si>
  <si>
    <t>Inoportunidad de la actualización del estado de los tiquetes por parte de los viajeros y seguimiento por parte del supervisor inmediato</t>
  </si>
  <si>
    <t>Revisar y generar acta de liquidación del convenio 217009</t>
  </si>
  <si>
    <t>Proyecto de acta de Liquidacion entregada a Gerencia de Convenio</t>
  </si>
  <si>
    <t>Se observa documento acta de liquidación firmada por gerencia del convenio y Gerente de unidad para firma del cliente carpeta de soportes ACI Coldeportes</t>
  </si>
  <si>
    <t>Falta de la depuración por parte de supervisor de contrato de tiquetes ajustes reintegros para generar los balances economicos definitivos o actualizados</t>
  </si>
  <si>
    <t>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t>
  </si>
  <si>
    <t>valvarez</t>
  </si>
  <si>
    <t>amarin</t>
  </si>
  <si>
    <t>Inexperencia o falta de competencias de la mano de obra contratada.</t>
  </si>
  <si>
    <t>Gestionar solicitud de incumplimiento por parte de Gerencia de Fábricas del contrato de interventoría</t>
  </si>
  <si>
    <t>Radicado de solicitud</t>
  </si>
  <si>
    <t>Se adjunta Ofico de salida bajo radicado 20182700334721 en el cual se hace la solicitud al DPS acerca de posibles incumplimientos para los proyectos 879 de la fabrica Union Temporal de Café Memorando 20192700031111 del 13 de febrero de 2019</t>
  </si>
  <si>
    <t>Falta de seguimiento por parte del interventor a los procesos constructivos</t>
  </si>
  <si>
    <t>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t>
  </si>
  <si>
    <t>Procesos contractuales ejecutados sin el estado de maduración requerido</t>
  </si>
  <si>
    <t>Solicitar al DPS el requerimiento de incumplimiento del contrato de interventoría INFRAESTRUCTURA 2013 N 2131906</t>
  </si>
  <si>
    <t>Se adjunta Ofico de salida bajo radicado 20182700348691 en el cual se hace la solicitud al DPS acerca de posibles incumplimientos para los proyectos C 495 y C 506 de la fabrica Infraestructura 2013.</t>
  </si>
  <si>
    <t>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t>
  </si>
  <si>
    <t>Falta de seguimiento de la Gerencia de fábricas a la realización de los pagos autorizados y fondeados por el Contratista</t>
  </si>
  <si>
    <t>Revisar la procedencia de iniciar un trámite de conciliación por parte de FONADE</t>
  </si>
  <si>
    <t>Ficha de conciliación</t>
  </si>
  <si>
    <t>Se adjunta Ficha Técnica Cociliacion GC.CA Jul.2018 la cual el dia de realizacion de la audicencia de conciliacion no fue aceptada por tanto se declaro fallida por lo cual estamos en espera de la demanda contenciosa donde FONADE se pronunciara al respecto</t>
  </si>
  <si>
    <t>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t>
  </si>
  <si>
    <t>jmelo</t>
  </si>
  <si>
    <t>Error humano por actividades manuales sin controles efectuados por el área</t>
  </si>
  <si>
    <t>Descontar de la liquidación del contrato de obra  el valor del saldo por pagar para compensar el valor de 23 milllones</t>
  </si>
  <si>
    <t>Anexo del acta de liquidación</t>
  </si>
  <si>
    <t>aalvarez</t>
  </si>
  <si>
    <t>Gestionar la conciliación por el valor de diferencia entre el valor que se adeuda y el recuperable por saldo de cuentas por pagar</t>
  </si>
  <si>
    <t>Ficha de conciliación presentada en comité</t>
  </si>
  <si>
    <t>Se adjunta la ficha de conciliación.</t>
  </si>
  <si>
    <t>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</si>
  <si>
    <t>Ausencia de puntos de control de aspectos financieros en el desarrollo de los contratos.</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</si>
  <si>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</si>
  <si>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Documento soporte de Conciliación</t>
  </si>
  <si>
    <t>Conciliación de contratos Corte 3 Conciliación de fábricas consorcios 213906 213908 2131909 2150546 2150608 2150617 2150831 2151386 2151400 2152104</t>
  </si>
  <si>
    <t>Formato de Conciliación contratos 2160398 2151381 2160406 2161534 2161570 2161614 2161690 2170772 y 2170769</t>
  </si>
  <si>
    <t>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</si>
  <si>
    <t>mibanez</t>
  </si>
  <si>
    <t>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t>
  </si>
  <si>
    <t>Memorando radicado</t>
  </si>
  <si>
    <t>jreyes3</t>
  </si>
  <si>
    <t>No reporta actividad de avance No reporta actividad de avance Memorando radicado 20192700089403 de 30 04 2019</t>
  </si>
  <si>
    <t>szarate</t>
  </si>
  <si>
    <t>El Grupo de presupuesto hará el ajuste presupuestal de acuerdo con las solicitud de la Subgerencia Técnica</t>
  </si>
  <si>
    <t>Soporte de ajustes</t>
  </si>
  <si>
    <t>scadena1</t>
  </si>
  <si>
    <t>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No.esta información se cruzó con fecha de pago de la vigencia y efectivamente existe la diferencia en el informe. Seguimiento a Diciembre. las diferencias en los contratos 2151386 2131906 y 2131909 fueron errores de transcripción de las bases fueron corregidos se anexan las bases con los cambios resaltados en azul</t>
  </si>
  <si>
    <t>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t>
  </si>
  <si>
    <t>aruiz1</t>
  </si>
  <si>
    <t>Rotación de personal de la gerencia de fábricas y/o de convenios</t>
  </si>
  <si>
    <t>Determinar qué contratos de fábricas se pueden liquidar de los 27 terminados y tipificar las causales de no liquidación.</t>
  </si>
  <si>
    <t>Balance de liquidaciones</t>
  </si>
  <si>
    <t>1.Se adjunta Acta de reunion con Ger de Liquidaciones. 2. Archivo excel con fechas prevista de liquidacion.</t>
  </si>
  <si>
    <t>Los Gerentes de Convenio y Supervisores no han firmado los Balances Financieros Resumidos requisito indispensable para la liquidación de contratos</t>
  </si>
  <si>
    <t>Determinar qué contratos de fábricas de los 27 terminados han presentado conciliación y con que pretensiones</t>
  </si>
  <si>
    <t>Balance de estados de conciliaciones</t>
  </si>
  <si>
    <t>Consolidación a fecha de Noviembre del estado actual de las fabricas que han solicitado conciliaciones determinado el valor de la pretensión el valor conciliado y el estado actual de cada conciliación.</t>
  </si>
  <si>
    <t>Observación No.8. Mayor valor pagado en 5 actas de servicio en el contrato 2151397. En 5 actas de servicio de un contrato de fábricas se pagó un mayor valor por 41.026.718 pesos.</t>
  </si>
  <si>
    <t>Carencia de puntos de control presupuestal durante la ejecución contractual en la Gerencia de fábricas</t>
  </si>
  <si>
    <t>Gestionar el descuento por mayor valor pagado de 41.026.718 pesos en conciliación</t>
  </si>
  <si>
    <t>Ficha de conciliación con desagregado de esta cifra</t>
  </si>
  <si>
    <t>1. Ficha Tecnica de Conciliacion de CYH. 2. Excel en donde se discrimina los valores pagados y valores pendientes por pagar de las AS.</t>
  </si>
  <si>
    <t>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t>
  </si>
  <si>
    <t>GESTIÓN FINANCIERA</t>
  </si>
  <si>
    <t>Falta de monitoreo por parte de la Subgerencia Técnica.</t>
  </si>
  <si>
    <t>Ajuste en el cuadro de control de presupuesto de la gerencia</t>
  </si>
  <si>
    <t>Cuadro ajustado</t>
  </si>
  <si>
    <t>Se adjunta Archivo excel con informacion base de toda la fabrica</t>
  </si>
  <si>
    <t>Observación No. 10. Deficiente información consolidada de la Gerencia de Fábricas para el Contrato 2131908. Para el contrato 2131908 la Gerencia de Fábricas no tiene en su balance 5 Actas de Servicio por valor de 3.173.181.074 pesos las cuales tienen acta de terminación FMI 027.</t>
  </si>
  <si>
    <t>Rotación de personal y carencia de informes de entrega con información consolidada</t>
  </si>
  <si>
    <t>Construir un balance general de seguimiento de la fábrica</t>
  </si>
  <si>
    <t>Balance general de la fábrica</t>
  </si>
  <si>
    <t>Se adjunta Archivo excel con informacion base de toda la fábrica que incluye las 5 actas pendientes el detalle de los pagos se adjuntará con la conciliación de la fábrica el 30.09.2019</t>
  </si>
  <si>
    <t>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t>
  </si>
  <si>
    <t>Falta de Conciliación de las cifras aportadas por la Gerencia de Fábricas la Gerencia del Convenio y el Fondo de Ejecución</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</si>
  <si>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</si>
  <si>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Conciliación por cada contrato de fábrica</t>
  </si>
  <si>
    <t>Rotación de personal y carencia de informes de entrega con información consolidada.</t>
  </si>
  <si>
    <t>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t>
  </si>
  <si>
    <t>Generar respuesta de las 46 solicitudes pendientes de respuesta</t>
  </si>
  <si>
    <t>Anexo de radicados con respuestas asociadas</t>
  </si>
  <si>
    <t>Se relacionan los Radicados de respuesta a 37 comunicaciones 4 no corresponden a Gerencia de fábricas 4 no requirieron respuesta 1 no se encontro en el ORFEO</t>
  </si>
  <si>
    <t>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</si>
  <si>
    <t>Requerir al contratista de obra para corregir las deficiencias en la calidad de la obra.</t>
  </si>
  <si>
    <t>Radicado del requerimiento</t>
  </si>
  <si>
    <t>Acta soporte de audiencia 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t>
  </si>
  <si>
    <t>Observación No. 14. Aceptación por parte de la interventoría de productos con deficiente calidad en el proyecto Parque Principal de Santa Barbara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</si>
  <si>
    <t>Dar alcance del incumplimiento gestionado dependeindo la respuesta del contratista en los temas de calidad de la obra</t>
  </si>
  <si>
    <t>Radicado en la subgerencia de contratación Alcance incumplimiento</t>
  </si>
  <si>
    <t>Radicado en la subgerencia de contratación Alcance incumplimiento 20182700212683</t>
  </si>
  <si>
    <t>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t>
  </si>
  <si>
    <t> Inexperencia o falta de competencias de la mano de obra contratada.</t>
  </si>
  <si>
    <t>Actualizar el perfil de riesgos y establecer controles para minimizar la probabilidad de ocurrencia y el impacto de la omisión de normas técnicas y de diseño aplicables en los contratos de obra e interventoría.</t>
  </si>
  <si>
    <t>Control documentado</t>
  </si>
  <si>
    <t>Acta de Gerencia firmada y el perfil actualizado que ya se encuentra publicado en el catalogo documental</t>
  </si>
  <si>
    <t>Dar alcance a la solicitud de incumplimiento al contratista de obra del contrato N 2160563</t>
  </si>
  <si>
    <t>Oficio radicado con el alcance</t>
  </si>
  <si>
    <t>Alcance incumplimiento 20182700212683 19 noviembre de 2018</t>
  </si>
  <si>
    <t>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t>
  </si>
  <si>
    <t>Deficiencias por parte de la supervisión en la revisión de integralidad de la información entregada por el interventor.</t>
  </si>
  <si>
    <t>No se han terminado al 100 porciento las actividades o compromisos contractuales por parte del contratista de obra.</t>
  </si>
  <si>
    <t>Establecer contra soporte documental el balance económico respecto a los 43 millones identificados para descontar incluido el valor del AIU y el IVA sobre la utilidad</t>
  </si>
  <si>
    <t>Balance económico final de recursos a recuperar</t>
  </si>
  <si>
    <t>El balance económico genera un valor por descontar de 17 millones incluido el valor del AIU y el IVA sobre la utilidad</t>
  </si>
  <si>
    <t>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t>
  </si>
  <si>
    <t>La operación de los equipos de bombeo EBAR que impulsan las aguas residuales a la laguna de oxidación no se garantiza por parte de su operador Aguas del Sinú S.A. ESP.</t>
  </si>
  <si>
    <t>Convocar a la interventoría Civing Ingenieros a brindar descargos en relación con la viabilización de la etapa de pre construcción y gestionar el incumplimiento del requerimiento de los soportes de la gestión de la interventoria Civing Ingenieros si procede</t>
  </si>
  <si>
    <t>Radicado de gestión de incumplimiento</t>
  </si>
  <si>
    <t>Gestionar los estudios previos para la contratación de la nueva interventoria</t>
  </si>
  <si>
    <t>Radicado de estudios previos</t>
  </si>
  <si>
    <t>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t>
  </si>
  <si>
    <t>Pérdida de la información y su trazabilidad por la alta rotación de los supervisores.</t>
  </si>
  <si>
    <t>Gestionar la conciliación contrato de interventoría infraestructura 2013 .</t>
  </si>
  <si>
    <t>Se adjunta Acta de conciliación en procudaduria para la Fábrica Infraestructura 2013</t>
  </si>
  <si>
    <t>Debilidades en el control de los fondos de cada Registro Presupuestal correspondiente a los convenios.</t>
  </si>
  <si>
    <t>Conciliar cifras con los 6 casos de los interventores para establecer de manera exacta los valores pendientes de pago por servicios ejecutados y así evitar reclamos y procesos por valores que no correspondan.</t>
  </si>
  <si>
    <t>Balance para los seis contratos de fábricas</t>
  </si>
  <si>
    <t>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t>
  </si>
  <si>
    <t>A48 197060 MEN</t>
  </si>
  <si>
    <t>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t>
  </si>
  <si>
    <t>ariano</t>
  </si>
  <si>
    <t>fariza</t>
  </si>
  <si>
    <t>Falta de precisión en los estudios previos y/o reglas de participación en lo relacionado con la descripción de trámites licencias y permisos</t>
  </si>
  <si>
    <t>Realizar reporte de evento de riesgo de la observación No.4</t>
  </si>
  <si>
    <t>FAP806 Registro de evento de riesgo operativo</t>
  </si>
  <si>
    <t>hceron</t>
  </si>
  <si>
    <t>FAP806 Registro de evento de riesgo operativo ID 2019201900080</t>
  </si>
  <si>
    <t>No tramitar los Análisis de precios unitarios de ítems no previstos</t>
  </si>
  <si>
    <t>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t>
  </si>
  <si>
    <t>Falta de precisión en el alcance de las obligaciones de los entes territoriales</t>
  </si>
  <si>
    <t>Realizar reporte de evento de riesgo de la observación No.5</t>
  </si>
  <si>
    <t>FAP806 Registro de evento de riesgo operativo ID 2019201900091</t>
  </si>
  <si>
    <t>A59 ANH 216140</t>
  </si>
  <si>
    <t>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t>
  </si>
  <si>
    <t>dossa</t>
  </si>
  <si>
    <t>acastro3</t>
  </si>
  <si>
    <t>Falta de diligenciamiento del FMI054 Cuadro de control y trazabilidad de acciones del proyecto</t>
  </si>
  <si>
    <t>Iniciar con el tramite de la solicitud del posible incumplimiento ante la subgerencia de operaciones.</t>
  </si>
  <si>
    <t>Radicado del trámite de incumplimiento.</t>
  </si>
  <si>
    <t>mospina</t>
  </si>
  <si>
    <t>En consulta con la abogada y la Subgerencia de Operaciones se determinó no procedente la radicación del incumplimiento al interior de la entidad ya que cursa demanda de controversia contra GEOFIZYKA TORUN y al sera vía judicial se pierde competencia en la Entidad.</t>
  </si>
  <si>
    <t>Desconocimiento de la normatividad aplicable por parte del supervisor</t>
  </si>
  <si>
    <t>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t>
  </si>
  <si>
    <t>fmorales2</t>
  </si>
  <si>
    <t>Ausencia de lineamientos e instancias para analizar el objeto el alcance la forma de pago los riesgo identificados y como se van a mitigar</t>
  </si>
  <si>
    <t>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t>
  </si>
  <si>
    <t>Comunicación solicitud de concepto</t>
  </si>
  <si>
    <t>Se adjunta comunicación vía email enviada el 20-03-2020 por parte de la sub. Operaciones a la asesora jurídica del área solicitando brindar concepto jurídico acerca de 1. ¿Se deben efectuar los pagos de un contrato de interventoría cuando el contrato de obra fue terminado anticipadamente? 2. ¿Resulta pertinente modificar la forma de pago en las Reglas de Participación para los contratos de interventoría de tal manera que estos no queden condicionados al avance de obra?</t>
  </si>
  <si>
    <t>A57 CONTRATACIÓN DIRECTA</t>
  </si>
  <si>
    <t>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t>
  </si>
  <si>
    <t>No disponibilidad de un plan de contingencia que garantice la publicidad de los documentos precontractuales</t>
  </si>
  <si>
    <t>Validar y formalizar los documentos que se deben publicar junto con el contrato en los procesos que se adelantan bajo la modalidad de contratación directa y conforme a la plataforma vigente dispuesta por colombia Compra Eficinete</t>
  </si>
  <si>
    <t>Manual de contratacion formalizado en el catalogo documental</t>
  </si>
  <si>
    <t>Seguimiento a Septiembre Se elaboró y adoptó LISTA DE CHEQUEO PARA LA PUBLICACIÓN DE DOCUMENTOS DE LOS PROCESOS DE CONTRATACIÓN DIRECTA - SECOP I ó II -FDI769. Se anexa Memorando de reformulación y anexo Lista de chequo FDI769 Correo de socialización y publicación en el catálogo documental Lista de chequo FDI769 aplicada en un proceso. 27092020.</t>
  </si>
  <si>
    <t>Observación No. 2 Incumplimiento en el plazo de expedición de las garantías En 14 de los 30 contratos adjudicados se evidencian desviaciones entre 1 y 28 días hábiles en la expedición de las garantías por parte del contratista</t>
  </si>
  <si>
    <t>No hay un mecanismo que conmine al oferente para que cumpla con la oportunidad en la expedición y radicación de las pólizas en los plazos establecidos en el Manual de contratación MDI720</t>
  </si>
  <si>
    <t>Generar un control en el que se recuerde al contratista las obligaciones pactadas en el contrato frente a la entreaga oprtuna de las garantias</t>
  </si>
  <si>
    <t>Documento suscrito por el contratista en el que se comprometa a la entrega oportuna de las garantias</t>
  </si>
  <si>
    <t>Se allega Documento suscrito por el contratista en el que se comprometa a SUSCRIBIR Y PERFECCIONAR el contrato e iniciar la ejecución del mismo en los plazos previstos en las reglas de participación. CDI 034-2020. CDI 013-2020. CDI 001-2020. CDI 016-2020. 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t>
  </si>
  <si>
    <t>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t>
  </si>
  <si>
    <t>No existe un procedimiento para la solicitud y aprobación de los plazos de radicación de las ofertas</t>
  </si>
  <si>
    <t>Establecer la adenda como unico documento para otorgar plazo al oferente para radicar la oferta en los procesos que se adelanten mediante la modalidad de Contratación Directa</t>
  </si>
  <si>
    <t>Adenda al proceso</t>
  </si>
  <si>
    <t>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t>
  </si>
  <si>
    <t>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el oferente invitado no subsana o da respuesta a la solicitud de aclaraciones o no presenta documentos o la oferta o por Inadecuada estructuración de las reglas de participación y.o estudio previo</t>
  </si>
  <si>
    <t>Posibles fallas en los controles o inexistencia de los mismos en la etapa precontractual para la contratación directa</t>
  </si>
  <si>
    <t>Realizar un analisis de las modificaciones que se requieran e incluirlas en la estandarización de los documentos - Términos y condiciones</t>
  </si>
  <si>
    <t>Proyecto de Estandarización de documuentos Terminos y condiciones</t>
  </si>
  <si>
    <t>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t>
  </si>
  <si>
    <t>A52 INCUMPLIMIENTOS</t>
  </si>
  <si>
    <t>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t>
  </si>
  <si>
    <t>aocampo</t>
  </si>
  <si>
    <t>bavila</t>
  </si>
  <si>
    <t>Desactualización de la base de datos de los procesos de incumplimiento</t>
  </si>
  <si>
    <t>Creación de un nuevo Grupo de Trabajo denominado Gestión Contractual con el fin de fortalecer el equipo de trabajo de incumplimientos.</t>
  </si>
  <si>
    <t>Resolución restructuración grupos de trabajo</t>
  </si>
  <si>
    <t>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t>
  </si>
  <si>
    <t>Deficiente priorización de la Entidad de estos trámites con efectos legales y económicos</t>
  </si>
  <si>
    <t>Determinar la viabilidad de ajustar los ANS en tramite de incumplimientos</t>
  </si>
  <si>
    <t>Acta de reunión</t>
  </si>
  <si>
    <t>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t>
  </si>
  <si>
    <t>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t>
  </si>
  <si>
    <t>Realizar taller dirigido a la distintas Subgerencias de la entidad para la correcta estimación de perjuicios</t>
  </si>
  <si>
    <t>Control de Asistencia y Presentación</t>
  </si>
  <si>
    <t>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t>
  </si>
  <si>
    <t>Realizar mesa de trabajo con las distintas gerencias de convenio con el fin de revisar la problemática objeto de presunto incumplimiento y validar la priorización realizada.</t>
  </si>
  <si>
    <t>Control de Asistencia</t>
  </si>
  <si>
    <t>Se realizaron mesas de trabajo con las gerencias de los convenios con la finalidad de priorizar los procesos y realizar un acompañamiento en los mismos. Soporte Listas de asistencia</t>
  </si>
  <si>
    <t>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t>
  </si>
  <si>
    <t>Omisión en la aplicación del control para incorporar los resultados de la evaluación de proveedores en la selección de contratistas</t>
  </si>
  <si>
    <t>Establecer metodologia para realizar la evaluación de proveedores en la modalidad de contratos de Prestación de servicios.</t>
  </si>
  <si>
    <t>Informe Metodologia</t>
  </si>
  <si>
    <t>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t>
  </si>
  <si>
    <t>Implementar la evaluación de Provedores en la modalidad de Contratos de Prestación de Servicios.</t>
  </si>
  <si>
    <t>Evaluaciones realizadas</t>
  </si>
  <si>
    <t>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t>
  </si>
  <si>
    <t>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t>
  </si>
  <si>
    <t>Desconocimiento del procedimiento y guía para hacer reclamaciones ante aseguradora</t>
  </si>
  <si>
    <t>Realizar taller dirigido a la distintas Subgerencias de la entidad para la correcta solicitud de tramites de incumplimientos</t>
  </si>
  <si>
    <t>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t>
  </si>
  <si>
    <t>Observación No.4 Variación no justificada de los indicadores financieros producto del análisis del sector. El capital de trabajo requerido para el futuro contratista en el análisi del sector se establece entre el 20 y 40 porciento del POE presupuesto oficial estimado . y en el estudio previo se registro como requisito mayor o igual 10 porciento del POE.</t>
  </si>
  <si>
    <t>lcardena</t>
  </si>
  <si>
    <t>Omisión no justificada del resultado de los indicadores requeridos en el análisis del sector para la elaboración de los estudios previos y las reglas de participación.</t>
  </si>
  <si>
    <t>Adoptar en el marco del Sistema Integral de Gestión el documento LISTA DE CHEQUEO REVISION DOCUMENTO ESTUDIOS PREVIOS integrando el componente de validación de indicadores producto del análisis del sector.</t>
  </si>
  <si>
    <t>LISTA DE CHEQUEO REVISION DOCUMENTO ESTUDIOS PREVIOS formalizada en el sistema de gestión de calidad</t>
  </si>
  <si>
    <t>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 formalizó en el SGC el el formato FDI765 LISTA DE CHEQUEO REVISIÓN DOCUMENTOS ESTUDIOS PREVIOS que incluye en el numeral 28 - REQUISITOS FINANCIEROS Se verificará que los datos de los indicadores financieros correspondan a los indicados en el Estudio del Sector. https www.enterritorio.gov.co CatalogoDocumental procesos subversion SGC Documentos 11_Formatos Catalogo_Documental_Formatos.htm</t>
  </si>
  <si>
    <t>Observación No.4 Variación no justificada de los indicadores financieros producto del análisis del sector. El capital de trabajo requerido para el futuro contratista en el análisis del sector se establece entre el 20 y 40 porciento del POE presupuesto oficial estimado . y en el estudio previo se registro como requisito mayor o igual 10 porciento del POE.</t>
  </si>
  <si>
    <t>Presentar el formato LISTA DE CHEQUEO REVISION DOCUMENTO ESTUDIOS PREVIOS . al grupo de profesionales mediante correo electrónico o mesa de trabajo.</t>
  </si>
  <si>
    <t>Correo electrónico o FAP 601 Control de asistencia . socialización del documento</t>
  </si>
  <si>
    <t>Mediante correo electrónico se envía la plantilla de Lista de chequeo revisión de documentos estudios previos con los cambios con el item 28 FACTORES FINACIEROS Se verificará que los datos de los indicadores financieros correspondan a los indicados en el Estudio del Sector. se socializo mediante correo electrónico La versión final del formato lista de chequeo revisión de documentos de estudios previos se socializó a los profesionales del Grupo de Planeación Contractual se anexa el correo</t>
  </si>
  <si>
    <t>Observación No.5 Error en el número de contrato 20171072 En 5 documentos contractuales se evidenció un error de transcripción en el número del contrato. registrando 2017072 y 2017107</t>
  </si>
  <si>
    <t>Falta verificación de las áreas responsables por premuras en la solicitud de los trámites requeridos.</t>
  </si>
  <si>
    <t>Crear y adoptar en el sistema Integral de Gestión de calidad el documento lista de chequeo novedades contractuales</t>
  </si>
  <si>
    <t>Documento Lista de chequeo de Novedades publicado</t>
  </si>
  <si>
    <t>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Seguimiento a Diciembre El formato PDI766 LISTA DE CHEQUEO PARA NOVEDADES CONTRACTUALES CONTRATO DE SUMINISTRO DE TÍQUETES. https -www.enterritorio.gov.co-CatalogoDocumental-procesos-subversion-SGC-Documentos-11_Formatos-FDI766FORMATODIC2019.xlsx</t>
  </si>
  <si>
    <t>Falta de planeación y errores de digitación por parte del área solicitante de las novedades del contrato</t>
  </si>
  <si>
    <t>Realizar una mesa de trabajo con los profesionales de la Subgerencia de operaciones para dar a conocer las situaciones presentadas y las recomendaciones generadas. con el fin de mitigar la probabilidad que se repitan los errores evidenciados.</t>
  </si>
  <si>
    <t>FAP 601 CONTROL DE ASISTENCIA</t>
  </si>
  <si>
    <t>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t>
  </si>
  <si>
    <t>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t>
  </si>
  <si>
    <t>Debilidades en el seguimiento y control por parte del supervisor frente a requisitos tales como licencias y permisos especiales según objeto del contrato</t>
  </si>
  <si>
    <t>Crear e implementar documento lista de chequeo novedades contractuales. incluyendo el ítem de revisión de la normatividad. licencias y permisos especiales según aplique.</t>
  </si>
  <si>
    <t>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El formato PDI766 LISTA DE CHEQUEO PARA NOVEDADES CONTRACTUALES CONTRATO DE SUMINISTRO DE TÍQUETES. https -www.enterritorio.gov.co-CatalogoDocumental-procesos-subversion-SGC-Documentos-11_Formatos-FDI766FORMATODIC2019.xlsx</t>
  </si>
  <si>
    <t>Falta de controles y verificación de requisitos de forma previa a la suscripción de las novedades</t>
  </si>
  <si>
    <t>Presentar el formato lista de chequeo novedades contractuales. al grupo de profesionales de la Subgerencia de Operaciones mediante correo electrónico o mesa de trabajo.</t>
  </si>
  <si>
    <t>Correo electrónico o FAP 601 Control de asistencia. socialización del documento</t>
  </si>
  <si>
    <t>En concordancia con la actividad 14. no se ha socializado el documento aprobado y publicado por lo que no se registra avance en esta actividad. Mediante correo electrónico del 28 de noviembre de 2019 dirigido al Grupo de Gestión contractual fue socializado el PDI766 LISTA DE CHEQUEO PARA NOVEDADES CONTRACTUALES CONTRATO DE SUMINISTRO DE TÍQUETES</t>
  </si>
  <si>
    <t>Observación 7. Omisión de requisito para la cesión del contrato 20171072 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t>
  </si>
  <si>
    <t>No hay un procedimiento para la cesión de contratos con responsables. productos y tiempos de entrega</t>
  </si>
  <si>
    <t>Actualizar el PDI722 Elaboración. firma y legalización del contrato y sus novedades incluyendo un capitulo y o actividades para cesión de contratos en concordancia con la Circular interna No. 2 de 2018</t>
  </si>
  <si>
    <t>Cesion de Derechos económicos y posición contractual. ajustado y publicado</t>
  </si>
  <si>
    <t>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t>
  </si>
  <si>
    <t>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t>
  </si>
  <si>
    <t>Falta de definición requisitos específicos asociados a la cláusula de pagos al contratista</t>
  </si>
  <si>
    <t>Gestionar el incumplimiento al contratista CALITOUR para la entrega de los informes</t>
  </si>
  <si>
    <t>Memorando de solicitud de incumplimiento</t>
  </si>
  <si>
    <t>Citación audiencia de incumplimiento mediante memorando 20195400221671 del 4 de septiembre de 2019 con copia a la aseguradora Seguros del Estado. Se adjunta memorandos con los que se han dadi respuesta a los descargos realizados por la agencia en cada audiencia realizada. Memorando 20194300237621 de fecha 20-09-2019. Respuesta descargos Calitour Memorando 20194300274811 de fecha 8-11-2019.Respuesta a la propuesta de la agencia de viajes CALITOUR para el reembolso de tiquetes no volados. Memorando 20194300275111 de fecha 08-11-2019 Respuesta radicado 20194300547212. Descargos a la Audiencia Celebrada el pasado 16 de octubre de 2019- Presunto Incumplimiento al Contrato 20171072</t>
  </si>
  <si>
    <t>Falta de aplicación periódica de controles asociados a las obligaciones de las partes.</t>
  </si>
  <si>
    <t>A49 216169 PVGII</t>
  </si>
  <si>
    <t>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t>
  </si>
  <si>
    <t>Deficiencias de validación en el proceso precontractual</t>
  </si>
  <si>
    <t>Implementar control de validación de la coherencia del estudio previo frente a lo solicitado por la Gerencia del convenio o Gerencia de contrato.</t>
  </si>
  <si>
    <t>Formato FDI642 LISTA DE CHEQUEO REVISION DOCUMENTO ESTUDIOS PREVIOS</t>
  </si>
  <si>
    <t>SEGUIMIENTO 30-06-2019 El grupo de Planeacion Contractual diligencia la lista de chequeo revisión documentos estudios previos.FDI642 LISTA DE CHEQUEO REVISION DOCUMENTO ESTUDIOS PREVIOS SEGUIMIENTO 30-09-2019 Se verificó frente al formato FDI642 LISTA DE CHEQUEO REVISION DOCUMENTO ESTUDIOS PREVIOS actualizado.</t>
  </si>
  <si>
    <t>Envia mediante correo electrónico el preliminar del formato de actualización de perfil del mapa de riesgos.</t>
  </si>
  <si>
    <t>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t>
  </si>
  <si>
    <t>GESTIÓN ADMINISTRATIVA</t>
  </si>
  <si>
    <t>arojas3</t>
  </si>
  <si>
    <t>Omisión de las alertas del aplicativo ORFEO por parte de la Gerencia de convenio y Gerente de grupo de trabajo.</t>
  </si>
  <si>
    <t>Envío de correos electronicos a los usuarios que presenten PQRD próximas a vencer o que hayan incumplido los términos.</t>
  </si>
  <si>
    <t>Reporte de correos electrónicos enviados</t>
  </si>
  <si>
    <t>clopez4</t>
  </si>
  <si>
    <t>Se remite archivo con 22 correos electronicos enviados a los usuarios que presentaron PQRD próximas a vencer durante los meses de diciembre 2019 y enero a marzo 2020.</t>
  </si>
  <si>
    <t>Deficiencias en la aplicación del control CTRGADM169</t>
  </si>
  <si>
    <t>Socializar a los responsables los cambios realizados.</t>
  </si>
  <si>
    <t>Soporte de pieza de comunicación y Control de asistencia</t>
  </si>
  <si>
    <t>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Se verificaron las listas de asistencia FDI601 de las capacitaciones de los cambios de PQRSD al Centro de atención al ciudadano CAC y 472 sobre el PAP301 Trámite de peticiones quejas reclamos y denuncias.</t>
  </si>
  <si>
    <t>Modificar el PAP301 Trámite de peticiones quejas reclamos y denuncias en Colocar punto de control de asiganción para revisión de todas las PQRD asignada al administrador.</t>
  </si>
  <si>
    <t>Procedimiento publicado en el catalogo documental.</t>
  </si>
  <si>
    <t>Se remite link de consulta del procedimiento públicado en el catalogo documental https--www.enterritorio.gov.co-CatalogoDocumental-procesos-subversion-SGC 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t>
  </si>
  <si>
    <t>A55 ICBF Y FND</t>
  </si>
  <si>
    <t>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t>
  </si>
  <si>
    <t>Falta de gestión de la interventoría de los contratos</t>
  </si>
  <si>
    <t>Adicionar el contrato No. 2018882 suscrito con QTECH S.A.S con el fin de adquirir nuevos equipos de escaner que pemitan atender las necesidades de unidad de correspondencia.</t>
  </si>
  <si>
    <t>Minuta de prorroga y adición del contrato suscrito con QTECH S.A.S.</t>
  </si>
  <si>
    <t>Se suscribió prórroga 1 el 3 de septiembre de 2019 hasta 31 mayo de 2020 con el fin de ejectutar el saldo pendiente 408746584 y garantizar el servicio de fotocopiado impresión y scaneo. Soportes ADICIÓN REDUCCIÓN MODIFICACIÓN CONTRATO 2018882 y PRORROGA 2018882.</t>
  </si>
  <si>
    <t>Falta de trazabilidad de la información</t>
  </si>
  <si>
    <t>Retrasos en la digitalización de las transferencias documentales</t>
  </si>
  <si>
    <t>A56 CONTINGENCIAS</t>
  </si>
  <si>
    <t>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t>
  </si>
  <si>
    <t>Falta de seguimiento a los planes de recuperación por parte de los Gerentes de Unidad y de Convenio</t>
  </si>
  <si>
    <t>Presentar a la junta directiva la solicitud de castigo</t>
  </si>
  <si>
    <t>Acta de la Junta Directiva y presentación</t>
  </si>
  <si>
    <t>csalazar2</t>
  </si>
  <si>
    <t>se tienen identificados esos 10 casos: 196028, 212011, 192005 195041 195073 191145 196021 197040 193017 100810 a presentar y los cuales se están en proceso de diligenciamiento de ficha de castigo,</t>
  </si>
  <si>
    <t>Falta de gestión y seguimiento por parte del comité de seguimiento y castigo de activos</t>
  </si>
  <si>
    <t>Evaluación y definición en el comité de seguimiento y castigo de activos del castigo de cartera para ser presentada y aprobada por la Junta Directiva</t>
  </si>
  <si>
    <t>Acta de comité</t>
  </si>
  <si>
    <t>e tienen identificados esos 10 casos: 196028, 212011, 192005 195041 195073 191145 196021 197040 193017 100810 a presentar y los cuales se están en proceso de diligenciamiento de ficha de castigo, los cuales se van a presentar a comité de seguimiento y castigo de activos</t>
  </si>
  <si>
    <t>Observación 3. Funciones no realizadas del Comité de Seguimiento y Castigo de Activos Durante el periodo julio de 2017 a septiembre de 2019 el comité de Seguimiento y Castigo de Activos ha dejado de reunirse con periodicidad trimestral durante 8 sesiones</t>
  </si>
  <si>
    <t>Cambios estructurales en las áreas o grupos de trabajo de la entidad que no garantizan la continuidad de las actividades asociadas al proceso</t>
  </si>
  <si>
    <t>Convocar y reactivar las sesiones periódicas del comité de seguimiento y castigo de activos</t>
  </si>
  <si>
    <t>Actas de comité de seguimiento y castigo de activos</t>
  </si>
  <si>
    <t>Se presenta la solicitud de activiacion del comité por correo electrónico y memorand 2020200055903 del 31 de marzo de 2020. acta de comité de castigo de activos numero 17 y 18 del 8 de mayo de 2020 y del 01 de junio de 2020. Acta 19 de 2 julio de 2020</t>
  </si>
  <si>
    <t>Falta de claridad en el alcance de las funciones roles y forma de operación del comité</t>
  </si>
  <si>
    <t>Observación No. 11 Evaluación de la efectividad de implementación de los controles. Producto de la auditoría se evaluaron 8 riesgos y 8 controles para los cuales se estableció una efectividad promedio de 522 por ciento en su implementación.</t>
  </si>
  <si>
    <t>Todas los identificadas en la auditoría</t>
  </si>
  <si>
    <t>El grupo de planeación y gestión de riesgos remitió el memorando número 20191300060743 del programa de trabajo para la actualizacón de perfil de riesgos operativos del 2019</t>
  </si>
  <si>
    <t>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t>
  </si>
  <si>
    <t>cgonzal1</t>
  </si>
  <si>
    <t>Diseñar e implementar nuevos controles para el riesgo RGFIN104 Impacto económico para la Entidad debido a que no se cuente con información financiera completa . solo cuenta con un control.</t>
  </si>
  <si>
    <t>FAP601 control de asistencia a mesas de trabajo</t>
  </si>
  <si>
    <t>Acta de REUNIÓN INTERNA con radicado N.20191300003236. En el perfil riesgo 2019 el RGFIN104 se unificó con el RGFIN105 este último quedo asociado a dos controles el CTRGFIN209 y el CTRGFIN205 y se actualizaron las causas.</t>
  </si>
  <si>
    <t>Perfil de riesgo actualizado</t>
  </si>
  <si>
    <t>Por correo electrónico del 29 de enero de 2020 se allegó el perfil de riesgo actualizado por parte del grupo de Planeación y gestión de Riesgos.</t>
  </si>
  <si>
    <t>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t>
  </si>
  <si>
    <t>Falta de verificación de la veracidad y autenticidad de los documentos habilitantes.</t>
  </si>
  <si>
    <t>Implentar un control de verificación y evaluación de documentos para los procesos de selección en los casos que haya una posible de falsedad remitir el documento a la oficina Asesora jurídica.</t>
  </si>
  <si>
    <t>Aplicación del control en los procesos realizados</t>
  </si>
  <si>
    <t>dcaicedo</t>
  </si>
  <si>
    <t>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t>
  </si>
  <si>
    <t>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t>
  </si>
  <si>
    <t>Estudios previos</t>
  </si>
  <si>
    <t>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t>
  </si>
  <si>
    <t>Respuesta por parte del área de Planeación Contractual a la Subgerencia de Desarrollo de Proyectos donde se acoge la solicitud realizada</t>
  </si>
  <si>
    <t>Memorando de respuesta a la Subgerencia de Desarrollo de Proyectos</t>
  </si>
  <si>
    <t>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t>
  </si>
  <si>
    <t>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</si>
  <si>
    <t>Inobservancia de la trazabilidad del estado contractual</t>
  </si>
  <si>
    <t>Realizar por parte del abogado encargado de revisar las novedades contractuales consulta al profesional de incumplimientos sobre incumplimientos del contrato antes de legalizar la novedad</t>
  </si>
  <si>
    <t>Correos eléctronicos por parte del abogado y respuesta del profesional de incumplimientos</t>
  </si>
  <si>
    <t>Se evidencian 12 correos electrónicos por parte del profesional de gestión contractual y respuesta del profesional de incumplimientos donde se solicita informar si los contratistas presentan procesos de incumplimiento</t>
  </si>
  <si>
    <t>Desconocimiento u omisión de normatividad aplicable referente a novedades contractuales</t>
  </si>
  <si>
    <t>Realizar reporte de evento de riesgo de la observación No.6</t>
  </si>
  <si>
    <t>Se realizó el reporte del evento de riesgo de la observación No. 6 en formato de registro de eventos de riesgo opertivo FAP 806 el 16 oct 2019</t>
  </si>
  <si>
    <t>A40 USPEC</t>
  </si>
  <si>
    <t>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t>
  </si>
  <si>
    <t>Elaboración de reglas de participación sin considerar referentes clave de procesos anteriores.</t>
  </si>
  <si>
    <t>Generar un documento formal con los ANS establecidos según conclusiones de las mesas de trabajo</t>
  </si>
  <si>
    <t>Documento suscrito por las partes aprobado con ANS</t>
  </si>
  <si>
    <t>El dia 28 de mayo de 2019 la Subgerencia de Operaciones generó la circular interna No. 5 con el asunto ANS Subgerencia de Operaciones dirigida a la Gerencia General Subgetrencias Gerencias de grupo y Oficinas Asesoras.</t>
  </si>
  <si>
    <t>Toma de decisiones en los procesos contractuales sin fundamento en la especialidad técnica</t>
  </si>
  <si>
    <t>Realizar mesas de trabajo con la subgerencia tecnica para la revisión de la necesidad y de los insumos que requiere el grupo de planeacion contractual para la elaboracion del documento correspondiente.</t>
  </si>
  <si>
    <t>FAP601 control de asistencia</t>
  </si>
  <si>
    <t>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t>
  </si>
  <si>
    <t>Observación No.6 Para el proceso CPU022 que duplica el POE del proceso CPU018 se disminuyó el ILR Índice de liquidez requerido y la CI Cobertura de intereses en 1 punto frente a la recomendación del análisis del sector 2 puntos y del requerido para el CPU018.</t>
  </si>
  <si>
    <t>Falta de identificación y aplicación de controles en el proceso</t>
  </si>
  <si>
    <t>Crear un formato o lista de chequeo donde se permita verificar que los resultados de los análisis de los indices financieros presentados como anexos correspondan con los indicados en el documento de Estudio Previo. Planeacion Contractual</t>
  </si>
  <si>
    <t>Formato de revision con visto Bueno del Profesional que realiza la revision</t>
  </si>
  <si>
    <t>Aporta el area de planeacion contractual 7 formatos denominados Formato de revisión del estudio previo</t>
  </si>
  <si>
    <t>A35 13 Fábricas</t>
  </si>
  <si>
    <t>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t>
  </si>
  <si>
    <t>Omisión de gestiones administrativas para el cumplimiento de las directrices internas adoptadas en Junta Directiva.</t>
  </si>
  <si>
    <t>Incorporar en el manual de contratación la posiblidad de liquidación parcial de contratos de fábricas con el fin de liberar recursos para la devolución a FONADE o pagos pendientes a contratistas sujeto a lista de chequeo de la Subgerencia de Contratación</t>
  </si>
  <si>
    <t>Manual de Contratación actualizado</t>
  </si>
  <si>
    <t>MDI720 Manual de contratación v.10. ARTÍCULO 29 TIPOS DE LIQUIDACIÓN</t>
  </si>
  <si>
    <t>Falta de seguimiento y control a la ejecución financiera de los contratos de fábricas y de los convenios</t>
  </si>
  <si>
    <t>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t>
  </si>
  <si>
    <t>Carencia de puntos de control durante la ejecución contractual en lo correspondiente a pagos</t>
  </si>
  <si>
    <t>Incorporar en el manual de contratación la posiblidad de liquidación parcial de contratos de fábricas con el fin de liberar recursos para la devolución a FONADE o pagos pendientes a contratistas</t>
  </si>
  <si>
    <t>MDI720 Manual de contratación v.10 ARTÍCULO 29 TIPOS DE LIQUIDACIÓN</t>
  </si>
  <si>
    <t>Debilidades en el control de los fondos de cada Registro Presupuestal correspondiente a los convenios</t>
  </si>
  <si>
    <t>A54 DPS3</t>
  </si>
  <si>
    <t>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t>
  </si>
  <si>
    <t>La normativa técnica descrita en el estudio previo fue con base en los estudios y diseños disponibles desactualizados</t>
  </si>
  <si>
    <t>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t>
  </si>
  <si>
    <t>Estudios previos con texto incluido referente a normativa</t>
  </si>
  <si>
    <t>dgamboa</t>
  </si>
  <si>
    <t>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t>
  </si>
  <si>
    <t>Omisión de revisión y verificación técnica de los estudios previos por el área solicitante y planeación contractual</t>
  </si>
  <si>
    <t>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t>
  </si>
  <si>
    <t>consolidado mesas de trabajo</t>
  </si>
  <si>
    <t>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t>
  </si>
  <si>
    <t>Incluir en el correo electrónico de citación a la mesa de trabajo enviado por el Grupo de Planeación Contractual que el grupo solicitante deberá traer revisado los componentes técnicos y jurídicos necesarios para la revisión de la necesidad de estudio previo.</t>
  </si>
  <si>
    <t>Correo de citación a la mesa de trabajo</t>
  </si>
  <si>
    <t>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 También se aporta archivo excel con relación de mesas de trabajo programadas de agosto a octubre 2019 para revisión de estudios previos con el area solicitante 105 programadas y 98 ejecutadas que corresponde al 93 por ciento</t>
  </si>
  <si>
    <t>Reportar el evento de riesgo de la observación No. 5</t>
  </si>
  <si>
    <t>FAP 806 Reporte de evento de riesgo operativo</t>
  </si>
  <si>
    <t>FAP 806 Reporte del evento de riesgo de la observación No. 5 el 15 de octubre de 2019 Id evento 201900152</t>
  </si>
  <si>
    <t>A22 N-H-C</t>
  </si>
  <si>
    <t>dgonzal2</t>
  </si>
  <si>
    <t>Falta de revisión del coordinador del comite de acoso laboral del procedimiento aplicado a cada caso de acoso laboral para evidenciar las normas que ya estan derogadas y que ya no corresponde hacer uso de las mismas.</t>
  </si>
  <si>
    <t>Revisar y ajustar el Procedimiento Solicitud y trámite de vacaciones PAP603 incluyendo la revisión y aprobación por parte de la Gerente del Área de Organización y Métodos.</t>
  </si>
  <si>
    <t>Procedimiento actualizado</t>
  </si>
  <si>
    <t>El procedimiento de vacaciones PAP 603 ya se encuentra actualizado en el catálogo documental con fecha de actualización del 05-09-2020 versión 04.Se solicita cambio de fecha de terminación de la actividad para el 30 de agosto de 2020. 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t>
  </si>
  <si>
    <t>Falta de actualización normativa de los funcionarios que ejecutan el procedimiento para trámite de quejas por acoso laboral</t>
  </si>
  <si>
    <t>A20 AL</t>
  </si>
  <si>
    <t>2. Realizar el ajuste y revisión del porcedimiento hasta la aprobación por parte del Gerente de Organización y Métodos.</t>
  </si>
  <si>
    <t>Versión final del Procedimiento PAP623 Trámite de Queja por Acoso Laboral.</t>
  </si>
  <si>
    <t>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t>
  </si>
  <si>
    <t>1.Realizar la solicitud de modificación al Procedimiento PAP 623 Trámite de Queja por Acoso Laboral.</t>
  </si>
  <si>
    <t>Solicitud de modificación en el CIC del Procedimiento PAP623 trámite de Queja por Acoso Laboral.</t>
  </si>
  <si>
    <t>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t>
  </si>
  <si>
    <t>Estudiar la pertinencia de establecer un nuevo Reglamento para el CCL o por el contrario de continuar con el actual adoptándolo dentro del PAP 623 Trámite de Queja por Acoso Laboral.</t>
  </si>
  <si>
    <t>Acta de CCL con decisión adoptada por sus miembros.</t>
  </si>
  <si>
    <t>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t>
  </si>
  <si>
    <t>Falta de actualización normativa del Reglamento de Trabajo de Fonade</t>
  </si>
  <si>
    <t>2. Aprobar por parte de la Alta Gerencia.</t>
  </si>
  <si>
    <t>Reglamento de Trabajo de FONADE aprobado</t>
  </si>
  <si>
    <t>Se adjunta reglamento interno de trabajo publicado y aprobado el 21 de diciembre de 2020</t>
  </si>
  <si>
    <t>2. Incluir en el Procedimiento PAP 623 Trámite de Queja por Acoso Laboral controles para garantizar la integridad de los documentos relacionados con el CCL cargados en el ORFEO.</t>
  </si>
  <si>
    <t>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t>
  </si>
  <si>
    <t>Incluir en el procedimiento PAP 623 Trámite de Queja por Acoso Laboral controles para propender por la oportunidad para realizar las reuniones ordinarias y las extraordinarias.</t>
  </si>
  <si>
    <t>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t>
  </si>
  <si>
    <t>2. Incluir en el Procedimiento PAP 623 Trámite de Queja por Acoso Laboral controles para que se presenten los informes anuales de la gestión del Comité de Convivencia Laboral a la alta dirección.</t>
  </si>
  <si>
    <t>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t>
  </si>
  <si>
    <t>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t>
  </si>
  <si>
    <t>dleon</t>
  </si>
  <si>
    <t>Todas los identificadas en la auditoría.</t>
  </si>
  <si>
    <t>Reportar eventos de riesgo por cada observacion en formato establecido a Planeación y gestión de riesgos</t>
  </si>
  <si>
    <t>FAP806 Eventos de riesgo operativo</t>
  </si>
  <si>
    <t>Se observa el formato FAP806 Con el reporte del evento de riesgo</t>
  </si>
  <si>
    <t>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t>
  </si>
  <si>
    <t>GESTIÓN DE LAS TECNOLOGÍAS DE LA INFORMACIÓN</t>
  </si>
  <si>
    <t>jamaya</t>
  </si>
  <si>
    <t>No se identifica un lineamiento para la entrega de la información al supervisor inmediato una vez terminado los contratos de prestación de servicios en función convenio</t>
  </si>
  <si>
    <t>Generar y enviar a los usuarios piezas comunicacionales referentes al backup de usuario final</t>
  </si>
  <si>
    <t>Piezas comunicacionales enviadas</t>
  </si>
  <si>
    <t>dpineros</t>
  </si>
  <si>
    <t>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t>
  </si>
  <si>
    <t>No existe una herramienta tecnológica para consolidar la información de los convenios</t>
  </si>
  <si>
    <t>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t>
  </si>
  <si>
    <t>Memorando proyectado y enviado</t>
  </si>
  <si>
    <t>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t>
  </si>
  <si>
    <t>A58 DEPURACIÓN CGR</t>
  </si>
  <si>
    <t>H17 Liquidación Contratos- informe de CGR 2016. pag 199</t>
  </si>
  <si>
    <t>Falta de continuidad en la ejecución de las acciones establecidas</t>
  </si>
  <si>
    <t>Solicituar mediante memorando a la subgerencia de operaciones incluir en las metas de liquidaciones de 2020 los convenios 194065 195078 195089 196012 196028 197012 197038 y 193074</t>
  </si>
  <si>
    <t>Memorando radicado a la subgerencia de operaciones</t>
  </si>
  <si>
    <t>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t>
  </si>
  <si>
    <t>Definición de acciones genéricas sin impacto específico sobre el hallazgo o sin productos funcionales</t>
  </si>
  <si>
    <t>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t>
  </si>
  <si>
    <t>Omisión en las reuniones posteriores respecto a la creación del fondo.</t>
  </si>
  <si>
    <t>Presentar en Junta Directiva los recursos dispuestos por FONADE no recuperados en el marco de la ejecución de los contratos de fábricas.</t>
  </si>
  <si>
    <t>Acta de Junta Directiva</t>
  </si>
  <si>
    <t>Según memorando interno no. 20202900171353 del 3 de diciembre de 2020, se solicito aplazar el entregable para el mes de febrero, dado que la presentación se programo para la sesión de Comité de Junta Directiva de febrero de 2021, sin embargo, la agenda del comité fue demasiado larga y la presentación se reprogramó para el comité previsto para el 19 de marzo. Por este motivo se solicita nuevamente prorrogar la entrega para abril 30 de 2021, previendo el tramite de firmas.</t>
  </si>
  <si>
    <t>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t>
  </si>
  <si>
    <t>No hay información confiable ni trazabilidad de la misma que evidencie el estado real de ejecución y pago de todas las actas de servicio costos fijos y variables para cada Contrato.</t>
  </si>
  <si>
    <t>Definir las actas de servicio ejecutadas así no estén firmadas que cuentan con los soportes de ejecución sin CDP y RP para gestionar el pago vía comité de conciliación 3 contratos - origen FONADE</t>
  </si>
  <si>
    <t>Fichas de casos en comité de conciliación</t>
  </si>
  <si>
    <t>Se presentaron 4 Fichas de Conciliación VIP BOMA GC CA y PEYCO</t>
  </si>
  <si>
    <t>Deficiencias en el seguimiento y control por parte de la Subgerencia Técnica Gerencia de Fábricas y la Gerencia de convenio según aplica de las obligaciones contractuales de los contratistas de fábricas Interventoría a obra a diseños y fábricas de diseños</t>
  </si>
  <si>
    <t>Iniciar acciones de incumplimiento a los contratista de fábricas afectando póliza de cumplimiento o calidad según aplique 11 contratos</t>
  </si>
  <si>
    <t>Soporte trámite incumplimiento</t>
  </si>
  <si>
    <t>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t>
  </si>
  <si>
    <t>Definir las actas de servicio ejecutadas así no estén firmadas que cuentan con los soportes de ejecución CDP y RP para gestionar el pago a los contratistas 13 contratos</t>
  </si>
  <si>
    <t>soporte trámite de pagos</t>
  </si>
  <si>
    <t>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t>
  </si>
  <si>
    <t>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t>
  </si>
  <si>
    <t>Alta rotación de personal responsable de la gestión de estos contratos Vacíos procedimentales y contractuales para el manejo de recursos en el esquema de contratación de Fábricas y en el manual de presupuesto</t>
  </si>
  <si>
    <t>Gestionar con cada cliente cuyo convenio está vigente la devolución de los recursos 17 convenios para 10 contratos de fábricas</t>
  </si>
  <si>
    <t>Desembolsos</t>
  </si>
  <si>
    <t>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t>
  </si>
  <si>
    <t>Conciliar las cifras entre el Fondo de Ejecución de Proyectos y Gerencia de Fábricas a partir del insumo de la auditoría hoja OBSV 4 Y 5 para establecer la cifra objeto de devolución por cada contrato de fábrica</t>
  </si>
  <si>
    <t>Archivo de conciliación</t>
  </si>
  <si>
    <t>Se realizó la conciliación con corte a Junio 30 2018conciliacion de cifras presupuesto vrs fabricas.xls. Saldos por convenios.xls. Archivo excel informe ejecución de fabricas audit CI junio 30 2018- recibido por correo el 10 oct 2018 del usuario szarate. FAP601 LISTAS DE ASISTENCIA</t>
  </si>
  <si>
    <t>Determinar la vigencia de los convenios y tipificarlos para establecer de cuáles se pueden recuperar recursos y qué valores</t>
  </si>
  <si>
    <t>Archivo clasificación convenios</t>
  </si>
  <si>
    <t>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t>
  </si>
  <si>
    <t>Prorratear el valor de los costos fijos y otros que no están asociados a convenios entre los convenios beneficiarios por cada contrato de fábrica 3 contratos</t>
  </si>
  <si>
    <t>Cuadro soporte de distribución por contrato</t>
  </si>
  <si>
    <t>Escenarios costos fijos MSD.xls. Escenarios costos fijos VIP.xls. Escenarios costos fijos Fonade2013. Presentaciones ppt para el comité de conciliación del 15 agosto 2018</t>
  </si>
  <si>
    <t>Gestionar con cada cliente cuyo convenio está vigente la devolución de los recursos 31 convenios para 3 contratos de fábricas</t>
  </si>
  <si>
    <t>Total reintegrado 1.072 millones de pesos. En la vigencia 2020 se generan los dos desembolsos pendientes Rad. 20202900140262 del Ctto 2132125 VIP por 25.218.054 del 29 abr 2020. Rad. 20202900140272 del Ctto 2132127 MSD por 16.716.342 del 29 abr 2020.</t>
  </si>
  <si>
    <t>Realizar la liquidación o cierre parcial de los contratos de fábricas que lo requieran con el fin de liberar recursos para la devolución a FONADE o pagos pendientes a contratistas 13 contratos</t>
  </si>
  <si>
    <t>Documento soporte del tramite de conciliación liquidación o demanda</t>
  </si>
  <si>
    <t>Según memorando interno no. 20202900171353 del 3 de diciembre de 2020, se solicito aplazar el entregable para el mes de febrero, teniendo en cuenta que se radico la información para la liquidación del contrato al Grupo de Gestión Post-Contractual en el mes de diciembre, sin embargo, el consultor entrego el documento Liquidación del contrato de fiducia sin una firma, se envió correo solicitando la subsanación del documento a lo cual el contratista informo que la persona falleció y que no conocían un procedimiento para subsanar la firma faltante, se le indico que el documento puede ser suscrito por el suplente según las atribuciones vigentes a la fecha de la firma en el registro de Cámara de Comercio. A la fecha no se ha obtenido el documento debidamente suscrito. Por este motivo se solicita nuevamente prorrogar la entrega para abril 30 de 2021. Se adjunta el borrador del acta de liquidación y el correo de respuesta del contratista.</t>
  </si>
  <si>
    <t>Reintegrar recursos de convenios vigentes con CDP a FONADE con sustento en la ejecución de las actas de servicio Manual de Presupuesto</t>
  </si>
  <si>
    <t>Comprobante de transacciones</t>
  </si>
  <si>
    <t>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t>
  </si>
  <si>
    <t>Presentar para aprobación del Comité de Conciliación el esquema de distribución de costos fijos y otros entre Convenios vigentes</t>
  </si>
  <si>
    <t>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t>
  </si>
  <si>
    <t>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t>
  </si>
  <si>
    <t>Gestionar con cada gerencia de convenio la devolución de los recursos para estos 3 contratos</t>
  </si>
  <si>
    <t>CDP por convenio y contrato para reintegro de recursos</t>
  </si>
  <si>
    <t>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t>
  </si>
  <si>
    <t>Determinar la vigencia de los convenios y tipificarlos para establecer de cuáles se pueden recuperar recursos y qué valores de estos 3 convenios</t>
  </si>
  <si>
    <t>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t>
  </si>
  <si>
    <t>Realizar la liquidación o cierre parcial de los contratos de fábricas que lo requieran con el fin de liberar recursos para la devolución a FONADE o pagos pendientes a contratistas 3 contratos</t>
  </si>
  <si>
    <t>Documento del tramite de conciliación o demanda</t>
  </si>
  <si>
    <t>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t>
  </si>
  <si>
    <t>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t>
  </si>
  <si>
    <t>Ausencia de un lineamiento que fije los tiempos de radicación de novedades contractuales frente al término de vencimiento del contrato.</t>
  </si>
  <si>
    <t>Realizar modificación de aclaración de la fecha para el contrato 2160764</t>
  </si>
  <si>
    <t>Modificación</t>
  </si>
  <si>
    <t>Prorroga No.4 al contrato de interventoria 2160764- consideración No.7 se referencia lo la novedad inmediatamente anterior A3 PR4 Y M2 suscrita el 31 julio 2018 . Memorando No.20182700179343 de Gerencia de fabricas a la subgerencia de contratación.</t>
  </si>
  <si>
    <t>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t>
  </si>
  <si>
    <t>Falta de trazabilidad de las novedades asociadas a cada proyecto en cuanto a valor y plazo.</t>
  </si>
  <si>
    <t>Actualizar esta realidad de la ejecución en la liquidación de los 2 contratos</t>
  </si>
  <si>
    <t>Documento soporte del tramite de conciliación o liquidación</t>
  </si>
  <si>
    <t>Se observa el proyecto de Ficha técnica de Solicitud de Conciliación Judicial del Cto 2131063 - PROES de sept 29 de 2019 y el acta de liquidacion contrato 2130952 suscrita por Enterritorio y el contratista Suscrita el 09-Sep-2019</t>
  </si>
  <si>
    <t>Carencia de puntos de control durante la ejecución contractual</t>
  </si>
  <si>
    <t>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t>
  </si>
  <si>
    <t>Actualizar esta realidad de la ejecución en la liquidación del contrato</t>
  </si>
  <si>
    <t>Documento soporte del tramite de conciliación</t>
  </si>
  <si>
    <t>Se observa la Ficha técnica de Solicitud de Conciliación Judicial del Cto 2131063 - PROES del 29 de septiembre de 2019</t>
  </si>
  <si>
    <t>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t>
  </si>
  <si>
    <t>Pérdida de la información y su trazabilidad por la alta rotación de los supervisores</t>
  </si>
  <si>
    <t>Iniciar acciones de incumplimiento a los contratista de fábricas afectando póliza de cumplimiento o calidad según aplique 4 contratos</t>
  </si>
  <si>
    <t>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t>
  </si>
  <si>
    <t>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t>
  </si>
  <si>
    <t>Falta de trazabilidad del estado de respuestas de la supervisión</t>
  </si>
  <si>
    <t>Elaborar respuesta de fondo a las solicitudes agregadas de los 7 contratistas</t>
  </si>
  <si>
    <t>archivo con oficios de respuesta integral</t>
  </si>
  <si>
    <t>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t>
  </si>
  <si>
    <t>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t>
  </si>
  <si>
    <t>Falta de monitoreo por parte de la Subgerencia Técnica</t>
  </si>
  <si>
    <t>Definir y adoptar mecanismo de control financiero por convenio vigente mensual</t>
  </si>
  <si>
    <t>Esquema de seguimiento financiero implementado</t>
  </si>
  <si>
    <t>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t>
  </si>
  <si>
    <t>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t>
  </si>
  <si>
    <t>Inoportunidad en las consultas previas con los interesados Quien viabilizada con la comunidad con las entidades intervinientes como las oficinas de registro de instrumentos públicos las empresas prestadoras de servicios entre otros</t>
  </si>
  <si>
    <t>Iniciar acciones de incumplimiento a los contratista de fábricas afectando póliza de cumplimiento o calidad según aplique contrato N.2152105</t>
  </si>
  <si>
    <t>soporte tramite de subsanación con electrificadora</t>
  </si>
  <si>
    <t>La gestión frente a la empresa electrificadora se pudo terminar. Por parte de la supervisión se allega como soporte la escritura del lote incorparada la gestión de desenglobe del mismo</t>
  </si>
  <si>
    <t>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t>
  </si>
  <si>
    <t>Falta de control en las cantidades reportadas a favor del contratista en la cuenta de cobro presentada</t>
  </si>
  <si>
    <t>Iniciar acciones de incumplimiento a los contratista de fábricas afectando póliza de cumplimiento o calidad según aplique contrato N.2132125</t>
  </si>
  <si>
    <t>Aclaración de cantidades de obra</t>
  </si>
  <si>
    <t>Esta observacion se aclara ya que un modulo corresponde a dos puestos de venta lo que se puede validar en los formatos FMI026 y 027 allegados y en las actas de recibo parcial de obra.</t>
  </si>
  <si>
    <t>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t>
  </si>
  <si>
    <t>Gestionar con cada cliente cuyo convenio está vigente la devolución de los recursos 4 convenios para 4 contratos de fábricas</t>
  </si>
  <si>
    <t>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t>
  </si>
  <si>
    <t>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t>
  </si>
  <si>
    <t>Falta de seguimiento y legalización de las novedades asociadas a las actas de servicio</t>
  </si>
  <si>
    <t>Definir las actas de servicio ejecutadas así no estén firmadas que cuentan con los soportes de ejecución CDP y RP para gestionar el pago a los dos contratistas según soportan su ejecución y saldos pendientes de pago ver archivos de auditoría</t>
  </si>
  <si>
    <t>Archivo de analisis</t>
  </si>
  <si>
    <t>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t>
  </si>
  <si>
    <t>Observación No. 17. Sobreejecución del contrato 2132127 frente al valor final presupuestado Se sobreejecutó el valor del contrato 2132127 Consorcio MSD en 6 porciento frente al valor final establecido al superar en 449 millones el valor final del contrato 7.710 millones.</t>
  </si>
  <si>
    <t>Evaluar si aplica el descuento del valor sobreejecutado en la liquidación del contrato mediante un CDP y dejar nota aclaratoria en el acta de liquidación.</t>
  </si>
  <si>
    <t>Ficha Técnica Cociliacion MSD_V3 de Jul.2019.pdf</t>
  </si>
  <si>
    <t>Realizar mesas de trabajo mensuales con la Gerencia de Unidad con el fin de revisar temas que deban ser atendidas con prioridad con la participación de la gerencia de Fabricas en la cual se analizará el estado general de los contratos de Fabricas.</t>
  </si>
  <si>
    <t>Actas de mesas de trabajo</t>
  </si>
  <si>
    <t>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t>
  </si>
  <si>
    <t>Solicitar al Grupo de Servicios Administrativos sensibilización en transferencia documental y ORFEO</t>
  </si>
  <si>
    <t>Solicitud de capacitación y control de asistencia</t>
  </si>
  <si>
    <t>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t>
  </si>
  <si>
    <t>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t>
  </si>
  <si>
    <t>Ausencia de lineamientos sobre el alcance de las líneas de negocio</t>
  </si>
  <si>
    <t>Reunión de socialización de los gerentes de convenio y supervisores en relación con el manejo de anticipo.</t>
  </si>
  <si>
    <t>Control de asistencia presentación evaluación de los asistentes</t>
  </si>
  <si>
    <t>Se verificó frente a la presentación evaluaciones de conocimiento y tabulación de resultados que se llevó a cabo la sencibilización del manejo de anticipos para los gerentes de convenio supervisores y profesionales de apoyo obteniendose en promedio una calificación de 46.</t>
  </si>
  <si>
    <t>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t>
  </si>
  <si>
    <t>roviedo</t>
  </si>
  <si>
    <t>Inefectividad de los controles asociados a las visitas de campo y a los comités de seguimiento operativo y de obra</t>
  </si>
  <si>
    <t>Llevar a cabo reunión entre la gerencia del convenio y la gerencia de fabricas a fin de evaluar la posibilidad de inicar acciones judiciales en contra de los contratos de fabricas de interventoria</t>
  </si>
  <si>
    <t>Control de asistencia</t>
  </si>
  <si>
    <t>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t>
  </si>
  <si>
    <t>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t>
  </si>
  <si>
    <t>Deficiencias en el seguimiento al cumplimiento de las obligaciones contractuales por parte de la Gerencia de convenio</t>
  </si>
  <si>
    <t>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t>
  </si>
  <si>
    <t>Acta de liquidación</t>
  </si>
  <si>
    <t>Se evidenciaron las actas de liquidación de los siguientes contratos 216194 2131670 Departamento de Boyacá 2131673 Departamento de Guainía entrega de los Centros de Desarrollo Infantil CDI en Orito y PuertoAsis Putumayo.</t>
  </si>
  <si>
    <t>Observación No. 6 Evaluación de la efectividad de implementación de los controles. Producto de la auditoría se evaluaron 6 riesgos y 7 controles para los cuales se estableció una efectividad promedio de 653 por ciento en su implementación.</t>
  </si>
  <si>
    <t>Reporte de eventos de riesgo operativo al grupo de planeación y gestión del riesgo.</t>
  </si>
  <si>
    <t>"Formato FAP806 Registro de eventos de riesgo operativo"</t>
  </si>
  <si>
    <t>Se adjuntan los 5 formatos diligenciados de reporte eventos de riesgo por cada observación de la auditoría</t>
  </si>
  <si>
    <t>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 Frente a los siguientes perfiles el cumplimiento fue parcial Revisor de diseños estructurales cumple 1 de Director de Interventoría cumple 2 de 3</t>
  </si>
  <si>
    <t>Omisión en la aplicación del control CTRGPPE003</t>
  </si>
  <si>
    <t>Solicitar a las interventorias el ajuste de los perfiles para su estricto cumplimiento de acuerdo a los establecido en la minuta del contrato 216169.</t>
  </si>
  <si>
    <t>Actas de aprobación de personal</t>
  </si>
  <si>
    <t>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t>
  </si>
  <si>
    <t>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t>
  </si>
  <si>
    <t>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.Frente a los siguientes perfiles el cumplimiento fue parcial Revisor de diseños estructurales 1 de 2 Director de Interventoría 1 de 5 Residentes de interventoría 14 de 23 Coordinador de información 1 de 2</t>
  </si>
  <si>
    <t>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.Frente a los siguientes perfiles el cumplimiento fue parcial Director de Interventoría 2 de 3 Residentes de interventoría 8 de 17</t>
  </si>
  <si>
    <t>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 Frente a los siguientes perfiles el cumplimiento fue parcial Residentes de interventoría 3 de 4</t>
  </si>
  <si>
    <t>OBSERVACIÓN No. 14. Evaluación de la efectividad de implementación de los controles. Producto de la auditoría se evaluaron 11 riesgos y 13 controles para los cuales se estableció una efectividad promedio de 586 por ciento en su implementación.</t>
  </si>
  <si>
    <t>Reporte de eventos de riesgo materializados al Grupo de Trabajo de Planeación y Gestión de Riesgos.</t>
  </si>
  <si>
    <t>Se adjunta FAP806 Eventos de riesgo operativo</t>
  </si>
  <si>
    <t>Incluir en los insumos tecnicos que soportan las novedades contractuales las controversias contractuales existentes e incumplimientos</t>
  </si>
  <si>
    <t>Ficha Solicitud de novedades contractuales de contratación derivada</t>
  </si>
  <si>
    <t>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t>
  </si>
  <si>
    <t>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t>
  </si>
  <si>
    <t>No disponibilidad de herramientas tecnológicas que permitan visualizar los diseños y estudios técnicos .programas de diseño. y programación de obra.</t>
  </si>
  <si>
    <t>Diseñar el formato de CONTROL DE DISPOSICIÓN FINAL DE ESCOMBROS Y SOBRANTES DE EXCAVACIONES</t>
  </si>
  <si>
    <t>Formato diseñado de CONTROL DE DISPOSICIÓN FINAL DE ESCOMBROS Y SOBRANTES DE EXCAVACIONES</t>
  </si>
  <si>
    <t>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t>
  </si>
  <si>
    <t>Debilidades en la revisión y verificación de la información entregada por el contratista como soporte para el pago por parte de la interventoría</t>
  </si>
  <si>
    <t>Incluir al sistema de gestion de calidad Catalogo documental del formato diseñado para el seguimiento y control de los movimientos de tierra. El formato debe ser utilizado cada vez que se realice una excavacion sin tener en cuenta el tamaño del araea a intervenir.</t>
  </si>
  <si>
    <t>Formato publicado en el catálogo documental</t>
  </si>
  <si>
    <t>formato FMI088 Planilla de gestión integral de residuos de construcción y demolición RCD v.1 del 19 nov 2019</t>
  </si>
  <si>
    <t>Reconstruir la información del convenio relacionada con planes operativos cuentas de cobro soportes de desembolsos realizados por el cliente y solicitud de liquidación bilateral de 7 convenios interadministrativos</t>
  </si>
  <si>
    <t>Documentacion digitalizada en el expediente virtual</t>
  </si>
  <si>
    <t>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t>
  </si>
  <si>
    <t>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t>
  </si>
  <si>
    <t>jarevalo</t>
  </si>
  <si>
    <t>No entrega de información por parte del contratista CALITOUR. necesaria para la construcción de las bases de datos por convenio.</t>
  </si>
  <si>
    <t>Conciliar mensualmente a partir de julio de 2019 la información entregada por el Grupo de Presupuesto del 10 al 12 de cada mes y la información disponible del grupo de Tiquetes aclarando diferencias.</t>
  </si>
  <si>
    <t>Informe de conciliación mensual por convenio y centro de costo y retroalimentación de las diferencias identificadas</t>
  </si>
  <si>
    <t>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t>
  </si>
  <si>
    <t>Falta de metodología para realizar la conciliación entre las áreas y grupos de trabajo</t>
  </si>
  <si>
    <t>Elaborar la conciliación acumulada por convenio del contrato para el periodo de agosto 2017 a junio 2019 de acuerdo con la información entregada por Presupuesto.</t>
  </si>
  <si>
    <t>Informe de conciliación del contrato de tiquetes</t>
  </si>
  <si>
    <t>Mediante información suministrada por el área de presupuesto REPORTE PARA REVISION DE CIERRE MENSUAL Ordenes pago para las vigencias agosto 2017. 2018 y junio de 2019 el usuario responsable de tiquetes envía la conciliación con el reporte de lo facturado. asi -2017 16 convenios usuarios por valor de 673 millones -2018 21 convenios usuarios por valor de 1.927millones -2019 14 convenios usuarios por valor 872 millones En ninguno de los reportes se presentan diferencias</t>
  </si>
  <si>
    <t>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t>
  </si>
  <si>
    <t>No uso de las herramientas disponibles para el control presupuestal de los convenios Discoverer y aplicativo de tiquetes</t>
  </si>
  <si>
    <t>Realizar mesa de trabajo con el grupo de presupuesto y la Gerencia del Convenio 215050 y 216146 para la conciliación de la ejecución presupuestal respecto de las diferencias evidenciadas por la auditoría.</t>
  </si>
  <si>
    <t>Informes de conciliación convenio 215050 y 216146</t>
  </si>
  <si>
    <t>Los responsables realizaron las gestiones para identificar diferencias así 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 Los pagos adicionales son de Radicado 20184300592442 valor 15.559.085 valor adicional pagado 10.439.604 Radicado 20184300466662 valor 1.386.996 valor adicional pagado 1.386.996.Convenio 216146 la Gerencia del convenio informa que la diferencia por valor de 3.267 millones obedece a la no inclusión en balance económico siguientes facturas 52010427. 52010403. 52010404. 14120. 14008. 14016. 14014. 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t>
  </si>
  <si>
    <t>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de Fuente Gerencia de convenio 180 Millones Fuente Fondo de ejecución 177 Millones</t>
  </si>
  <si>
    <t>Entregar con periodicidad trimestral un informe de ejecución del contrato. incluyendo las novedades de los tiquetes por parte de la supervisión del contrato. a los responsables de la ejecución de los recursos.</t>
  </si>
  <si>
    <t>Informe trimestral de ejecución presupuestal por convenio. enviado a las Gerencias de Unidad</t>
  </si>
  <si>
    <t>El 09-12-2019. se remite correo a todas las gerencias de convenio y unidad el informe de ejecución total del contrato 20171072. en el cual tambien se evidencian los valores reintegrados correspondientes a tiquetes no volados. se adjunta correo.</t>
  </si>
  <si>
    <t>Validar y gestionar las inconsistencias detectadas según informe trimestral. ante servicios administrativos yo presupuesto</t>
  </si>
  <si>
    <t>Memorando de solicitud de ajustes yo aclaraciones por parte de la gerencia de convenio Gerencias de unidad</t>
  </si>
  <si>
    <t>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t>
  </si>
  <si>
    <t>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t>
  </si>
  <si>
    <t>No marcación del estado de los tiquetes en el aplicativo por parte de los viajeros</t>
  </si>
  <si>
    <t>Presentar el informe de los recursos ejecutados no recuperados al cliente y a la gerencia general de ENTerritorio. definiendo acciones a seguir.</t>
  </si>
  <si>
    <t>Memorando al cliente con informe de recursos no recuperados y a la gerencia de ENTerritorio</t>
  </si>
  <si>
    <t>Se adjunta memorando No. 20194300221413 del 9 de dic 2019. en donde se informa a la GG los recursos recuperados de tiquetes no volados del contrato 20171072.</t>
  </si>
  <si>
    <t>Elaborar el informe de los recursos ejecutados no recuperados. identificando el valor real y los responsables.</t>
  </si>
  <si>
    <t>Informe de los recursos ejecutados no recuperados</t>
  </si>
  <si>
    <t>Se presenta tabla dinámica por centro de costos con el RP y el saldo disponible. Una segunda tabla consolidada con las novedades de tiquetes que no identifica el responsable de cada una. lo cual no atiende el objeto de la actividad propuesta. Se realiza el informe con identificando los responsables y el valor real de las solictudes que fueron marcadas como un usadas. adicional se adjunta el informe entregado por la agencia de los tiquetes no volados. se adjunta los informes mencionados.</t>
  </si>
  <si>
    <t>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t>
  </si>
  <si>
    <t>Procedimiento PAP 333 Tiquetes aéreos actualizado.</t>
  </si>
  <si>
    <t>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 -www.enterritorio.gov.co-CatalogoDocumental-procesos-subversion-SGC-Documentos-9_Procedimientos-PAP333OCTUBRE2019.pdf</t>
  </si>
  <si>
    <t>Realizar seguimiento a la entrega oportuna de informes del contratista de tiquetes. según obligaciones contractuales.</t>
  </si>
  <si>
    <t>Reunión de seguimiento</t>
  </si>
  <si>
    <t>Mediante formato de reunión FAP601 se observa el seguimiento a las obligaciones contractuales del contrato de tiquetes. pero no se anexa soporte de la entrega de los informes pactados contractualmente por parte del contratista. Se adjunta correos electronicos con informes remitidos con cruce de tiquetes con fecha 25-10-2019. informe acumulado mensual con fecha de 22-10-2019 y consolidado de tiquetes no volados de fecha 31-10-2019.Z158</t>
  </si>
  <si>
    <t>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t>
  </si>
  <si>
    <t>lmejia1</t>
  </si>
  <si>
    <t>Falta de verificación por parte del supervisor de los tiempos establecidos para la emisión de tiquetes por parte de la agencia de viajes.</t>
  </si>
  <si>
    <t>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t>
  </si>
  <si>
    <t>Seguimiento a Septiembre 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https-www.enterritorio.gov.co-CatalogoDocumental-procesos-subversion-SGC-Documentos-9Procedimientos-PAP333OCTUBRE2019.pdf</t>
  </si>
  <si>
    <t>arodriguez</t>
  </si>
  <si>
    <t>Sensibilizar y dar lineamientos a los supervisores en las obligaciones y manuales de la entidad relacionadas con el procedimiento a seguir ante un posible incumplimiento.</t>
  </si>
  <si>
    <t>jbermude</t>
  </si>
  <si>
    <t>Se adjuntó memorando de invitación 20192000208863 18-11-2019 a toda la Subgerencia de Desarrollo de Proyectos asi como listas de asistencia a la semana de la supervisión en las que se trató el tema.</t>
  </si>
  <si>
    <t>Sluna</t>
  </si>
  <si>
    <t>Radicar la solicitud de posible incumplimiento ante la Subgerencia de Operaciones.</t>
  </si>
  <si>
    <t>Memorando de solicitud</t>
  </si>
  <si>
    <t>Se adjuntó memorando solicitud Proceso de Incumplimiento Contrato No. 2180899 dirigido a Subgerente de operaciones sin firma ni radicado sin embargo el grupo de Desarrollo de proyectos 4 remitió demanda de controversia contractual contra GEOFIZYKA TORUN radicado 20191100309591.</t>
  </si>
  <si>
    <t>Actualizar el estado de los contratos del convenio en FOCUS.</t>
  </si>
  <si>
    <t>Reporte del aplicativo focus convenio actualizado.</t>
  </si>
  <si>
    <t>Entrega en excel avance Matriz Fto Matriz contractual</t>
  </si>
  <si>
    <t>Control de asistencia a capacitaciones</t>
  </si>
  <si>
    <t>Se adjuntan los listados de asistencia a la semana de la supervisión desarrollada entre el 26-11-2019 y el 29-11-2019 en la que sensibilizaron todos los temas incluyendo incumplimientos.</t>
  </si>
  <si>
    <t>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t>
  </si>
  <si>
    <t>Sondeo de mercado para proyecto del pozo estratigráfico por encima del Presupuesto Oficial Estimado POE.</t>
  </si>
  <si>
    <t>Actualizar el formato FMI007 plan operativo en concordancia con la novedad contractual que aplique.</t>
  </si>
  <si>
    <t>Plan Operativo modificado</t>
  </si>
  <si>
    <t>El 28 de febrero de 2020 ANH remite el plan operativo aprobado y firmado con cronograma concordante con la novedad contractual. Radicado nro. 20204300086492 en Enterritorio el 3 de marzo de 2020</t>
  </si>
  <si>
    <t>Observación No. 4. Sesiones no realizadas del comité operativo Durante los meses de junio y julio de 2019 el Comité Operativo no realizó las sesiones ordinarias mensuales pactadas contratctualmente por las partes.</t>
  </si>
  <si>
    <t>Falta de seguimiento a las obligaciones contractuales por parte de la ANH y Enterritorio.</t>
  </si>
  <si>
    <t>Designación para representación al Comité Operativo a la Gerente de Convenio.</t>
  </si>
  <si>
    <t>Acta de designaciòn</t>
  </si>
  <si>
    <t>Se encuentra el radicado 20192400276291 en los soportes de seguimiento de diciembre 2019 con el acta de designación adjunta</t>
  </si>
  <si>
    <t>Mesa de trabajo con los grupos de trabajo Gestión Contractual la Gerencia del convenio y Oficina Asesora Jurídica para determinar la viabilidad de las pretenciones de la interventoría e implementar las decisiones.</t>
  </si>
  <si>
    <t>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t>
  </si>
  <si>
    <t>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t>
  </si>
  <si>
    <t>El 26 de marzo de 2020 se remitió correo a Eventos Riesgo Operativo eventos RO@enterritorio.gov.co con el formato FAP806 Reporte de eventos de Riesgo Operativo</t>
  </si>
  <si>
    <t>Radicar ante el cliente el acta de liquidación para firmas</t>
  </si>
  <si>
    <t>Documento soporte de entrega ante el cliente o acta de liquidación firmada por el cliente</t>
  </si>
  <si>
    <t>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t>
  </si>
  <si>
    <t>Radicar la carpeta con la documentacion necesaria para la liquidacion del convenio 217009 en el grupo de gestion postcontractual Formato FDI760</t>
  </si>
  <si>
    <t>Ficha de liquidacion con recibido grupo post contractual</t>
  </si>
  <si>
    <t>Se adjunta ficha de liquidación con el recibido de la entrega de la carpeta al grupo de Gestión Post contractual para iniciar proceso de liquidación del convenio 217009. 6 de diciembre de 2018</t>
  </si>
  <si>
    <t>cmayorga</t>
  </si>
  <si>
    <t>Formular acuerdos de servicio por parte los Gerente de Convenio para cada contrato interadministrativo que sea celebrado por ENTerritorio teniendo en cuenta lo estipulado en el PAP333.Como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t>
  </si>
  <si>
    <t>Acuerdo de Niveles de Servicio</t>
  </si>
  <si>
    <t>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 Acta de comite de técnico de fecha 17-07-2019 numeral 4.</t>
  </si>
  <si>
    <t>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t>
  </si>
  <si>
    <t>Solicitud del cliente en el cambio de supervisores específicamente grupo 2</t>
  </si>
  <si>
    <t>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t>
  </si>
  <si>
    <t>Comunicado a la Gerencia General</t>
  </si>
  <si>
    <t>mhincapi</t>
  </si>
  <si>
    <t>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t>
  </si>
  <si>
    <t>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t>
  </si>
  <si>
    <t>Debilidades en la proyección de los ingresos mensuales de FONADE</t>
  </si>
  <si>
    <t>Gestionar por parte de la Gerencia General ante el Consorcio la pertinencia y cumplimiento contractual de realizar los pagos pendientes radicados ante el Consorcio Alianza Colpatria.</t>
  </si>
  <si>
    <t>Comunicado de la Gerencia</t>
  </si>
  <si>
    <t>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t>
  </si>
  <si>
    <t>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t>
  </si>
  <si>
    <t>Falta de oportunidad en la gestión del cliente Consorcio Alianza Colpatria- Ministerio</t>
  </si>
  <si>
    <t>Enviar comunicación al consorcio reiterando los incumplimientos. Dar trámite a las solicitudes de presunto incumplimiento enviadas por la interventoria al contratante.</t>
  </si>
  <si>
    <t>Comunicado al Consorcio Alianza Colpatria</t>
  </si>
  <si>
    <t>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t>
  </si>
  <si>
    <t>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t>
  </si>
  <si>
    <t>Incumplimiento de requisitos a cargo de la gestión del Ente Territorial.</t>
  </si>
  <si>
    <t>Enviar los comunicados de tasación de los incumplimientos y terminación anticipada al consorcio Alianza Colpatria.</t>
  </si>
  <si>
    <t>Comunicados al contratista Alianza Colpatria</t>
  </si>
  <si>
    <t>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t>
  </si>
  <si>
    <t>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t>
  </si>
  <si>
    <t>Demora en la aprobación del modelo del acta de liquidación por parte del comité de supervisión del contrato.</t>
  </si>
  <si>
    <t>Reiterar al Comité de supervisión la aprobacion del modelo del acta de liquidacion y del informe final de interventoría de cada proyecto.</t>
  </si>
  <si>
    <t>Acta de comité de seguimiento de contrato.</t>
  </si>
  <si>
    <t>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t>
  </si>
  <si>
    <t>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t>
  </si>
  <si>
    <t>Falta de oportunidad en la entrega de la modificación a la póliza por parte del contratista.</t>
  </si>
  <si>
    <t>Comunicado mediante correo electrónico sobre la legalización de la novedad contractual al interventor.</t>
  </si>
  <si>
    <t>Correo electrónico</t>
  </si>
  <si>
    <t>Comunicado mediante correo electrónico sobre la legalización de la novedad contractual al interventor. No se han generado novedades contractuales</t>
  </si>
  <si>
    <t>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t>
  </si>
  <si>
    <t>Dar respuesta a radicado No. 201900187443 10 oct 2019 de la oficina asesora jurídica respecto a solicitud de inicio de acciones judiciales</t>
  </si>
  <si>
    <t>Memorando de respuesta a la Oficina asesora Juridica</t>
  </si>
  <si>
    <t>Memorando No. 20202700048663 12 marzo 2020 como respuesta al radicado 20191100187443 inicio acción judicial contrato 2130593- chipaque</t>
  </si>
  <si>
    <t>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t>
  </si>
  <si>
    <t>Demoras en la apertura de los procesos de contratación por parte de la entidad terrritorial</t>
  </si>
  <si>
    <t>Generar memorando al grupo que corresponda sobre estado del tramite del inicio de acción judicial FAP900 Estudio fáctico para el inicio de acción judicial</t>
  </si>
  <si>
    <t>Memorando enviado al area correspondiente</t>
  </si>
  <si>
    <t>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t>
  </si>
  <si>
    <t>Dar alcance al FAP900 Estudio fáctico para el inicio de acción judicial radicado el 14 de marzo de 2019 al grupo de Gestión Postcontractual precisando la situación presentada sobre el concepto de viabilidad tecnica emitida por el ministerio de vivienda</t>
  </si>
  <si>
    <t>memorando de alcance al FAP900 Estudio fáctico</t>
  </si>
  <si>
    <t>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t>
  </si>
  <si>
    <t>Generar propuesta de modificación del FMI015 Acta de inicio y FMI016 Acta de iniciación de proyecto donde se mencione los requisitos propios para el inicio de cada contrato y los soportes verificados por las partes que lo suscriben.</t>
  </si>
  <si>
    <t>Propuesta de formatos FMI015 Acta de inicio y FMI016 Acta de iniciación de proyecto</t>
  </si>
  <si>
    <t>Mediante correo electrónico el grupo de desarrollo territorial aporta los editables de los formatos FMI015 y FMI016 los cuales estan en proceso de ajuste Se cierra la actividad y se valida la actualización y publicación con la siguiente actividad</t>
  </si>
  <si>
    <t>Gestionar la aprobación y publicación de los formatos FMI015 Acta de inicio y FMI016 Acta de iniciación de proyecto</t>
  </si>
  <si>
    <t>Publicación de formatos actualizados FMI015 y FMI016</t>
  </si>
  <si>
    <t>"Como mejora al proceso y cambios en la Subgerencia de desarrollo de Proyectos. se crearon dos nuevos formatosFMI089 FICHA DE SEGUIMIENTO Y CONTROL DE PROYECTOS v.1 y FMI091 ACTA DE INICIO DE FASE v1. los cuales estan integrados en la actualización del procedimiento PMI015 Desarrollo Integral de los Proyectos yo Contratación Derivada v.6. con lo cual se puede determinar la fase del proyecto y se puede realizar seguimiento todo el ciclo durante su ejecución."</t>
  </si>
  <si>
    <t>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t>
  </si>
  <si>
    <t>Falta de trazabilidad de información de los proyectos</t>
  </si>
  <si>
    <t>Ubicar y transferir al expediente del acta de servicio del contrato de interventoria los soportes del detalle del pago realizado por 262 millones y demas información relevante de existir Aplica actividad de sensibilización de la observacion No. 2</t>
  </si>
  <si>
    <t>No Radicado de la transferencia en orfeo</t>
  </si>
  <si>
    <t>radicado No20192700383117 transferencia al expediente de contrato de interventoría CONSORCIO FABRICAS MMC030 No 2150609 ACTA DE SERVICIO 1155</t>
  </si>
  <si>
    <t>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t>
  </si>
  <si>
    <t>Transferir la información recopilada en la auditoria al expediente del acta de servicio del contrato de interventoria.</t>
  </si>
  <si>
    <t>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t>
  </si>
  <si>
    <t>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t>
  </si>
  <si>
    <t>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t>
  </si>
  <si>
    <t>Actas de Reunión Interna</t>
  </si>
  <si>
    <t>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t>
  </si>
  <si>
    <t>A53 DPS1</t>
  </si>
  <si>
    <t>Reprocesos y represamiento por las correcciones realizadas al desembolso en las diferentes áreas que anteceden al área de pagaduria por el incumplimiento de los requisitos minimos.</t>
  </si>
  <si>
    <t>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</si>
  <si>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t>
  </si>
  <si>
    <t>Informes correos electrónicos</t>
  </si>
  <si>
    <t>Se adjuntan los correos electrónicos remitidos por el profesional de la Subgerencia con el resultado del indicador de flujo de caja mensual. Cuatro Correos del 15 Noviembre de 2019 a los Gerentes de Unidad de Grupos</t>
  </si>
  <si>
    <t>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 Criterio - Convenio 211041 de 2011 ¿ DPS 1 Fondo de Inversión para la Paz - Fonade Clausula tercera Obligaciones de FONADE Numeral 8.</t>
  </si>
  <si>
    <t>Demoras en el envío por parte del área de contabilidad del insumo base para proyectar el informe financiero por parte de la gerencia del convenio.</t>
  </si>
  <si>
    <t>Verificar el cumplimiento de los compromisos adquiridos contra la radicación real de los informes financieros al cliente.</t>
  </si>
  <si>
    <t>Informes radicados</t>
  </si>
  <si>
    <t>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t>
  </si>
  <si>
    <t>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t>
  </si>
  <si>
    <t>Demora por parte del contratista de obra a cargo del municipio en la entrega de documentos requeridos para el inicio de cada etapa</t>
  </si>
  <si>
    <t>Falta de seguimiento del supervisor del contrato de interventoría al cumplimiento de los plazos establecidos para la entrega de los informes semanales.</t>
  </si>
  <si>
    <t>Comunicaciones</t>
  </si>
  <si>
    <t>Se observa oficio con las firma de recibido de los supervisores de proyectos con Rdicado 201292700287001. Se adjuntan comunicaciones remitidas a los supervisiores donde se reiteran las obligaciones establecidas en el Manual de Supervisión e Interventoria.</t>
  </si>
  <si>
    <t>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t>
  </si>
  <si>
    <t>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t>
  </si>
  <si>
    <t>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t>
  </si>
  <si>
    <t>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t>
  </si>
  <si>
    <t>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t>
  </si>
  <si>
    <t>Se adjunta memorando con radicado No. 20192700187083 del 10 de octubre de 2019 y 20192700209093 del 18 de noviembre de 2019 donde se solicita estado de tramites radicados en Asesoria Juridica.</t>
  </si>
  <si>
    <t>Observación No. 5. Incumplimiento del plan de manejo del anticipo del Contrato Interadministrativo 2133349 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t>
  </si>
  <si>
    <t>Falta de control por parte del supervisor e interventor a la inversión del anticipo.</t>
  </si>
  <si>
    <t>Memorando Solicitud de estado proceso</t>
  </si>
  <si>
    <t>Se adjunta memorando donde se amortizó la totalidad del anticipo Desembolso No Radicado20194300546172</t>
  </si>
  <si>
    <t>Observación No. 6. Incumplimiento del plan de manejo del anticipo del Contrato Interadministrativo 2133713 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t>
  </si>
  <si>
    <t>Suspensión del contrato en aras de dar cumplimento a la normativa de salubridad del municipio.</t>
  </si>
  <si>
    <t>Remitir comunicación a la entidad territorial donde se conmine al contratista a realizar cobros oportunos según actas parciales esto con el objeto de que se amorticen los recursos por concepto de anticipo según los porcentajes establecidos contractualmente en la forma de pago.</t>
  </si>
  <si>
    <t>Comunicación</t>
  </si>
  <si>
    <t>Se adjunta acta del perfil de riesgos del proceso actualizado para el año 2019 con el perfil absoluto y residual y remiten reporte de asociason de controles por proceso</t>
  </si>
  <si>
    <t>Observación No. 7. Evaluación de la efectividad de implementación de los controles y riesgos emergentes.</t>
  </si>
  <si>
    <t>Todo lo observado en la auditoria</t>
  </si>
  <si>
    <t>Anexa el formato de reporte de riesgos FAP806. Seguimiento en diciembre 2019 El grupo infroma que estan realizando los reportes correspondientes pero no anexan el soporte idoneo.</t>
  </si>
  <si>
    <t>Anexan en correo del 6 de abril de 2020 el formato de reporte de riesgos FAP806 con de descubrimiento del evento de 30 de julio de 2019.En diciembre de 2019 el grupo infroma que estan realizando los reportes correspondientes pero no anexan el soporte idoneo.</t>
  </si>
  <si>
    <t>Solicitar a la Subgerencia de Desarrollo de Proyectos la priorizacion de los contratos que se encuentran en trámite de incumplimiento así como la información respecto la eventual superación de los hechos materia de incumplimiento.</t>
  </si>
  <si>
    <t>Base de datos con la relacion de tramites de incumplimiento priorizados</t>
  </si>
  <si>
    <t>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t>
  </si>
  <si>
    <t>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t>
  </si>
  <si>
    <t>Omisión de la normatividad técnica que aplica al contrato de interventoría</t>
  </si>
  <si>
    <t>Realizar evaluaciones bimensuales a los supervisores sobre el manejo y la aplicación del Manual de Supervisión e Interventoría y sus formatos asociados.</t>
  </si>
  <si>
    <t>Informe de evaluaciones</t>
  </si>
  <si>
    <t>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t>
  </si>
  <si>
    <t>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t>
  </si>
  <si>
    <t>jtalero</t>
  </si>
  <si>
    <t>Cambio en los requerimientos técnicos destinación de recursos y/o cambios de alcance una vez iniciado el proceso de estudios previos</t>
  </si>
  <si>
    <t>Definir en el memorando de solicitud de estudios previos el tiempo máximo entre la finalización de una etapa y el inicio de la siguiente en los proyectos que cuentan con diferentes etapas para su desarrollo</t>
  </si>
  <si>
    <t>Memorando de solicitud de estudios previos</t>
  </si>
  <si>
    <t>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t>
  </si>
  <si>
    <t>Establecer y-o complementar la herramienta de seguimiento que permita generar las alertas en las etapas precontractual ejecución y liquidación.</t>
  </si>
  <si>
    <t>Matriz de seguimiento</t>
  </si>
  <si>
    <t>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t>
  </si>
  <si>
    <t>Incorporar en el memorando de solicitud de estudios previos requisitos cómo experiencia que debe tener el proponente frente a la logistica y costos asociados para la ejecución de proyectos en centros penitenciarios o la tipologia que corresponda.</t>
  </si>
  <si>
    <t>Se adjuntó como evidencia para el cierre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t>
  </si>
  <si>
    <t>eceron</t>
  </si>
  <si>
    <t>Socializar los ANS establecidos con la subgerencia de contratación con los grupos de trabajo adscritos</t>
  </si>
  <si>
    <t>Memorando interno a los resposables de los grupos adscritos a la subgerencia tecnica</t>
  </si>
  <si>
    <t>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t>
  </si>
  <si>
    <t>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t>
  </si>
  <si>
    <t>Falta de revisión y definición de la variedad de rubros estándar aplicables al manejo del anticipo en obras civiles</t>
  </si>
  <si>
    <t>Establecer y modificar el FMI013 Plan de inversión del anticipo con los item aplicables para la ejecución de proyectos de construcción de obra.</t>
  </si>
  <si>
    <t>Formato FMI013 publicado en el catálogo documental.</t>
  </si>
  <si>
    <t>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t>
  </si>
  <si>
    <t>Socializar con los supervisores e interventores el FMI013 Plan de inversión del anticipo ajustado.</t>
  </si>
  <si>
    <t>Control de asistencia FAP601 supervisores</t>
  </si>
  <si>
    <t>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t>
  </si>
  <si>
    <t>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t>
  </si>
  <si>
    <t>Desconocimiento por parte interventor y del supervisor de los requisitos particulares requeridos para el pago a los contratistas</t>
  </si>
  <si>
    <t>Establecer como control al interior del convenio una lista de chequeo por cada contrato con los requisitos para pago citados en la cláusula correspondiente.</t>
  </si>
  <si>
    <t>Lista de chequeo por desembolso</t>
  </si>
  <si>
    <t>Se observa lista de chequeo con los requisitos verificados para el contrato N2180873 según lo establecido en la cláusula forma de pago. Para el contrato 2172011 se observan descritas las clausulas que hacen referencia a la forma de pago.</t>
  </si>
  <si>
    <t>Incluir en los expedientes Orfeo de pago del anticipo de los contratos 2172026 2172010 y 2172351 los documentos faltantes Aprobación por parte de la interventoría del cronograma de obra</t>
  </si>
  <si>
    <t>Radicados en orfeo de los pagos de anticipos</t>
  </si>
  <si>
    <t>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t>
  </si>
  <si>
    <t>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t>
  </si>
  <si>
    <t>Falta de monitoreo y capacitación durante la ejecución de los proyectos en el Manual de Supervisión e Interventoría</t>
  </si>
  <si>
    <t>Actualizar el FMI017 Informe semanal de interventoría de acuerdo a las necesidades de ejecución de los proyectos.</t>
  </si>
  <si>
    <t>Formato FMI017 publicado en el catálogo documental.</t>
  </si>
  <si>
    <t>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t>
  </si>
  <si>
    <t>Socializar con los supervisores e interventores el formato FMI017 Informe semanal de interventoría según actualizado</t>
  </si>
  <si>
    <t>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t>
  </si>
  <si>
    <t>Observación N. 7 Producto de la auditoría se identificaron 4 riesgos emergentes no caracterizados en el mapa de riesgos operativos y se estableció un promedio de 55 porciento en la efectividad de la operación de los 6 controles evaluados para los 6 riesgos.</t>
  </si>
  <si>
    <t>Realizar revisión de los riesgos y controles asociados al convenio y al proceso de Gerencia de Proyectos con el fin de incluir y ajustar los perfiles de riesgo en cada caso.</t>
  </si>
  <si>
    <t>Perfiles de Riesgo del proceso y convenio actualizados</t>
  </si>
  <si>
    <t>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t>
  </si>
  <si>
    <t>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t>
  </si>
  <si>
    <t>Errores en la parametrización de la plataforma Gauss Profit o sistemas de información de apoyo</t>
  </si>
  <si>
    <t>Realizar reporte de evento de riesgo de la observación No.3</t>
  </si>
  <si>
    <t>mlopez1</t>
  </si>
  <si>
    <t>Archivo accion 5-REPORTE REGISTRO RIESGOS.pdf id evento 201900078</t>
  </si>
  <si>
    <t>Ejecutar plan de trabajo generado según caso CIC registrado</t>
  </si>
  <si>
    <t>Estado de resultados del convenio 197060 corregido</t>
  </si>
  <si>
    <t>Archivo acción 4- estado resultados.xlsx se registra el rubro Multas y Sanciones Litigios por 6.077.612.466 pesos</t>
  </si>
  <si>
    <t>Registrar un CIC en la herramienta de gestión Aranda para gestionar con el área de TI el ajuste en el sistema Gauss-costos- periodo 2017 del rubro de multas sanciones y litigios</t>
  </si>
  <si>
    <t>No. CIC registrado</t>
  </si>
  <si>
    <t>Caso RF-51084-1-4913 AJUSTE A CUENTAS DE MULTAS SANCIONES Y SERVICIOS AÑO 2017. Archivo acción 3 -PlanTrabajo.xlsx</t>
  </si>
  <si>
    <t>A31 Comunicaciones</t>
  </si>
  <si>
    <t>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t>
  </si>
  <si>
    <t>GESTIÓN DE LAS COMUNICACIONES</t>
  </si>
  <si>
    <t>muscateg</t>
  </si>
  <si>
    <t>No se reflejan en la resolución 411 de 2017 como área de trabajo</t>
  </si>
  <si>
    <t>Actualizar el Manual de Crisis manual de imagen corporativa y manual de comunicaciones.</t>
  </si>
  <si>
    <t>Manual actualizado</t>
  </si>
  <si>
    <t>mmendoza1</t>
  </si>
  <si>
    <t>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t>
  </si>
  <si>
    <t>Elaborar propuesta borrador sobre las funciones del Equipo de Comunicaciones de ENTerritorio para ser incluido en el acto administrativo como Grupo de Trabajo</t>
  </si>
  <si>
    <t>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t>
  </si>
  <si>
    <t>Elaborar el protocolo para la validación y publicación de información a través de Comunicados y Redes Sociales que cumplan los estándares técnicos mitigando así posibles impactos en la reputación por publicación de información imprecisa.</t>
  </si>
  <si>
    <t>Propuesta de creación del equipo como área</t>
  </si>
  <si>
    <t>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t>
  </si>
  <si>
    <t>Ejecutar 10 talleres o capacitaciones a Directivos sobre habilidades de comunicación y protocolo de Comunicaciones</t>
  </si>
  <si>
    <t>Talleres</t>
  </si>
  <si>
    <t>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t>
  </si>
  <si>
    <t>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t>
  </si>
  <si>
    <t>No existe aprobación de la estrategia o plan de comunicaciones por parte de la Gerencia General</t>
  </si>
  <si>
    <t>Presentación de la propuesta a la Gerencia para su aprobación</t>
  </si>
  <si>
    <t>Plan de Comunicaciones aprobado</t>
  </si>
  <si>
    <t>Se presentó en reunión con Gerencia en la fecha establecida. Se adjunta copia de listdo de asistencia y estrategia</t>
  </si>
  <si>
    <t>Ajustar la propuesta teniendo en cuenta lo solicitado por la Gerencia General.</t>
  </si>
  <si>
    <t>Se presentó en reunión con Gerencia en la fecha establecida. Se adjunta copia de listado de asistencia y estrategia.</t>
  </si>
  <si>
    <t>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t>
  </si>
  <si>
    <t>Falta de unificación en los criteriors que rigen la Política de Comunicaciones de la Entidad</t>
  </si>
  <si>
    <t>Publicar el Manual de Comunicaciones</t>
  </si>
  <si>
    <t>Manual de Comunicaciones Publicado</t>
  </si>
  <si>
    <t>Se publicó en el catálogo documental el Manual de Comunicaciones MDI010 Versión 7. httpwww.fonade.gov.co-CatalogoDocumental-procesos-subversion-SGC-Documentos-7_Manuales-MDI010V7.pdf</t>
  </si>
  <si>
    <t>Ajustar y aprobar la documentación del Manual de Comunicaciones</t>
  </si>
  <si>
    <t>Se ajustó el manual de Comunicaciones y el Manual de Manejo de Redes Sociales. Se solicitó al área de organización y métodos su publicación.Caso RF-31063-2-332. publicado CHG-31631-1-229</t>
  </si>
  <si>
    <t>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t>
  </si>
  <si>
    <t>GESTIÓN JURÍDICA</t>
  </si>
  <si>
    <t>amontene</t>
  </si>
  <si>
    <t>" Priorizar y tramitar las solicitudes de inicio de acción judicial enviadas por las áreas según hace varios meses radicados 20192700062373 20195400124693 20195000021143 y 20195400086273"</t>
  </si>
  <si>
    <t>Reporte trimestral en excel con solicitudes y gestión por parte de la OAJ . dic 2019 y marzo 2020</t>
  </si>
  <si>
    <t>mpatino</t>
  </si>
  <si>
    <t>Archivo excel con avance de los procesos a diciembre 2019 y marzo 2020 se indica el proyecto abogado estado y avances a cada corte. Se hace mención que desde 16 de marzo 2020 hay suspension de términos en todos los Juzgados. archivo seguimiento acciones judiciales 04 02 2020.xls</t>
  </si>
  <si>
    <t>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t>
  </si>
  <si>
    <t>Desconocimiento del trámite y los términos para resolver las solicitudes de acción judicial por parte del responsable de la gestión documental en la Oficina Asesora jurídica</t>
  </si>
  <si>
    <t>Solicitar a los grupos competentes con el objeto de reconstruir la información de inicio de acción judicial con las fichas técnicas dado que en el acervo documental en el Sistema ORFEO no permite contar con los elementos necesarios para dar inicio a la Acción judicial</t>
  </si>
  <si>
    <t>Oficio de requerimiento de reconstrucción de la información</t>
  </si>
  <si>
    <t>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t>
  </si>
  <si>
    <t>Una vez analizada la documentación enviada por los grupos competentes se analizará la viabilidad de adelantar el proceso judicial o no.</t>
  </si>
  <si>
    <t>Demanda radicada</t>
  </si>
  <si>
    <t>La oficina Asesora Jurídica aportó demanda contra el Departamento de la Guajira radicada el 31 octubre de 2018 ante el tribunal administrativo de la Guajira así mismo adjuntó el auto admisorio del 15 marzo de 2019 de la demanda por parte de este tribunal despacho 03.</t>
  </si>
  <si>
    <t>OBSERVACIÓN No 3 Acciones judiciales sin asignación de abogado para trámite de estudio. En el perido comprendido entre 11-05-2018 y 18-02-2019 se identificaron 10 procesos sin asignación de abogado interno o externo para estudio y formulación de demanda.</t>
  </si>
  <si>
    <t>Falta de control y seguimiento de las solicitudes realizadas por las áreas técnicas</t>
  </si>
  <si>
    <t>Reconstruir la información de inicio de acción judicial presentada en los contratos de la muestra.</t>
  </si>
  <si>
    <t>Expediente de procesos reconstruido</t>
  </si>
  <si>
    <t>Se verificó el cumplimiento frente a las demandas instauradas ante las instancias competentes de los contratos 2161440 2162855 2017624 2162856 2162858 2162859 2162857 2152146.</t>
  </si>
  <si>
    <t>Elaborar y adoptar un proceso de asignación de procesos judiciales que incluya el inicio de acciones de incumplimiento.</t>
  </si>
  <si>
    <t>Documento procedimental de asignación de procesos</t>
  </si>
  <si>
    <t>Se evidenció el emvío de acciones judiciales diarias mediante correo electrónico en el mes de noviembre. 16 archivos Matriz CONTROL CORREO DE NOTIFICACIONES JUDICIALES. Xlsx.</t>
  </si>
  <si>
    <t>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t>
  </si>
  <si>
    <t>Desconocimiento del procedimiento PDI761 Procedimiento para solicitar acciones contractuales por presunto incumplimiento</t>
  </si>
  <si>
    <t>Formalización de los formatos en el Sistema de Gestión de Calidad.</t>
  </si>
  <si>
    <t>Formatos publicados</t>
  </si>
  <si>
    <t>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 El grupo de Desarrollo organizacional mediante correo electrónico de 19-12-2019 informó que los formatos FAP900 y FAP901 se unificaron en el FAP900 Estudio técnico para el inicio de la acción judicial y se encuentran en proceso de firma de la jefe de oficina.</t>
  </si>
  <si>
    <t>Determinar la viabilidad de simplificar la información contenida en los formatos Fap 900 y 901.</t>
  </si>
  <si>
    <t>Propuesta modificación formatos</t>
  </si>
  <si>
    <t>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t>
  </si>
  <si>
    <t>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t>
  </si>
  <si>
    <t>Falta de depuración y rectificación de la información de Ekogui</t>
  </si>
  <si>
    <t>Aplicar el protocolo yo procedimiento señalado por la Agencia Nacional de Defensa Jurídica del Estado ANDJE para ajustar corregir y depurar información del sistema.</t>
  </si>
  <si>
    <t>Base de datos depurada y conciliada</t>
  </si>
  <si>
    <t>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t>
  </si>
  <si>
    <t>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t>
  </si>
  <si>
    <t>Falta de gestión del responsable de entrega de información con las dependencias/aplicativos/archivo fuente o insumo de la misma</t>
  </si>
  <si>
    <t>Consolidar la información de los procesos judiciales con el detalle actualizado</t>
  </si>
  <si>
    <t>Informe consolidado de procesos</t>
  </si>
  <si>
    <t>Se adjuntó el consolidado de la información actualizada de los procesos judiciales. Soportes base de datos en excel Base datos de procesos judiciales. Demandado y demandante.</t>
  </si>
  <si>
    <t>Demoras en la consolidación de la información para realizar el estudio factico .fap900.</t>
  </si>
  <si>
    <t>Socializar la aplicación del PAP902 SOLICITUD E INICIO DE ACCIONES JUDICIALES con los Gerentes de convenio supervisores y personal de apoyo de la subgerencia tecnica</t>
  </si>
  <si>
    <t>FAP 601 Control de asistencia</t>
  </si>
  <si>
    <t>Memorando N. 20201100054453 de la Oficina Asesora Jurídica al Subgerente de desarrollo de proyectos a los gerentes de Desarrollo de proyectos 1 2 3 y 4 y a los gerentes de convenio socializando el Procedimiento PAP902 referente a la Solicitud de Inicio de Acciones Judiciales</t>
  </si>
  <si>
    <t>Definir y socializar tiempos de respuesta de la Asesoría Jurídica ante las solicitudes de los grupos de trabajo .inicio de acciones judiciales conceptos otros.</t>
  </si>
  <si>
    <t>Acuerdos de niveles de servicio .ANS.</t>
  </si>
  <si>
    <t>PAP902 SOLICITUD E INICIO DE ACCIONES JUDICIALES v.6 16 abril 2020 numeral 5.3 y actividad 5. Socializado a todos los colaboradores de la entidad por correo electrónico por parte de desarrollo organizacional el 16 de abril 2020</t>
  </si>
  <si>
    <t>Omisión en las reuniones posteriores respecto a la creación del fondo</t>
  </si>
  <si>
    <t>Establecer e implementar un mecanismo de seguimiento a la implementación y cierre de decisiones adoptadas en Junta Directiva la cual se materializa en una lista de chequeo que permita realizar seguimiento a las directrices y los compromisos establecidos por Junta directiva</t>
  </si>
  <si>
    <t>Lista de Chequeo</t>
  </si>
  <si>
    <t>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</si>
  <si>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</si>
  <si>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dherrera</t>
  </si>
  <si>
    <t>Desconocimiento de la regulación aplicable a los convenios de asociación.</t>
  </si>
  <si>
    <t>Realizar un diagnostico evaluar de conocimiento a los profesionales del área de planeación contractual</t>
  </si>
  <si>
    <t>Documento diagnostico con temas priorizados a capacitar</t>
  </si>
  <si>
    <t>Adjuntaron el diagnostico con los temas priorizados en el Seguimiento a junio de 2019 Archivo Formato Encuesta en pdf</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</si>
  <si>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</si>
  <si>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Capacitar trimestralmente a los profesionales de planeación contractual según temas priorizados</t>
  </si>
  <si>
    <t>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</si>
  <si>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</si>
  <si>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Evaluar cada semestre a los profesionales del área planeación contractual</t>
  </si>
  <si>
    <t>consolidado de evaluaciones realizadas anexos</t>
  </si>
  <si>
    <t>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</si>
  <si>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 Abril Proyección 303.515.346 Real 701.224.790 Diferencia 397.709.444 Variación13 por ciento. Lo anterior afectando la inversión de recursos de la entidad.</t>
  </si>
  <si>
    <t>Desconocimiento de las obligaciones de la Gerencia del convenio</t>
  </si>
  <si>
    <t>Generar la ultima semana de cada mes un correo electrónico de alerta para los gerentes de convenio que reporte la programación del flujo de caja ingresos para el mes siguiente</t>
  </si>
  <si>
    <t>Reporte de correos electróncos enviados a los Gerentes de convenio y sus anexos</t>
  </si>
  <si>
    <t>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</si>
  <si>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</si>
  <si>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Posibles sugerencias o recomendaciones del cliente para contratar con entidades privadas en el marco de los convenios de asociación las cuales fueron acogidas por Fonade</t>
  </si>
  <si>
    <t>Remiten el documento de diagnostico con temas priorizados Archivo Formato Encuesta en pdf</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</si>
  <si>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</si>
  <si>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Se observa el consolidado de las evaluaciones así 4 profesionales del 25 de julio periodo evaluado 1 enero al 17 julio de 2019.</t>
  </si>
  <si>
    <t>Se observó Acta de asistencia de capacitación 13 y 14 de agosto de 2019 y envian los temas priorizados a estudio</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</si>
  <si>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</si>
  <si>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Realizar mesa de trabajo con el Grupo de Planeación y Gestión de riesgos y las areas de la entidad.</t>
  </si>
  <si>
    <t>Perfil de Riesgo actualizado</t>
  </si>
  <si>
    <t>Para la vigencia 2018 se actualizó el perfil de riegos del proceso de gerencia de proyectos se adjunta perfil actualizado</t>
  </si>
  <si>
    <t>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t>
  </si>
  <si>
    <t>Manejo segmentado de la información por grupos de trabajo</t>
  </si>
  <si>
    <t>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t>
  </si>
  <si>
    <t>Documentos actualizados y formalizados</t>
  </si>
  <si>
    <t>nobando</t>
  </si>
  <si>
    <t>Verificar el estado de las contingencias radicadas en trámite de presunto incumplimiento o en reclamación por vía judicial FAP900 y FAP901</t>
  </si>
  <si>
    <t>Base de datos con registro actualizado.</t>
  </si>
  <si>
    <t>Se allegó la base de datos con registro actualizado de los procesos en la que se identifica el convenio. el cliente. el deterioro de la cuenta por cobrar. el numero del proceso y la descripción del estado de este Se envia una base de datos de todas las cuentas por cobrar con corte a 30 de noviembre de 2019 sin precisar las que afectaron el rubro de contingencias Se reformula la actividad en plazo Ubicación carpeta compartida Mireya lópez Chaparro - Asesoría CI . PM ACI . SOPORTES AÑO 2020 . Soportes marzo 2020 . A56 CONTINGENCIAS</t>
  </si>
  <si>
    <t>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t>
  </si>
  <si>
    <t>Base de datos</t>
  </si>
  <si>
    <t>Se observa una base de datos con el universo de contratos y convenios con afectación de recursos de contingencias con el estado de amortización y el detalle del saldo por recuperar 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t>
  </si>
  <si>
    <t>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t>
  </si>
  <si>
    <t>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t>
  </si>
  <si>
    <t>Carpeta Compartida con la información de cada convenio</t>
  </si>
  <si>
    <t>Se observan 44 carpetas asociadas a convenios con documentos que evidencian la trazabilidad de los recursos de contingencias asignados 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Asesoría CI . PM ACI . SOPORTES AÑO 2020 . Soportes marzo 2020 . A56 CONTINGENCIAS</t>
  </si>
  <si>
    <t>Resultado de la base de datos consolidada presentar un resumen con el estado actual de las contingencias para que se pueda definir el castigo de cartera.</t>
  </si>
  <si>
    <t>Base de datos consolidada</t>
  </si>
  <si>
    <t>Se presentó al comité de castigo de activos las contingencias y su respectivo estado son 266 compromisos de contingencias reportados al comite 93 que equivalen a un presupuesto de treinta mil millones. Hasta ahora se esta definiendo en el comité los posibles casos a presentar por esta razón a la fecha no se tiene evidencia con corte a Septiembre</t>
  </si>
  <si>
    <t>Revisar modificar y formalizar el procedimiento PMI017 AFECTACIÓN Y GESTION PARA LA RECUPERACIÓN DE RECURSOS DE CONTINGENCIAS acorde con la estructura actual de la Entidad y definir responsables y plazos de ejecución de las actividades.</t>
  </si>
  <si>
    <t>Procedimiento adoptado en el catálogo documental</t>
  </si>
  <si>
    <t>Procedimiento PMI017 se publicó yadoptó en el catalogodocumental</t>
  </si>
  <si>
    <t>Presentar a los miembros del comité Integral de Riesgos la propuesta de unificar en uno solo el Comité de seguimiento y castigo de Activos y el Comité Integral de Riesgos.</t>
  </si>
  <si>
    <t>Acta de comité integral de Riesgos</t>
  </si>
  <si>
    <t>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t>
  </si>
  <si>
    <t>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t>
  </si>
  <si>
    <t>Deficiencias en la efectividad de los comités operativos y visitas de obra así como el se seguimiento a los problemas evidenciados en la ejecución de los proyectos en estas instancias</t>
  </si>
  <si>
    <t>Revisar los perfiles de los Gerentes y.o Supervisores de los convenios y contratos con el fin de garantizar que cumplan con los requisitos mínimos requeridos para el desarrollo de su actividad.</t>
  </si>
  <si>
    <t>Documento de validación de los Perfiles de Gerentes de Convenio y Supervisores</t>
  </si>
  <si>
    <t>Se observan 6 perfiles de Gerentes de convenio y supervisores con el analisis de los requisitos del cargo alineado con las obligaciones delegadas No presenta avance</t>
  </si>
  <si>
    <t>Elaborar las matrices de riesgos por cada uno de los proyectos para su identificación asignación y seguimiento y trasladar el resultado de las mismas al negocio Plazos presupuesto Diseños ubicación geográfica entre otros.</t>
  </si>
  <si>
    <t>Matrices de riesgos por cada uno de los proyectos</t>
  </si>
  <si>
    <t>Se presenta refromulacion en plazo de la actividad Ubicación carpeta compartida Mireya lópez Chaparro - Asesoría CI . PM ACI . SOPORTES AÑO 2020 . Soportes marzo 2020 . A56 CONTINGENCIAS</t>
  </si>
  <si>
    <t>Elaborar las matrices de riesgos por cada uno de los proyectos para su identificación asignación y seguimiento y trasladar el resultado de las mismas al negocio validando la afectación en plazo presupuesto diseños ubicación geográfica entre otros criterios.</t>
  </si>
  <si>
    <t>Matrices de riesgos por proyecto y.o por convenio nuevo suscrito</t>
  </si>
  <si>
    <t>Se allegaron las matrices de riesgo de los convenios a cargo de los grupos de Desarrollo de proyectos 1 2 3 y 4.</t>
  </si>
  <si>
    <t>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t>
  </si>
  <si>
    <t>Se remite como avance la versión final del Manual de Supervisión, la Guía se encuentra en modificación de acuerdo con la reingeniería institucional, se solicitará ampliación en la fecha de cumplimiento.</t>
  </si>
  <si>
    <t>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t>
  </si>
  <si>
    <t>cumana</t>
  </si>
  <si>
    <t>Actualizar el perfil de riesgo</t>
  </si>
  <si>
    <t>Actualizacion perfil de riesgo</t>
  </si>
  <si>
    <t>Por correo electrónico del 29 de enero 2020 se allegó el perfil de riesgo actualizado por parte del grupo de Planeación y gestión de Riesgos</t>
  </si>
  <si>
    <t>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t>
  </si>
  <si>
    <t>Omisión de controles por parte de la supervisión para la aprobación de pagos a contratistas</t>
  </si>
  <si>
    <t>Realizar sensibilización para toda la Subgerencia de Desarrollo de Proyectos sobre la responsabilidad de la supervisión en el tramite de los pagos aprobados por la interventoria Lecciones aprendidas</t>
  </si>
  <si>
    <t>FAP601 Control de Asistencia</t>
  </si>
  <si>
    <t>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t>
  </si>
  <si>
    <t>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t>
  </si>
  <si>
    <t>Omisión de las alertas generadas por el aplicativo FOCUS frente al avance de los proyectos para los Gerentes de grupos de trabajo Gerentes de convenio y supervisores</t>
  </si>
  <si>
    <t>Realizar seguimiento quincenal del avance en el cargue de información en el aplicativo FOCUS.</t>
  </si>
  <si>
    <t>Control de Asistencia reunion con los grupos de trabajo</t>
  </si>
  <si>
    <t>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t>
  </si>
  <si>
    <t>Incluir como requisito para el desembolso de los Gerentes de Convenio un por ciento de cumplimiento frente al cargue de información en FOCUS de acuerdo a los reportes de la Subgerencia.</t>
  </si>
  <si>
    <t>Memorando remitido por el Subgerente de Desarrollo de Proyectos</t>
  </si>
  <si>
    <t>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t>
  </si>
  <si>
    <t>Generar un memorando desde la Subgerencia de desarrollo de proyectos donde se recuerde a las gerencias de convenio la importancia de cumplir con las evaluaciones de proveedores según lo establecido en el Manual de supervisíon e interventoría.</t>
  </si>
  <si>
    <t>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t>
  </si>
  <si>
    <t>Observación No.1 Incumplimiento en las fechas pactadas para los desembolsos del convenio . En 23 de los 25 desembolsos realizados por el cliente se presentaron desviaciones entre 97 y 232 días frente a las fechas pactadas en cada una de las novedades suscritas.</t>
  </si>
  <si>
    <t>Falta de seguimiento por parte de la Gerencia del convenio a la clausula QUINTA FORMA DE PAGO</t>
  </si>
  <si>
    <t>Ejecutar y hacer seguimiento al plan de tratamiento TRATGFIN1801 -Fortalecimiento en la efectividad del flujo de caja en el 2019</t>
  </si>
  <si>
    <t>Informe de seguimiento al plan de tratamiento No. TRATGFIN1801</t>
  </si>
  <si>
    <t>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t>
  </si>
  <si>
    <t>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t>
  </si>
  <si>
    <t>Falta de claridad en los requisitos establecidos en la minuta de la clausula forma de pago cuota de gerencia</t>
  </si>
  <si>
    <t>Solicitar al área de Planeación contractual la inclusión de la normatividad aplicable a los Planes de manejo arqueológico como requisito previo a la ejecución de obras en grandes proyectos urbanísticos .numeral 9 del artículo 2.6.2.13. del Decreto 1080 de 2015 y demás norma..</t>
  </si>
  <si>
    <t>Memorando de solicitud dirigido al Grupo de Planeación Contractual</t>
  </si>
  <si>
    <t>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t>
  </si>
  <si>
    <t>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</si>
  <si>
    <t>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t>
  </si>
  <si>
    <t>Memorando</t>
  </si>
  <si>
    <t>Memorando N.20192200174673 del 17 de septiembre de 2019 la subgerencia de Desarrollo de Proyectos solicita a los grupos de trabajo Incluir en los insumos tecnicos que soportan las novedades contractuales las controversias contractuales existentes e incumplimientos.</t>
  </si>
  <si>
    <t>Socializar con los grupos de la Subgerencia de Desarrollo de Proyectos la implementación del formato.</t>
  </si>
  <si>
    <t>Correos electronicos FAP601 Control de Asistencia</t>
  </si>
  <si>
    <t>Se evidenció FAP601 Control de Asisitencia en la que se socializa el FMI088 Planilla de gestion integral de residuos de construccion y demolicion RDC del 16 de diciembre de 2019</t>
  </si>
  <si>
    <t>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t>
  </si>
  <si>
    <t>Memorando de socialización</t>
  </si>
  <si>
    <t>Memorando No 20192000213243 del 26-11-2019 enviado por correo electrónico a cada una de las Gerencia y adicional se firmó recibido del correo con socialización del formato FMI088</t>
  </si>
  <si>
    <t>Observación No.9. Mayor valor pagado en 8 actas de servicio en los contratos 2131063 Proes y 2132125 VIP En 8 actas de servicio de dos contratos de fábricas se pagó un mayor valor por 14 millones</t>
  </si>
  <si>
    <t>Carencia de puntos de control durante la ejecución contractual.</t>
  </si>
  <si>
    <t>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t>
  </si>
  <si>
    <t>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t>
  </si>
  <si>
    <t>Actualizar el mapa de riesgos en los procesos de gestión de proveedores gerencia de proyectos y gestión financiera</t>
  </si>
  <si>
    <t>Perfil de riesgo absoluto y residual actualizados</t>
  </si>
  <si>
    <t>Perfil de riesgo actualizado 2018</t>
  </si>
  <si>
    <t>A45 Fonsecon</t>
  </si>
  <si>
    <t>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t>
  </si>
  <si>
    <t>respitia</t>
  </si>
  <si>
    <t>Deficiencia por parte de FONADE en la estructuración de la cobertura en los negocios cuando recibe estudios y diseños de obra por parte de terceros. clientes entes territoriales y otros.</t>
  </si>
  <si>
    <t>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t>
  </si>
  <si>
    <t>Memorando de solicitud a la subgerencia comercial y-o subgerencia de contratación</t>
  </si>
  <si>
    <t>amoncada</t>
  </si>
  <si>
    <t>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t>
  </si>
  <si>
    <t>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t>
  </si>
  <si>
    <t>Circular y Pieza de comunicación</t>
  </si>
  <si>
    <t>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t>
  </si>
  <si>
    <t>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t>
  </si>
  <si>
    <t>Posibles deficiencias en la selección de los oferentes</t>
  </si>
  <si>
    <t>Validar en los informes de interventoría el cumplimiento de los programas entregados por el contratista Programación detallada en la observación entregados el 28 de diciembre de 2018 radicado 20184300718802.</t>
  </si>
  <si>
    <t>Formato de aprobación de informe de interventoría y pronunciamiento en el cumplimiento de los programas</t>
  </si>
  <si>
    <t>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t>
  </si>
  <si>
    <t>Solicitar a la subgerencia de contratación la inclusión de la clausula de los contratos el cumplimiento de entrega previa de los documentos requisito del contrato de obra.</t>
  </si>
  <si>
    <t>Memorando de solicitud a la subgerencia de contratación</t>
  </si>
  <si>
    <t>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t>
  </si>
  <si>
    <t>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t>
  </si>
  <si>
    <t>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t>
  </si>
  <si>
    <t>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t>
  </si>
  <si>
    <t>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t>
  </si>
  <si>
    <t>Posible insuficiencia de recursos por parte del contratista para culminar el proyecto no evidenciada en la etapa de precontractual</t>
  </si>
  <si>
    <t>Entrega de FMI052 Acta de entrega de recibo de bienes y servicios a satisfacción del cliente</t>
  </si>
  <si>
    <t>FMI052 Acta de entrega de recibo de bienes y servicios a satisfacción del cliente. Estación de Policía Hatonuevo Guajira</t>
  </si>
  <si>
    <t>El proyecto se entrego mediante acta de entrega de bienes yo servicios al cliente.</t>
  </si>
  <si>
    <t>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t>
  </si>
  <si>
    <t>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t>
  </si>
  <si>
    <t>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t>
  </si>
  <si>
    <t>Omisión por parte del diseñador y del interventor del diseño en el cumplimiento normativo vigente NSR 10</t>
  </si>
  <si>
    <t>Solicitud y respuesta del diseñador del cumplimiento normativo vigente. NSR 10</t>
  </si>
  <si>
    <t>Solicitud formal y respuesta del diseñador</t>
  </si>
  <si>
    <t>La Gerencia del Convenio envió solicitud al interventor el 30.01.2019 20192200018591 del cual se obtuvo respuesta el 08.02.2019 20194300063642 aclarando porque se dio la situación.</t>
  </si>
  <si>
    <t>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</si>
  <si>
    <t>Bajo recursos para visitas de obra por parte del supervisor del contrato</t>
  </si>
  <si>
    <t>Solicitar a la subgerencia de contratación la inclusión de la clausula de los contratos el cumplimiento de planes y programas complementarios</t>
  </si>
  <si>
    <t>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t>
  </si>
  <si>
    <t>Desconocimiento y aplicación por parte del contratista del plan de manejo ambiental y sus normas asociadas</t>
  </si>
  <si>
    <t>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</si>
  <si>
    <t>Solicitud y respuesta del contratista al incumplimiento de temas de seguridad en la obra</t>
  </si>
  <si>
    <t>Informe de interventoría de la subsanación</t>
  </si>
  <si>
    <t>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t>
  </si>
  <si>
    <t>Desconocimiento de Circular 124 de 2018 - Sistema de Costos - Estados de Resultados de Convenio y/o contratos interadministrativos</t>
  </si>
  <si>
    <t>Revisión y depuración del informe de tiquetes vinculado a cada proyecto desde el Grupo de Servicios Administrativos encargado del contrato de tiquetes de la Entidad. Inclusión de la información generada en los Informes de Estados de Resultados de los convenios.</t>
  </si>
  <si>
    <t>Informe de tiquetes Ajustado e Informe de Estados de Resultados del Convenio</t>
  </si>
  <si>
    <t>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t>
  </si>
  <si>
    <t>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t>
  </si>
  <si>
    <t>La obligaciones de FONADE se limita al interior al exterior le corresponde al municipio.</t>
  </si>
  <si>
    <t>Solicitud y respuesta del contratista del cumplimiento de la instalación de las especificaciones técnicas del proceso CPU 002 DE 2016 para la construcción de la estación de policía del municipio de San Gil - Santander</t>
  </si>
  <si>
    <t>Solicitud formal y respuesta del contratista</t>
  </si>
  <si>
    <t>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t>
  </si>
  <si>
    <t>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t>
  </si>
  <si>
    <t>Autorización del pago sin validación de ítems recibidos al contratista por parte del interventor.</t>
  </si>
  <si>
    <t>Solicitud y respuesta del contratitas el ítem de mano de obra y la respuesta de la Interventoría</t>
  </si>
  <si>
    <t>se validaron comunicados de respuesta por parte de la interventoría y del contratista de obra según radicado 20194300044232 del 31.01.2019 con lo cual se cumple con la acción establecida en este plan de mejoramiento.</t>
  </si>
  <si>
    <t>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t>
  </si>
  <si>
    <t>Actualizar perfil de riesgo 2018</t>
  </si>
  <si>
    <t>El comité integral de riesgos aprobó la actualización de perfil de riesgos 2018 el 31.01.2019</t>
  </si>
  <si>
    <t>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t>
  </si>
  <si>
    <t>Emitir la información correspondiente a la ejecución de las vigencias 2017. 2018. 2019. No. RP. valor inicial. valor ejecutado y saldo disponibles de los Registros presupuestales incluyendo centro costo y No. convenio.</t>
  </si>
  <si>
    <t>Archivo plano de registros presupuestales y ordenes de pago por convenio del contrato de tiquetes con corte a 30 de junio de 2019</t>
  </si>
  <si>
    <t>scadena</t>
  </si>
  <si>
    <t>Mediante correo electrónico se remiten los archivos planos de las vigencias 2017. 2018 y a junio de 2019 en cuanto a compromisos RP y Ordenes de Pago OP para las fuentes de financiación de funcionamiento y contratos interadministrativos.</t>
  </si>
  <si>
    <t>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t>
  </si>
  <si>
    <t>Vacios procedimentales para el manejo de recursos dentro del esquema de contratación de fábricas.</t>
  </si>
  <si>
    <t>Ajustar la cuenta por pagar correspondiente a la orden de pago del contrato 2161614 CEMOSA</t>
  </si>
  <si>
    <t>Copia de CDP y RP del ajuste</t>
  </si>
  <si>
    <t>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t>
  </si>
  <si>
    <t>Memorando con acciones adoptadas</t>
  </si>
  <si>
    <t>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t>
  </si>
  <si>
    <t>Hacer seguimiento a la solicitud de ajuste al ORFEO realizada mediante CIC No. 1116 .expedientes en forma masiva.</t>
  </si>
  <si>
    <t>Guia para la clasificación de archivo</t>
  </si>
  <si>
    <t>wcobos</t>
  </si>
  <si>
    <t>El Grupo de Servicios Administravos estable una guia para la clasificación de un archivado correcto describe acciones dentro del sistema de gestión documental para hacer una correcta clasificación y relacionar las comunicaciones al expediente virtual correcto</t>
  </si>
  <si>
    <t>Dar a conocer a los lideres de ORFEO de cada grupo de trabajo las modificaciones de los procedimientos PAP327 Envió y recepción de comunicaciones internas y externas-PAP301 Trámite de peticiones quejas reclamos y denuncias tema Responsabilidad de los usuarios frente a la gestión de las comunicaciones oficiales</t>
  </si>
  <si>
    <t>consolidado FAP601 control de asistencia</t>
  </si>
  <si>
    <t>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t>
  </si>
  <si>
    <t>A60 Cantidad obra</t>
  </si>
  <si>
    <t>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t>
  </si>
  <si>
    <t>Falta de coordinación yo comunicación entre el profesional PGIO y el supervisor técnico</t>
  </si>
  <si>
    <t>Verificar la aplicación del formato FMI088 Planilla de gestión integral de residuos de construcción y demolicion -RCD en los proyectos que se encuentran en ejecución.</t>
  </si>
  <si>
    <t>FMI088 Planilla de gestión integral de residuos diligenciada</t>
  </si>
  <si>
    <t>Se remiten 7 Planilla de gestión integral de residuos, con lo cual se da cierre a esta actividad</t>
  </si>
  <si>
    <t>Omisión de la interventoría y la supervisión en la exigencia de la normatividad ambiental aplicable</t>
  </si>
  <si>
    <t>Solicitar la modificación y publicación del formato FMI088 Planilla de gestión integral de residuos de construcción y demolicion -RCD para incluir la vigencia de la licencia de la escombrera.</t>
  </si>
  <si>
    <t>FMI088 Planilla de gestión integral actualizado</t>
  </si>
  <si>
    <t>Se verificó la solicitud de modificación y publicación en el catálogo documental del formato FMI088 Planilla de gestión integral de residuos de construcción y demolicion RCD versión 2 con el cambio menor mediante el cual se incluye un campo de control de fecha de vigencia de la licencia ambiental. Celda R11 del formato publicado en el catalogo documental el 19 de septiembre de 2020</t>
  </si>
  <si>
    <t>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t>
  </si>
  <si>
    <t>Premura por cumplir el cronograma de obra</t>
  </si>
  <si>
    <t>Solicitar mediante memorando al grupo de Planeación contractual se incluya dentro del costeo de los proyectos los gastos en los que se debe incurrir por ensayos de laboratorio segun aplique en la Norma NSR10 o demas normativa vigente.</t>
  </si>
  <si>
    <t>Memorando dirigido a Planeación Contratual</t>
  </si>
  <si>
    <t>Se verificó memorando No 20202000081853 del 05 de junio 2020 del Subgerente de Desarrollo de proyectos al Gerente de Planeación contractual socializado por correo el 9 de junio de 2020.</t>
  </si>
  <si>
    <t>Omisión de la interventoría y la supervisión en la exigencia de la normatividad referente al sector de agua potable y saneamiento básico</t>
  </si>
  <si>
    <t>Deficiente aplicación de instrumentos de control y seguimiento FMI035</t>
  </si>
  <si>
    <t>Comunicar a las gerencias de grupos gerencias de convenio y los supervisores se tenga en cuenta dentro del costeo de los proyectos toda la normatividad aplicable en cuanto a concretos aceros redes eléctricas y redes hidrosanitarias de acuerdo a la tipologia del proyecto.</t>
  </si>
  <si>
    <t>Memorando a gerentes de grupo Correo electronico de los gerentes de grupo a los gerentes de convenio y supervisores</t>
  </si>
  <si>
    <t>Se verificó el Memorando 20202000091903 del 29 de junio de 2020 del Subgerente de Desarrollo de proyectos para los Gerentes de grupo solicializado mediante correo electrónico del 30 de junio de 2020.</t>
  </si>
  <si>
    <t>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t>
  </si>
  <si>
    <t>Realizar mesa de trabajo virtual o presencial con los profesionales PGIO o supervisor técnico para reiterar los requisitos e insumos que las interventorías deben presentar en sus informes.</t>
  </si>
  <si>
    <t>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t>
  </si>
  <si>
    <t>Requerir de manera formal mediante oficio a la interventoría para que realice una verificación minuciosa de todas las pruebas que se debieron realizar en las instalaciones hidrosanitarias de los contratos 2181108 estación de policía Yarima 2181116 CIC Pereira 2180722 USPEC-Itagüí.</t>
  </si>
  <si>
    <t>Comunicación remitida a la interventoria respuesta de la Interventoría y sus anexos</t>
  </si>
  <si>
    <t>Se aportan los siguientes documentos. Informe ensayos hidrosanitarios Yarima y respuesta a observacion Yarima . Certificado de interventoria pruebas hidrosanitarias CIC Pereira y respuesta interventoria CIC Pereira. Radicado No 20202700153161 del 03 agosto 2020 proyecto USPEC que hace referencia a los permisos de vertimiento y aprovechamiento de agua.Para el contrato 2180722 no aplican las pruebas hidrosanitarias por tratarse de un mantenimiento al establecimiento carcelario. documento CONCEPTO NO NECESIDAD DE PRUEBAS HIDROSANITARIAS CTO 2180722ITAGUI.pdf</t>
  </si>
  <si>
    <t>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t>
  </si>
  <si>
    <t>Falta de lineamientos internos para la revisión de APU detallados para posterior control y seguimiento</t>
  </si>
  <si>
    <t>Realizar mesa de trabajo con gerentes de convenio y el grupo de planeación contractual donde se analice y se definan lineamientos para la estrcturación de los APU e Items no previstos INP.</t>
  </si>
  <si>
    <t>Se remite el acta de la reunión realizada el 03 de agosto con la participación de profesionales de la subgerencia de Desarrollo de proyectos y la Subgerencia de Operaciones y la grabación de la sesión realizada.</t>
  </si>
  <si>
    <t>Realizar sensibilizacion a gerentes de convenio y supervisores sobre los lineamientos definidos en la mesa de trabajo realizada con planeación contractual sobre la estrcturación de los APU e Items no previstos INP.</t>
  </si>
  <si>
    <t>Documento donde se definen lineaminetos-nombre del documento Medio de sensibilización</t>
  </si>
  <si>
    <t>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t>
  </si>
  <si>
    <t>Falta de acciones oportunas y legales motivadas por la supervisión de ENTerritorio</t>
  </si>
  <si>
    <t>Iniciar proceso de afectación de garantías por presunto incumplimiento del contrato 2172437.</t>
  </si>
  <si>
    <t>Memorando solicitud inicio afectación de garantias</t>
  </si>
  <si>
    <t>Se verificó memorando No 20202700092343 del 30 de junio de 2020 del Gerente de grupo de desarrollo de proyectos 2 y Gerente de Contrato Interadministrativo No 216144 dirigido a Sungerente de operaciones asunto SOLICITUD DE PRESUNTO INCUMPLIMIENTO PARA HACER EFECTIVA LA CLAUSULA PENAL PECUNIARIA DEL CONTRATO DE INTERVENTORIA No. 2180874 CONSORCIO GAVINCO ING.</t>
  </si>
  <si>
    <t>Deficiente seguimiento y control del interventor al cumplimiento de lo pactado en los APU</t>
  </si>
  <si>
    <t>Ausencia de controles por parte de la supervisión a las obligaciones de seguimiento técnico del interventor</t>
  </si>
  <si>
    <t>Revisar por parte de supervisor en cada acta parcial de obra los 3 items de mayor presupuesto y dejar el soporte correspondiente donde se evidencie el cumplimiento del APU contractual.</t>
  </si>
  <si>
    <t>FMI043 revisadas y con el anexo soporte de la validacion especificaciones vs apu</t>
  </si>
  <si>
    <t>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soportes de la actividad 6 ID6</t>
  </si>
  <si>
    <t>Iniciar proceso de incumplimiento en contra de la interventoria contrato 2180874.</t>
  </si>
  <si>
    <t>Memorando inicio presunto incumplimieto</t>
  </si>
  <si>
    <t>Se remite a la Subgerencia de Operaciones el Memorando N° 20202700092343, SOLICITUD DE PRESUNTO INCUMPLIMIENTO PARA HACER EFECTIVA LA CLAUSULA PENAL PECUNIARIA DEL CONTRATO DE INTERVENTORIA No. 2180874 ¿ CONSORCIO GAVINCO-ING</t>
  </si>
  <si>
    <t>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t>
  </si>
  <si>
    <t>Falta de coordinación en la ejecución de actividades</t>
  </si>
  <si>
    <t>Presentar por parte del contratista de obra No. 2172264 del proyecto pista de Atletismo respuesta a la solicitud realizada por Enterritorio con el respectivo plan de trabajo.</t>
  </si>
  <si>
    <t>Respuesta por parte del contratista con el plan de trabajo</t>
  </si>
  <si>
    <t>En el oficio del 29 de julio de 2020 el contratista se compromete a entregar el plan de trabajo 22 días hábiles despues de esta fecha situacion que a la fecha no se ha cumplido. Seg a nov 2020. Comunidado de consorcio ATHLON del 21 oct 2020 con el plan de trabajo. documento oficio 275 ingreso personal postventa.pdf</t>
  </si>
  <si>
    <t>Desfases técnicos durante la ejecución</t>
  </si>
  <si>
    <t>Requerir mediante oficio al contratista de obra No. 2172264 del proyecto pista de Atletismo subsanar las deficiencias de calidad evidenciadas en el marco de la auditoria.</t>
  </si>
  <si>
    <t>Oficio para el contratista con copia a la aseguradora</t>
  </si>
  <si>
    <t>Se verificó el memorando No 20202200113671 asunto SOLICITUD DE PRESUNTO INCUMPLIMIENTO PARA HACER EFECTIVA LA CLAUSULA PENAL PECUNIARIA DEL CONTRATO DE INTERVENTORIA No. 2180874 CONSORCIO GAVINCO ING</t>
  </si>
  <si>
    <t>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t>
  </si>
  <si>
    <t>Baja precisión y rigurosidad en la verificación de cumplimiento de algunos ítems por parte de la interventoría</t>
  </si>
  <si>
    <t>Requerir al contratista de obra del contrato 2172417 para que realice los items pendientes por ejcutar que corresponde a la instalación del gramoquin de concreto y la instalacion de la acometida y tensión por parte del operador electrico y tramite de la certificación RETIE.</t>
  </si>
  <si>
    <t>Comunicación al contratista FMI027 Acta de entrega y recibo final</t>
  </si>
  <si>
    <t>Se adjunta evidencia fotografica de instalacion de gramoquin Comunicación enviada al contratista e interventor solictando los trámites pendientes mediante derecho de petición con radicado No. 20202700190841del 30 de septiembre de 2020. a nov 2020.Se verifica el FMI027 ACTA DE ENTREGA Y RECIBO FINAL DEL OBJETO CONTRACTUAL suscrita el 30 sep 2020</t>
  </si>
  <si>
    <t>Realizar la entrega del proyecto a la comunidad cliente y entidad territorial a traves de auditoria visible de entrega una vez se cumpla todos los requisitos pendientes.</t>
  </si>
  <si>
    <t>Acta de auditoria visible entrega del proyecto</t>
  </si>
  <si>
    <t>Se verifica acta de entrega y sostenibilidad del 12 nov 2020</t>
  </si>
  <si>
    <t>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t>
  </si>
  <si>
    <t>Posibles fallas en los sistemas yo equipos electricos que opera en el CIC.</t>
  </si>
  <si>
    <t>Presentar por parte del contratista de obra No. 218116 del proyecto CIC Pereira el Acta de entrega por parte de ENTerritorio y recibo de bienes y/o servicios a satisfacción por parte del cliente.</t>
  </si>
  <si>
    <t>Previo al recibo de obra no fue validado el funcionamiento de las pendientes de diseño de la placa de piso de la cancha por parte de la interventoria</t>
  </si>
  <si>
    <t>Requerir mediante oficio al contratista de obra No. 2181116 del proyecto CIC Pereira subsanar las deficiencias de calidad evidenciadas en el marco de la auditoria.</t>
  </si>
  <si>
    <t>Oficio al contratista con copia a la aseguradora</t>
  </si>
  <si>
    <t>Se verificó oficio No 20202200112911 del 29 de mayo de 2020 asunto Requerimiento a realizar observaciones salidas de la auditoría interna. Contrato No. 2181116 dirigido al contratista.</t>
  </si>
  <si>
    <t>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t>
  </si>
  <si>
    <t>Falta de revisión de los costos directos por parte del grupo solicitante.</t>
  </si>
  <si>
    <t>Comunicar a las gerencias de grupos gerencias de convenio y los supervisores la obligatoriedad de analizar la información suministrada por la interventoria para que los insumos y profesiona es requeridos en los costos indirectos no esten incluidos en los costos directos.</t>
  </si>
  <si>
    <t>Se presenta memorando 20202000123143 del 31 de agosto de 2020 de la Subgerencia de Desarrollo de proyectos a los Gerentes de grupo donde solicita se solicita tener en cuenta la obligatoriedad de analizar la información suministrada por la interventoría para que los insumos y profesionales requeridos en los costos indirectos no estén incluidos en los costos directo. Se observa cooreo electrónico de los gerentes de grupo a los supervisores haciendo extensivo el contenido del memorando 20202000123143</t>
  </si>
  <si>
    <t>Falta de control y revision de los costos asociados en la A Administración en la etapa de planeación contractual</t>
  </si>
  <si>
    <t>Incluir en la lista de Chequo Revisión documentos estudios previos -FDI765 la validación con el área solicitante que los insumos y profesionales requeridos para el cálculo de los costos Indirectos no esten incluidos en los costos Directos</t>
  </si>
  <si>
    <t>Lista de Chequo Revisión documentos estudios previos -FDI642 Actualizada</t>
  </si>
  <si>
    <t>Se actualizó el FDI642 Lista de chequeo versión 4 del 12-07-2020 en el numeral 2 se incluyó el item 15 respecto a los costos directos e indirectos.</t>
  </si>
  <si>
    <t>Incluir en el formato de asistencia de mesa de trabajo FAP300 la validacion con el área solicitante que los insumos y profesionales requeridos para el cálculo de los costos Indirectos no esten incluidos en los costos Directos</t>
  </si>
  <si>
    <t>FAP505 Acta de reunión interna</t>
  </si>
  <si>
    <t>Se verificaron tres FAP505 Acta de reunión interna Algeciras- Huila FAP505 Angelópolis FAP505 Pivija y- Magdalena en la sesión notas generales de estas actas se hace referencia a la revisión de los APUs. Se verificaron acta de reunión FAP505 del 10 de agosto de 2020 Construcción Centro Integrado Comunitario Cisco San José Fase I Municipio de Manizales Caldas. Acta del 24 de agosto de 2020 Aprobación de los ítems no previstos solicitados por el contratista del contrato N2200568 Establecimiento penitenciario y carcelario CAMIS Acaciás</t>
  </si>
  <si>
    <t>A61 Novedades Contractuales</t>
  </si>
  <si>
    <t>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t>
  </si>
  <si>
    <t>evallejo</t>
  </si>
  <si>
    <t>Falta de diligencia por parte del operador que debe realizar la publicación de los documentos en el SECOP</t>
  </si>
  <si>
    <t>Elaborar y ejecutar un plan de choque para publicar los documentos precontractuales y novedades de los 40 contratos de funcionamiento que no se encuentran publicados en el SECOP de conformidad con la observación 1 del informe de auditoría.</t>
  </si>
  <si>
    <t>Plan de choque elaborado</t>
  </si>
  <si>
    <t>se adjunta plan de choque elaborado en el cual se planearon las siguientes actividades 1. Revisión en el Aplicativo Orfeo si se cuenta con el soporte digitalizado de los documentos del contrato Inicial y de sus Novedades 2. Los contratos que no están en ORFEO se realizara el CIC solicitando la debía digitalización de los contratos faltantes 3. Publicar los soportes precontractuales y novedades de cada uno de los contratos.</t>
  </si>
  <si>
    <t>Ejecutar plan de choque para publicar los documentos precontractuales y novedades de los 40 contratos de funcionamiento</t>
  </si>
  <si>
    <t>Reporte de Plan de choque ejecutado</t>
  </si>
  <si>
    <t>A 8 de octubre de 2020 el plan se encuentra 100por ciento ejecutado. Se adjuntan pantallazos de la Publicación en SECOP I de los soportes de algunos contratos de funcionamiento y se verificaron aleatoreamente otros contratos publicados en SECOP I</t>
  </si>
  <si>
    <t>Elaborar y adoptar lista de chequeo de los documentos que se deben publicar en SECOP I y SECOP II en sus diferentes etapas de conformidad con la normatividad vigente</t>
  </si>
  <si>
    <t>Lista de chequeo utilizada en un proceso</t>
  </si>
  <si>
    <t>Se adjuntan las 6 listas de chequeo elaboradas y publicadas en el catálogo documental así FDI 769 - LISTA DE CHEQUEO PARA LA PUBLICACIÓN DE DOCUMENTOS DE LOS PROCESOS DE CONTRATACIÓN DIRECTA - SECOP I ó II. FDI 770 - LISTA DE CHEQUEO PARA LA PUBLICACIÓN DE DOCUMENTOS DE LOS PROCESOS DE CONVOCATORIA MERITORIA - SECOP I ó II. FDI 771 -LISTA DE CHEQUEO PARA LA PUBLICACIÓN DE DOCUMENTOS DE LOS PROCESOS DE CONVOCATORIA ABIERTA- SECOP I ó II. FDI 772 - LISTA DE CHEQUEO PARA LA PUBLICACIÓN DE DOCUMENTOS DE LOS PROCESOS DE CONVOCATORIA ABIERTA ABREVIADA - SECOP I ó II. FDI 773 - LISTA DE CHEQUEO PARA LA PUBLICACIÓN DE DOCUMENTOS DE NOVEDADES CONTRACTUALES SECOP I ó II. FDI 774 - LISTA DE CHEQUEO PARA LA PUBLICACIÓN DE DOCUMENTOS DE LOS CONTRATOS DE PRESTACIÓN DE SERVICIOS PROFESIONALES YO DE APOYO A LA GESTIÓN - PERSONA NATURAL Y JURIDICA - SECOP I ó II.</t>
  </si>
  <si>
    <t>Sensibilizar a los colabores de la Subgerencia de Operaciones que realizan actividades de legalización de contratos sobre los documentos que se deben publicar en el SECOP I y II</t>
  </si>
  <si>
    <t>lista de asistencia</t>
  </si>
  <si>
    <t>La Subgerencia de Operaciones viene desarrollando espacios de socialización sensibilizacion permanente de sus procesos dentro del los cuales entre otros temas se socializó y sensibilizó a los colabores de los grupos de Gestion Contractual y Procesos de Seleccion sobre el diligenciamiento y aplicación de las listas de chequeo que contienen los documentos que se deben publicar en el SECOP I y II. se adjuntan evidencias de las 2 sesiones de socialización para el grupo procesos de selección y evidencia de 1 sesión de la Linea jurídica</t>
  </si>
  <si>
    <t>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t>
  </si>
  <si>
    <t>Elaborar y ejecutar un plan de choque para publicar los documentos precontractuales y novedades de los 84 contratos derivados que no se encuentran publicados en el SECOP de conformidad con la observación 2 del informe de auditoría.</t>
  </si>
  <si>
    <t>Se adjunta plan de choque elaborado en el cual se planearon las siguientes actividades 1. Revisión de los 84 contratos en el Aplicativo Orfeo si ya están digitalizados los documentos soporte del contrato Inicial y de sus Novedades y bajando las imágenes de estos. 2. Colocar el CIC solicitando la debía digitalización de los contratos faltantes. y 3. Publicar los soportes precontractuales y novedades.</t>
  </si>
  <si>
    <t>Ejecutar el plan de choque para publicar los documentos precontractuales y novedades de los 84 contratos derivados</t>
  </si>
  <si>
    <t>Se informa que la ejecucion del plan está progrmada a partir del 9 de octubre finalizando el 6 de noviembre de 2020. Se adjunta soporte de publicación en SECOP I de los contratos derivados tomados aleatoriamente de acuerdo al plan de mejoramiento como resultado de la ejecución del plan de choque.</t>
  </si>
  <si>
    <t>Observación 3. Publicación de los documentos contractuales en el SECOP fuera del término. Revisados los registros de cargue en el SECOP se encontró que en el 27.9 por ciento de los casos los documentos de novedades contractuales fueron publicados fuera del término legal. En un 4.3 por ciento de los contratos de funcionamiento el retraso se presentó entre 2 y 3 días. y en un 52.2 por ciento de la contratación derivada se presentó entre 1 y 48 días.</t>
  </si>
  <si>
    <t>Entrega tardia al operador del sistema SECOP para la publicación de los documentos contractuales</t>
  </si>
  <si>
    <t>Elaborar Circular interna que contenga los lineamientos para la publicación de los documentos de novedades contractuales en el SECOP I</t>
  </si>
  <si>
    <t>Circular publicada en el catálogo documental</t>
  </si>
  <si>
    <t>Se adjunta la CIRCULAR INTERNA No. 003 expedida y publicada en el catálogo documental sobre los Lineamientos a adoptar para el control y debida publicidad de los documentos contractuales en el SECOP la cual ya fue socializada.</t>
  </si>
  <si>
    <t>A62 Control anticipos</t>
  </si>
  <si>
    <t>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t>
  </si>
  <si>
    <t>Aprobación de otros rubros no contemplados en el plan de inversión del anticipo por parte de la supervisión e interventoría por debilidades en la revisión de los formatos y soportes.</t>
  </si>
  <si>
    <t>Verificar la aplicación del formato FMI013 Plan de inversión del anticipo Versión 6. donde se evidencie el uso del anticipo en los conceptos permitidos y formatos FMI042 Y FMI047 para la revisión y autorización de los soportes de buen manejo del anticipo. de acuerdoa las normas aplicables para los proyectos en ejecución. Formatos para 5 proyectos</t>
  </si>
  <si>
    <t>FMI013 Plan de inversión del anticipo FMI042 - Informe de inversión y buen manejo del anticipo y FMI047 - Control amortización de anticipos</t>
  </si>
  <si>
    <t>Se presentan como evidencia los soportes de FMI013 Plan de inversión del anticipo FMI042 - Informe de inversión y buen manejo del anticipo y FMI047 - Control amortización de anticipos correspondientes a 5 contratos</t>
  </si>
  <si>
    <t>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</si>
  <si>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FAP601 Control de Asistencia.</t>
  </si>
  <si>
    <t>Se anexa soporte de capacitación de sensibilización a 71 personas</t>
  </si>
  <si>
    <t>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t>
  </si>
  <si>
    <t>Demora del contratista de obra en la entrega del bien contratado</t>
  </si>
  <si>
    <t>Solicitar por medio de memorando a la oficina asesora jurídica. el inicio o estado de los procesos judiciales tendientes a recuperar los recursos sin amortizar para los contratos relacionados en la observación.</t>
  </si>
  <si>
    <t>Memorando de solicitud. Respuesta de asesoría jurídica o FAP 900 inicio de acción judicial.</t>
  </si>
  <si>
    <t>El Grupo de Proyectos Especiales mediante radicado 20202900059103 del 13 de abril de 2020 y el Grupo de Desarrollo de Proyectos 1 con radicado 20202200093523 del 2 de julio de 2020 remitieron a la Asesoría Jurídica solicitud de información sobre procesos judiciales vigentes para los Convenios 194065 195078 196012 196028 y su contratación derivada.Y solicitud existencia de inicio de acción judicial correspondiente al contrato numero 2053845 convenio numero 194002 banco Agrario</t>
  </si>
  <si>
    <t>Informar y-o solicitar el ajuste de estos anticipos a contabilidad y presupuesto. Con base en el resultado de la actividad anterior.</t>
  </si>
  <si>
    <t>Se adjuntó memorando de solicitud de la Gerencia Desarrollo de Proyectos 1 con N 20202200108993 solicitando gestionar la depuración y liberación de saldos en el marco de la auditoria de convenios yo contratos en liquidación - convenio No. 194002 Banco agrario .</t>
  </si>
  <si>
    <t>Solicitar el ajuste y publicación del formato FMI017 Informe Semanal de Interventoria donde se incluya dentro del avance financiero la información correspondiente al anticipo pagado. valor amortizado. saldo por amortizar y estado del anticipo.</t>
  </si>
  <si>
    <t>Publicacion del formato FMI017 - INFORME SEMANAL DE INTERVENTORIA.</t>
  </si>
  <si>
    <t>Se actualizo el formato FMI017 informe semanal de interventoria V10 del 19 de mayo de 2020. el cual contiene los campos anticipo pagado. valor amortizado. saldo por amortizar.</t>
  </si>
  <si>
    <t>Comunicar a las gerencias de grupos. gerencias de convenio y los supervisores sobre el estricto cumplimiento del formato FMI017 - informe semanal de interventoría. en lo referente al control del anticipo que permita tomar acciones oportunas para el inicio de presuntos incumplimientos</t>
  </si>
  <si>
    <t>Memorando Numero 20202000081383 solicitando a los Gerentes de Unidad la aplicación del nuevo FMI017 con el fin de hacer control al manejo de anticipos. Correos electrónicos de socialización del memorando 20202000081383 con los Gerentes de Convenio y supervisores</t>
  </si>
  <si>
    <t>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t>
  </si>
  <si>
    <t>Omisión de los controles establecidos por parte de la Supervisión. en la aprobación del FMI018 para el desembolso de la interventoría</t>
  </si>
  <si>
    <t>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</si>
  <si>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Solicitar a las interventorias remitan los soportes correspondientes al informe de inversion y buen manejo del anticipo de los proyectos que se encuentren vigentes incluyendo los proyectos en ejecución auditados Solicitud para 8 proyectos.</t>
  </si>
  <si>
    <t>Comunicación remitida a interventoria</t>
  </si>
  <si>
    <t>Se realiza gestiones con las interventorias y entidades territoriales con el fin de contar con los documentos necesarios para la amortización de los anticipos pendientes las gestiones se detallan en la circularización de anticipos reportada mensualmente de los grupos de desarrollo de proyectos 1 y 2</t>
  </si>
  <si>
    <t>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t>
  </si>
  <si>
    <t>Inoportunidad en el envío de la información por parte del grupo de Desarrollo de Proyectos al grupo de presupuesto y contabilidad</t>
  </si>
  <si>
    <t>Realizar el reporte mensual al grupo de Presupuesto donde se relaciona la fecha estimada de legalización del anticipo y las observaciones referentes a las acciones realizadas por la Gerencia y-o supervisión del contrato para la legalización del mismo y de presentarse diferencias las observaciones que justifiquen las diferencias presentadas en los saldos contables de los anticipos y los saldos presupuestales.</t>
  </si>
  <si>
    <t>Reporte Circularización de saldos de anticipos</t>
  </si>
  <si>
    <t>El reporte de circularización se realiza mensualmente se adjunta correo electronico con la información del mes de octubre.</t>
  </si>
  <si>
    <t>Modificar la Circular de Cierre 067 de 2016 Cronograma de Cierre Contable para Transmision de Estados Financieros Mensual incluyendo la actividad de conciliacion de saldos de anticipos con el grupo de Contabilidad inicialmente y posterior con la Subgerencia de Desarrollo de Proyectos</t>
  </si>
  <si>
    <t>Circular de cierre información Financiera</t>
  </si>
  <si>
    <t>Circular interna No. 110 del 31 de julio de 2020. Se reporta un preliminar de la propuesta de modificación de la circular que no incluye todas las actividades de conciliación y certificación de las cifras</t>
  </si>
  <si>
    <t>A63 Auditoría nómina</t>
  </si>
  <si>
    <t>Observación N. 1. Liquidación y pago no procedente por concepto de retroactivo de prima de vacaciones. En el 9 por ciento de los casos en los que liquidaron vacaciones en diciembre de cada vigencia se liquidó y pagó retroactivo por prima de vacaciones sin ser procedente. los cuales se desagregan a continuación. Para 1 funcionario al que se le liquidó y pagó vacaciones en diciembre de 2018 y su disfrute fue en enero de 2019 se les reliquido por incremento salarial el concepto prima de vacaciones por valor de 249.120 pesos. Para 3 funcionarios a los que se les liquidó y pagó vacaciones en diciembre de 2019 y su disfrute fue en enero de 2020 se les reliquido por incremento salarial el concepto prima de vacaciones por valor de 737.465 pesos.</t>
  </si>
  <si>
    <t>GESTIÓN DEL TALENTO HUMANO</t>
  </si>
  <si>
    <t>Debilidades en el proceso de validación de la información por parte de los profesionales durante la liquidación de la nómina</t>
  </si>
  <si>
    <t>Parametrizar el nuevo sistema de liquidación de nómina de acuerdo con los preceptos enunciados para automatizar la liquidación de prima de vacaciones.</t>
  </si>
  <si>
    <t>Proceso parametrizado en aplicativo</t>
  </si>
  <si>
    <t>Se envía como evidencia matriz de conceptos de nómina y archivo plano de las reglas de código de los conceptos prima de servicios prima de vacaciones y sueldo en vacaciones.</t>
  </si>
  <si>
    <t>Falta de experiencia para procesar la nómina por parte del profesional de apoyo designado</t>
  </si>
  <si>
    <t>Observación N. 2. No pago del retroactivo correspondiente a prima de vacaciones procedentes disfrutadas en enero de 2018 y pagadas en diciembre de 2017. Para 3 funcionarios a los que se les liquidó y pagó vacaciones en diciembre de 2017 y su disfrute fue en enero y febrero de 2018 no se les reliquidó la prima de vacaciones por valor de 429.208 pesos.</t>
  </si>
  <si>
    <t>Errores en la fórmula utilizada para el cálculo de la liquidación de novedades</t>
  </si>
  <si>
    <t>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t>
  </si>
  <si>
    <t>Debilidades de TH en la validación de los documentos exigidos por la EPS para el reconocimiento de la incapacidad</t>
  </si>
  <si>
    <t>Elaborar un instructivo dentro del proceso de gestión de talento humano para el trámite del reconocimiento económico de las incpacidades por parte de las EPS generando controles asociado al proceso de gestión y pago de nómina</t>
  </si>
  <si>
    <t>Instructivo para la gestión del reconocimiento económico de las incapacidades por parte de las EPS</t>
  </si>
  <si>
    <t>Se evidencia que la guía de Trámite de Incapacidades G-TH-03 se encuentra publicada en el catálogo documental de la entidad</t>
  </si>
  <si>
    <t>Inoportunidad en el trámite de reembolso de incapacidades por parte de Gestión de Talento Humano ante la entidades prestadoras de salud</t>
  </si>
  <si>
    <t>Diseño de estrategia jurídica ante las EPS para el reconocimiento económico de las incapacides pendientes.</t>
  </si>
  <si>
    <t>Documento de estrategia jurídica a implementar con informes trimestrales de avance.</t>
  </si>
  <si>
    <t>Ruta cobro de incapacidades Guia gestión cobro prestación economica incapacidades e Informe trimestral de avance en gestión de cobro de incapacidades pendientes de pago. Se adjunta matriz de seguimiento con avances por caso.</t>
  </si>
  <si>
    <t>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t>
  </si>
  <si>
    <t>Desactualización de parámetros en el sistema</t>
  </si>
  <si>
    <t>Parametrizar liquidación de la prima de servicios en el nuevo aplicativo de nómina</t>
  </si>
  <si>
    <t>Proceso parametrizado en el nuevo aplicativo denómina</t>
  </si>
  <si>
    <t>Talento Humano reporta la parametrización en el nuevo aplicativo</t>
  </si>
  <si>
    <t>Aplicar ajustes correctivos del caso de acuerdo con el analisis jurídico laboral</t>
  </si>
  <si>
    <t>Actos administrativos de ajuste de acuerdo con el análisis jurídico</t>
  </si>
  <si>
    <t>Observación N. 5. Inexactitud en cálculo de liquidación definitiva de prestaciones sociales para la exfuncionaria Flor Maria Morales. En la liquidación definitiva para la exfuncionaria Flor Maria Morales con fecha de retiro 19 de mayo de 2019 se tomaron dos bases diferentes a las de la liquidación anterior y posterior por que en esta se utilizo la doceava causada de la bonificación de servicios producto de la liquidación y la doceava causada y pagada de la prima de servicios. lo que afecta el calculo de las vacaciones. prima de vacaciones y prima de navidad generando un menor valor pagado de 318.825 de pesos para los tres conceptos.</t>
  </si>
  <si>
    <t>Errores en la parametrización utilizada para el cálculo de la liquidación de novedades</t>
  </si>
  <si>
    <t>Elaborar instructivo de liquidación de nómina que determine los criterios de aplicación de la norma en los casos en los que la misma no establezca especificamente formulas de aplicación</t>
  </si>
  <si>
    <t>Instructivo de liquidación de nómina 2020</t>
  </si>
  <si>
    <t>Envió instructivo de implementación del software SIGEP que contiene el capitulo cálculo de nómina parametrizada en el sistema.</t>
  </si>
  <si>
    <t>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t>
  </si>
  <si>
    <t>Parametrizar liquidación de cesantías en aplicativo de nómina</t>
  </si>
  <si>
    <t>Observación N. 7. Menor valor consignado por concepto de auxilio de cesantías para un exfuncionario. Para la exfuncionaria Luz Helena Mejia con fecha de retiro 11 febrero 2020. le fueron consolidadas cesantías el 6 de marzo 2020 por menor valor de 1.291.492 pesos. cuando el derecho causado fue de 1.591.698 pesos generando una diferencia de 300 mil pesos.</t>
  </si>
  <si>
    <t>Adelantar la gestión del pago del saldo pendiente con base en los valores liquidados en el acto administrativo emitido para la extrabajadora</t>
  </si>
  <si>
    <t>Comunicación de solicitud de pago gestionado</t>
  </si>
  <si>
    <t>Se procedio a realizar la consignacion a la servidora Luz Helena Mejia por valor de Trescientos Mil Pesos Mcte pesos300000 contemplados en la liquidacion y en la resolucion de prestaciones sociales. Evidencia Se anexa soporte de extracto de la servidora donde se evidencia la aplicacion del valor en la cuenta individual de la ex servidora de acuerdo con el extracto de cesantias anexo.</t>
  </si>
  <si>
    <t>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t>
  </si>
  <si>
    <t>Cálculos manuales no estandarizados</t>
  </si>
  <si>
    <t>Parametrizar liquidación de bonificación de servicios en aplicativo de nómina</t>
  </si>
  <si>
    <t>Proceso parametrizado en el nuevo aplicativo de nómina</t>
  </si>
  <si>
    <t>Observación N. 9. Incumplimiento del procedimiento de descuento por nómina de Comisiones legalizadas extemporáneamente. Entre enero de 2018 y marzo 2020. 178 comisiones que excedían el plazo de legalización del informe no fueron descontadas por nomina a 45 funcionarios por un total de 137 millones de pesos según establecía el procedimiento vigente para el periodo.</t>
  </si>
  <si>
    <t>Aplicación parcial sin estándar y sin criterio del procedimiento</t>
  </si>
  <si>
    <t>Ajuste del procedimiento de comisión de servicios PAP621 y modificación de controles</t>
  </si>
  <si>
    <t>procedimiento PAP621 actualizado</t>
  </si>
  <si>
    <t>Se envía actualización de procedimiento FAP621 firmado y autorizado por la Gerencia bajo el radicado 20204600147253 del 19-10-2020 publicado en el catalogo el 10-12-2020.</t>
  </si>
  <si>
    <t>Observación N. 10. Cálculo de planillas sin tener en cuenta los ajustes al sueldo de vacaciones aplicables en enero de cada vigencia. Para 33 funcionarios que programaron sus vacaciones con días de disfrute en enero de cada vigencia y que fueron pagadas en diciembre de la vigencia anterior se tomó un menor valor del ingreso base de cotización para la liquidación de seguridad social .salud y pensión. correspondiente al ajuste de sueldo de vacaciones de enero de cada año. presentando diferencias para los periodos de 2018. 2019 y 2020 de la siguiente manera. 2018. 16 funcionarios por 676.300 pesos 2019. 6 funcionarios por 469.500 pesos. 2020. 11 funcionarios por 573.000 pesos.</t>
  </si>
  <si>
    <t>Observación N. 11. Sobreestimación en la base de liquidación de caja de compensación y riesgos por no descuento de días de vacaciones. En el cálculo de la liquidación de 2 planillas de seguridad social de enero 2019 se sobrestimó el ingreso base de cotización para caja de compensación familiar CCF y riesgos profesionales ARL por no descuento de días de vacaciones. para los siguientes funcionarios. Enero 2019. Para el funcionario Vargas Galindo Nydia Cristina se generó una diferencia de 1.900 pesos. en ARL 243.594 pesos en CCF 121.800 pesos en SENA y 182.800 pesos en ICBF. Para el funcionario Corzo Alvarez Andrea se generó una diferencia de 700 pesos en ARL. 99.759 pesos en CCF 50.000 pesos de SENA y 74.900 pesos de ICBF.</t>
  </si>
  <si>
    <t>Parametrizar el nuevo sistema de liquidación de nómina de acuerdo con los preceptos enunciados para automatizar la liquidación prestaciones sociales cuando se presenta cambio de vigencias</t>
  </si>
  <si>
    <t>A64 Liquidaciones</t>
  </si>
  <si>
    <t>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t>
  </si>
  <si>
    <t>alombana</t>
  </si>
  <si>
    <t>Falta de revisión del balance financiero respecto del valor real ejecutado.</t>
  </si>
  <si>
    <t>Solicitar a los Grupos de Presupuesto y Contabilidad la liberación y traslado a ENTerritorio de los siguientes recursos a 142.296.43012 por concepto de saldo no ejecutado del Convenio Interadministrativo No 197013. b 7.175.16502 por concepto de excedente del GMF establecido en el acta de liquidación del Convenio No 197013.</t>
  </si>
  <si>
    <t>Memorando dirigido a Contabilidad y presupuesto</t>
  </si>
  <si>
    <t>Liquidación definitiva del convenio con un balance económico preliminar</t>
  </si>
  <si>
    <t>Solicitar el trámite de traslado a cuentas acreedoras de la Entidad del saldo no desembolsado del contrato de obra No 2090446 suscrito con el Consorcio Los Santanderes Proyecto I.E. El Progreso Cúcuta y del contrato de obra No 2091477 suscrito con Construcciones André S.A.S. Proyecto I.E. Riofrio Floridablanca - Diligenciar el Formato FAP060 Solicitud para traslado de recursos a cuenta acreedora para cada uno de los contratos.</t>
  </si>
  <si>
    <t>Formato FAP060 Solicitud para traslado de recursos a cuenta acreedora para cada uno de los contratos</t>
  </si>
  <si>
    <t>Se elaboraron y remitieron los formatos F-FI-20, antes FAP060 -Solicitud de traslado de recursos a cuentas acreedoras, se encuentran en firma y aprobación del Subgerente de Desarrollo de Proyectos.</t>
  </si>
  <si>
    <t>OBSERVACION No. 2. VENCIMIENTO DEL PLAZO DE LIQUIDACIÓN PARA 9 CONVENIOS El grupo auditor encontró 9 Convenios con vencimiento del plazo legal para liquidación bilateral y unilateral 197038 193048 194048 194002 213010 213028 200834 215030 y 215093.</t>
  </si>
  <si>
    <t>Falta de cumplimiento del cronograma de ejecucion de los contratos derivados.</t>
  </si>
  <si>
    <t>Presentar ficha de avances yo reportes de seguimiento de las liquidaciones de los convenios yo contratos interadmisnitrativos para el control del vencimiento de plazos para liquidar.</t>
  </si>
  <si>
    <t>Ficha yo reporte de seguimiento mensuales</t>
  </si>
  <si>
    <t>Se remite el reporte del aplicativo Power BI con corte diciembre, de cada uno de los grupos que se encuentran a cargo de la Subgerencia de Desarrollo de Proyectos.</t>
  </si>
  <si>
    <t>Falta de control y seguimiento por parte del de la gerencia del convenio a las solicitudes de liquidación de convenios radicadas ante el Grupo de Gestión Post Contractual</t>
  </si>
  <si>
    <t>Implementar la herramienta de seguimiento creada por la Subgerencia de Desarrollo de proyectos para el seguimiento a las liquidaciones de convenios ejecutados por ésta.</t>
  </si>
  <si>
    <t>Herramienta de seguimiento al estado de las liquidaciones en funcionamiento</t>
  </si>
  <si>
    <t>Se presenta la versión final de la herramienta de seguimiento de liquidaciones implementda por el Grupo de Proyectos Especiales</t>
  </si>
  <si>
    <t>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t>
  </si>
  <si>
    <t>scastell</t>
  </si>
  <si>
    <t>Falta de segumiento a los plazos de vencimiento para liquidacion bilateral de los convenios por parte del Gerente del Convenio y el Supervisor</t>
  </si>
  <si>
    <t>Solicitar mediante memorando a los grupo de presupuesto y contabilidad la liberacion de los recursos comprometidos como impuesto de timbre en marco del contrato derivado No. 2071448.</t>
  </si>
  <si>
    <t>El 28 de julio de 20020 el Grupo de Desarrollo de Proyectos 1 solicitó al Grupo de Contabilidad y Grupo de Presupuesto mediante memorando Radicado No. 20202200108993 DEPURACIÓN Y LIBERACIÓN DE SALDOS EN EL MARCO DE LA AUDITORIA DE CONVENIOS CONTRATOS EN LIQUIDACIÓN CONVENIO NO. 194002 BANCO AGRARIO CONTRATO 2071448. El 21 de agosto de 2020 se recibió correo electronico en el cual informan que conforme la solicitud realizada mediante memorando No. 20202200108993 se informa que fueron liberados los recursos y estos se encuentran disponibles en el convenio 194002.</t>
  </si>
  <si>
    <t>Informar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</si>
  <si>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Control de Asitencia</t>
  </si>
  <si>
    <t>Se realizó el evento SOCIALIZACION BUEN MANEJO DEL ANTICIPO mediante capacitación virtual el 23 de septiembre de 2020 por parte de la Ing. Sonia Castellano la cual se extendió a toda la entidad.</t>
  </si>
  <si>
    <t>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t>
  </si>
  <si>
    <t>Para los contratos del SENA la liquidación esta sujeta a la Resolución de condonación que realiza la Junta Técnica de Fondo Emprender</t>
  </si>
  <si>
    <t>Poner en conocimiento a los supervisores y gerentes de conveniosel procedimiento de liquidación para contratos yo convenios suscritos para la entidad en el marco en las líneas de negocios y su contratación derivada</t>
  </si>
  <si>
    <t>Control de Asistencia Presentación</t>
  </si>
  <si>
    <t>Se presenta la evidencia de cumplimiento del plan</t>
  </si>
  <si>
    <t>Falta de cumplimiento del cronograma de ejecucion de los contratos derivados</t>
  </si>
  <si>
    <t>Elaborar matriz para reconomiento del estado de liquidación de los contratos de cooperación empresarial del Fondo Empreder que se encuentran en proceso de liquidación.</t>
  </si>
  <si>
    <t>Matriz de seguimiento a la terminación de los contratos Fondo Emprender</t>
  </si>
  <si>
    <t>Se adjunta la Matriz de seguimiento a la terminación de los contratos Fondo Emprender</t>
  </si>
  <si>
    <t>Presentar un informe sobre el avance del seguimiento a las liquidaciones de los contratos derivados del Fondo Emprender</t>
  </si>
  <si>
    <t>Infografía de avance en las liquidaciones en Presentación de Power Point</t>
  </si>
  <si>
    <t>Se presentan las evidencias de cumplimiento del plan</t>
  </si>
  <si>
    <t>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t>
  </si>
  <si>
    <t>Falla del control CTRGPRO002</t>
  </si>
  <si>
    <t>Solicitar mediante memorando a la subgerencia de proyectos la aclaracion del acta de cierre</t>
  </si>
  <si>
    <t>Memorando Subgerencia de Desarrollo de Proyectos</t>
  </si>
  <si>
    <t>Se adjuntan los siguientes documentos Memorando No. 20205400128103 Solicitud Aclaración Actas de Cierre y Liberación de Saldos. Mediante Memorando No. 20205400143293 del 08-10-20 se reitera solicitud de aclaración a las Actas de Cierre. Respuesta sub desarrollo proyectos Memorando radicacion actas de aclaracion y Aclaracion de las actas</t>
  </si>
  <si>
    <t>Realizar por parte de la gerencia la aclaracion al acta de cierre</t>
  </si>
  <si>
    <t>acta de cierre</t>
  </si>
  <si>
    <t>Se adjunta las actas de cierre de los contratos 2171508 y 2170555 con las respectivas aclaraciones</t>
  </si>
  <si>
    <t>Transferir y publicarel documento de aclaracion en el sistema de contratacion</t>
  </si>
  <si>
    <t>documento publicado</t>
  </si>
  <si>
    <t>Se adjunta pantallazo de publicación en el SECOP de las Actas de Cierre y los documentos de las actas de cierre como tal del contrato 2171508 y 2170555</t>
  </si>
  <si>
    <t>OBSERVACIÓN No. 6. ACTA DE LIQUIDACIÓN DEL CONTRATO 2091838 SOLICITADA Y NO ELABORADA. Las auditoras de la ACI encontraron que la solicitud de liquidación del contrato 2091838 fue radicada 20134400396203 en el grupo de gestión post contractual el 27122013 y a 13032020 6 años y 3 meses después no se ha realizado el Acta de liquidación.</t>
  </si>
  <si>
    <t>Falta seguimiento a los tramites radicados en el Grupo de Gestión Post Contractualanteriormente Liquidaciones y controversias</t>
  </si>
  <si>
    <t>Establecer Plan de trabajo con las areas que intervienen en el proceso de cierre del contrato</t>
  </si>
  <si>
    <t>Plan de trabajo</t>
  </si>
  <si>
    <t>Se adjunta Plan de trabajo en el que se programaron las siguientes actividades 1. Mesa de trabajo con el Grupo de Talento Humano y Grupo de Desarrollo de Proyectos 2. Solicitud de Balances actualizados y paz y salvos 3. Respuesta a solicitud de Balances Económicos. 4. Revisión a los soportes contractuales y documentación financiera 5. Elaboración Constancia de Archivo 6. Revisión de la Constancia de Archivo 7. Suscripción de la Constancia de Archivo. La ejecución del plan está programada para finalizar el 30-11-2020 del cual se tiene un avance del 25.6 por ciento</t>
  </si>
  <si>
    <t>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t>
  </si>
  <si>
    <t>Deficiencias en el seguimiento por parte de los supervisores o gerentes de convenio al cumplimiento de las obligaciones post-contractuales de orden financiero</t>
  </si>
  <si>
    <t>De acuerdo con el diagóstico tramitar las actas de cierre de los convenios que no se encuentren inmersas en trámites judiciales</t>
  </si>
  <si>
    <t>Actas de cierre</t>
  </si>
  <si>
    <t>Falta de gestión del Supervisor y Gerente de convenio para trámitar la liberación de saldos sin ejecución para la liquidación</t>
  </si>
  <si>
    <t>Elaborar el diagnóstico de los convenios que cuentan con saldos por liberar y que se encuentran en término para liquidar vencidos o liquidados con obligaciones poscontractuales relacionadas con la liberación de saldos y devolución de recursos o reintegro de estos.</t>
  </si>
  <si>
    <t>Diagnóstico</t>
  </si>
  <si>
    <t>Se adjuntan los documentos que contienen el diagnóstico y el avance de las liquidaciones</t>
  </si>
  <si>
    <t>A65 219001 DNP</t>
  </si>
  <si>
    <t>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t>
  </si>
  <si>
    <t>Retrasos en las dependencias por fallas de ORFEO o circunstancias específicas que pueden surgir en el proceso de cada desembolso</t>
  </si>
  <si>
    <t>Realizar los ajustes correspondientes en los Acuerdos de Servicios implementados con el cliente incluyendo la justificación y necesidad de cargue en SECOP II como una obligación del contratista para el avance en el proceso de pago.</t>
  </si>
  <si>
    <t>Documento de Acuerdo de Servicios ajustado y aprobado</t>
  </si>
  <si>
    <t>1.Acuerdo de Servicios a. Acuerdo de servicios ajustado página 37 b. Acta de la sesión N 17 del Comité Técnico Operativo y de Seguimiento en el cual se socializó con los integrantes la modificación del Acuerdo de Servicios la cual se encuentra en trámite de firma. c. Correos electrónicos a través de los cuales se refleja la gestión que se llevó a cabo para el ajuste del Acuerdo de Servicios del Contrato Interadministrativo N. 219001 incluyendo en los ajustes lo correspondiente al requisito de cargue de documentos para pago en la plataforma SECOPII. En estos correos se evidencia que los ajustes fueron socializados con el equipo de apoyo a la supervisión por parte del DNP grupo de la Dirección de Vigilancia de las Regalías quienes manifestaron la aprobación de su contenido para poder ser socializado con el Comité Técnico Operativo y de Seguimiento.</t>
  </si>
  <si>
    <t>Retrasos ocasionados por demoras de contratistas para cargue de desembolsos en SECOP</t>
  </si>
  <si>
    <t>Diseñar e implementar un mecanismo para el seguimiento diario que presente al área financiera el avance de desembolsos en cada dependencia. desde la radicación del trámite que tiene lugar el primer día hábil de cada mes con el fin de detectar de manera temprana cualquier demora para su subsanación.</t>
  </si>
  <si>
    <t>Formato de seguimiento de desembolsos por áreas del grupo financiero</t>
  </si>
  <si>
    <t>3.Seguimiento áreas Se incluye un reporte creado por el grupo de la gerencia del Contrato Interadministrativo N 219001 para llevar a cabo un seguimiento al avance diario del proceso de desembolsos teniendo en cuenta que a través de los reportes de sharepoint es posible identificar la ubicación de un desembolso al final del día e identificar demoras con base en ello se podrán presentar alertas tempranas con el fin de evitar que los desembolsos superen el plazo razonable en las dependencias y así propender por el cumplimiento del plazo establecido para el pago es decir dentro de los 5 días habiles siguientes a su radicación. Es preciso aclarar que el reporte remitido es con corte al 7 de octubre de 2020 sin embargo se debe tener en cuenta que a la fecha se encuentra aún en trámite aproximadamete el 40por ciento del total de los desembolsos correspondientes al periodo de septiembre.</t>
  </si>
  <si>
    <t>Diseñar e implementar campaña de divulgación a los contratistas del C.I. 219001 sobre la importancia del cargue del desembolso en SECOP II para garantizar el cumplimiento de los tiempos como plazo para el pago .3 a 5 días.</t>
  </si>
  <si>
    <t>Presentaciones con contenido de la campaña de divulgación</t>
  </si>
  <si>
    <t>2. Solicitud cargue SECOP II a. Primer aviso Correos electrónicos a través de los cuales se comunicó a los contratistas los números de radicados de los desembolsos y mediante los que se llevó a cabo la circularización de los instructivos relacionados con el cargue de los desembolsos en la plataforma de SECOP II. b. Avisos presupuesto Se Incluyen los correos mediante los cuales se informó tanto a los supervisores técnicos DNPcomo a los enlaces de los supervisores y a los contratista sobre las devoluciones de los desembolsos por parte del Grupo de Presupuesto por no cargar la información en SECOP II pese a las guías brindadas. En dichos correos se reiteró la importancia y necesidad de cargar los desembolsos en la plataforma SECOP II para que ENTerritorio pueda iniciar el proceso de pago en el plazo que se estableció en el Acuerdo de Servicios. c. Consultas variasSe incluyen los correos electrónicos en donde se brindó apoyo a los contratistas al aclarar dudas o problemas frente al cargue de documentos para el pago en SECOP II. En dichos correos se observa que todas las respuestas dadas a los contratistas coinciden con el contenido brindado en los instructivos no obstante y pese a la suficiencia en el contenido de las guías se ofrece soporte permanente a través del correo electrónico contactenos219001enterritorio.gov.co Es preciso aclarar que el reporte remitido es con corte al 7 de octubre de 2020 sin embargo se debe tener en cuenta que a la fecha se encuentra aún en trámite aproximadamete el 40por ciento del total de los desembolsos correspondientes al periodo de septiembre.</t>
  </si>
  <si>
    <t>A66 Normatividad Amb y Social</t>
  </si>
  <si>
    <t>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t>
  </si>
  <si>
    <t>Previo a la apertura del proceso de selección el grupo de planeación contractual no recibió de forma integral en cuatro de los permisos y licencias que permiten establecer la viabilidad del proyecto y su impacto social económico y ambiental.</t>
  </si>
  <si>
    <t>Realizar socialización de los requisitos PGIO Ambiental SST Calidad Social al personal del contrato interadministrativo No. 216144 personal Actual y futuras contrataciones</t>
  </si>
  <si>
    <t>Se adjunta lista de asistencia</t>
  </si>
  <si>
    <t>Falta de análisis integral del proyecto por parte de la gerencia de convenio antes de la solicitud de elaboración de estudios previos</t>
  </si>
  <si>
    <t>Elaborar lista con los requisitos PGIO Ambiental SST. Calidad social aplicables a los proyectos del contrato interaministrativo en cada de las etapas desde la estructuración del proyecto hasta la liquidacion según el tipo de proyecto obras nuevas mantenimiento de infraestructura plantas de tratamiento PTAT Y PTAR</t>
  </si>
  <si>
    <t>Lista de requisitos PGIO anexa al memorando de solicitud de estudios previos</t>
  </si>
  <si>
    <t>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t>
  </si>
  <si>
    <t>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t>
  </si>
  <si>
    <t>Recibir soportes de los documentos pendientes de los contratos que han incumplido como minimo 5 productos asociados al componente ambiental balance de materiales pétreos Certificado de adquisición de materiales pétreos plan de control operativo diligenciado en obra Cronograma de capacitación y soporte de capacitaciones ambientales de 5 contratos diferentes.</t>
  </si>
  <si>
    <t>Productos asociados al componente ambiental balance de materiales pétreos Certificado de adquisición de materiales pétreos plan de control operativo diligenciado en obra Cronograma de capacitación y soporte de capacitaciones ambientales</t>
  </si>
  <si>
    <t>Se relacionan los radicados con los avales del PGIO V0 de los establecimientos Cúcuta y Bucaramanga 20202700200351 BUCARAMANGA 20202700204801 CUCUTA cuyo contenido incluye los productos acordados</t>
  </si>
  <si>
    <t>Deficiencia en el cargue de los documentos asociados al contrato en el aplicativo de gestión documental Orfeo.</t>
  </si>
  <si>
    <t>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social</t>
  </si>
  <si>
    <t>Oficiar a cada una de las interventorias que presentan las falencias reportadas en la observación solicitandoles los permisos ambientales requeridos incluyendo los balances de escombros RCD balances de materiales pétreos Certificado de adquisición de materiales pétreos plan de control operativo diligenciado en obra y cronograma de capacitación y soporte de capacitaciones ambientales con los respectivos soportes.</t>
  </si>
  <si>
    <t>Comunicaciones enviadas y respuesta de los contratisas interventoría y obra</t>
  </si>
  <si>
    <t>Incluir en la lista de requisitos PGIO para nuevos contratos de obra e interventoria los perfiles del personal responsable del PGIO durante la ejecucion de los contratos del contrato interadministrativo No. 216144.</t>
  </si>
  <si>
    <t>Se ralcionan los Memorandos de los estudios previos para contratista de obra 20202700140883 20202700120063 e interventoria 20202700135133 que incluyen perfiles del personal responsable PGIO.</t>
  </si>
  <si>
    <t>Publicación del Manual y guia de supervisión e interventoria ajustados</t>
  </si>
  <si>
    <t>Solicitud modificación guia y manual de supervisión e interventoria</t>
  </si>
  <si>
    <t>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t>
  </si>
  <si>
    <t>Debilidades en la supervisión del contrato de consultoría.</t>
  </si>
  <si>
    <t>Iniciar tramite de afectación de garantias del contrato 2172030.</t>
  </si>
  <si>
    <t>Realizar socialización del manual y la guia de supervisión e interventoria con los ajustados realizados a los gerentes de convenio y supervisores de los grupos de la Subgerencia de Desarrollo de proyectos.</t>
  </si>
  <si>
    <t>Solicitar la modificación del Manual y la guia de supervisión e Interventoría donde se incluyan los componentes identificados en la auditoria ambiental No.7 Plan de control operativo diligenciado en obra Certificado de adquisición de materiales petreos Balance de materiales petreos Cronograma de capacitación y soporte de capacitaciones ambientales Plan de manejo de tráfico Licencias y permisos ambientales Informe de vulnerabilidad ambiental Permiso vertimientos Pruebas donde se certifican las condiciones de vertimiento condiciones fisicoquimicas Caracterización muestreo antes de la planta en la planta y en su salida Metodologia propuesta para mantenimiento Certificado del laboratorio Certificado de calibración de equipo multipropósito Cadena de custodia de las pruebas en los casos que aplique.</t>
  </si>
  <si>
    <t>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t>
  </si>
  <si>
    <t>Falta de gestión permanente al cumplimiento de las obligaciones contractuales del cliente referido a la entrega de licencias y/o permisos a su cargo.</t>
  </si>
  <si>
    <t>El cliente no entregó copia de los permisos de Vertimientos y Concesión de Aprovechamiento de Aguas Manuales de Operación yo Diseños de los proyectos de Plantas de Tratamiento de Agua</t>
  </si>
  <si>
    <t>Remitir comunicación a la Uspec solicitando aumentar la frecuencia de los monitoreos a la calidad del agua servida con el fin de verificar que los vertimientos esten dentro de los parametros permitidos independiente de la tenencia o no del permiso.</t>
  </si>
  <si>
    <t>Comunicación y respuesta por parte de USPEC.</t>
  </si>
  <si>
    <t>Remitir comunicación a la Uspec reiterando la necesidad de disponer del permiso de vertimientos dicha comunicación contará con el visto bueno de la oficina Asesora juridica.</t>
  </si>
  <si>
    <t>Incluir en las lista de requisitos de nuevos proyectos de operación de plantas PTAR y PTAP que se suscriban por parte de la Subgerencia de Desarrollo de Proyectos y del grupo de Estructuración de proyectos verificar con el cliente la disponibilidad de los permisos así como los manuales de operación de las plantas y en caso de detectar la no existencia de estos evaluar los riesgos asociados y poner en conocimiento de los directivos de Enterritorio y de oficina asesora juridica</t>
  </si>
  <si>
    <t>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t>
  </si>
  <si>
    <t>Deficiente ejercicio de la interventoría y la supervisión en el seguimiento del cronograma de obra</t>
  </si>
  <si>
    <t>Elaborar lista con los requisitos PGIO Ambiental SST. Calidad social aplicables a los proyectos del contrato interaministrativo y los demás que se suscriban por parte de la Subgerencia de Desarrollo de Proyectos en cada de las etapas desde la estructuración del proyecto hasta la liquidacion según el tipo de proyecto obras nuevas mantenimiento de infraestructura plantas de tratamiento PTAP Y PTAR</t>
  </si>
  <si>
    <t>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t>
  </si>
  <si>
    <t>Deficiencias en la validación de los insumos aportados por el cliente necesarios para el inicio y deficinicion del alcance de la etapa precontractual elaboracion de estudios previos estudio de mercado analisis del sector analisis de riesgos y reglas de participación</t>
  </si>
  <si>
    <t>Acta de Reunión y Producto de compromisos</t>
  </si>
  <si>
    <t>Incluir en el Formato Acta de Reunión FAP 505 Mesas de Trabajo Planeación Contractual Grupo Solicitante las preguntas 3.7 3.8 y 3.9 como complemento del numeral 3.6 3.6 Para desarrollar el objeto derivado del estudio previo se tienen estudios y diseños técnicos SI NO Fecha de elaboración de estudios y diseñosSe requiere una fase previa para revisión y actualización de los estudios y diseños SI NO 3.7 Si la respuesta anterior es afirmativa de acuerdo con el objeto a contratar Qué tipo de gestiones tramites y obtención de permisos y licencias se requieren para esta fase por parte del Contratista 3.8 Qué actividades plazo y valor se requieren para adelantar las gestiones trámites y obtención de permisos y licencias anteriormente descritos 3.9 El grupo solicitante debe incluir en su solicitud la descripción de actividades plazo y valor para adelantar las gestiones trámites y obtención de permisos y licencias en esta fase.</t>
  </si>
  <si>
    <t>Acta de Reunión FAP 505</t>
  </si>
  <si>
    <t>Se incluyeron las preguntas referentes a gestiones trámites y obtención de permisos y licencias en el Formato Acta de Reunión Interna FAP 505 la cual adjunta</t>
  </si>
  <si>
    <t>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t>
  </si>
  <si>
    <t>Incluir en el Formato Acta de Reunión FAP 505 Mesas de Trabajo Planeación Contractual Grupo Solicitante las preguntas 3.11 y 3.12 como complemento del numeral 3.8 Ahora 3.10 3.10 El proyecto requiere la aplicación de alguna normatividad arqueológica SI NO Si la respuesta es positiva se debe enunciar en el estudio previo De conformidad con lo previsto en el Decreto 1080 de 2015 artículo 2.6.2.24. la ejecución de obras proyectos o actividades en cualquier parte del territorio nacional que i requieran licencia ambiental registros o autorizaciones equivalentes ante la autoridad ambiental o que ii ocupen áreas mayores a una hectárea y para su desarrollo requieran licencia de urbanización parcelación o construcción deberán adelantar un Programa de Arqueología Preventiva a través de un Plan de Manejo Arqueológico 3.11 Qué actividades plazo y valor se requieren para adelantar el Plan de Manejo Arqueológico 3.12 El grupo solicitante debe incluir en su solicitud la descripción de actividades plazo y valor para adelantar el Plan de Manejo Arqueológico.</t>
  </si>
  <si>
    <t>Se incluyeron las preguntas referentes al Plan de Manejo Arqueológico en el Formato Acta de Reunión Interna FAP 505 adjunta</t>
  </si>
  <si>
    <t>A67 Controles Financieros</t>
  </si>
  <si>
    <t>Observación No 1 Inconsistencias en la definición de los atributos y características del 14 Porciento de los controles respecto a su aplicación En 4 controles CTRGFIN191 CTRGFIN211 CTRGRIE039 CTRGTIN45 asociados a los riesgos RGFIN09 RGFIN16 RGFIN13 el valor del atributo Relación Documentación no es coherente con el valor del atributo Formalización Documentación en 7 controles CTRGFIN137 CTRGRIE001 CTRGFIN192 CTRGFIN109 CTRGFIN105 CTRGFIN152 CTRGFIN159 el responsable de la aplicación del control no corresponde al diligenciado en el campo Área de ejecución en un 1 control CTRGRIE002 el atributo de aplicación no corresponde a la periodicidad real en un 1 control CTRGFIN170 el atributo de ejecución no corresponde en 2 controles CTRGRIE023 y CTRGRIE002 el valor del atributo de relación de soportes está incompleto en un control 1 CTRGFIN113 el valor del atributo de tipología no corresponde al real y para 6 controles CTRGFIN031 CTRGFIN033 CTRGFIN152 CTRGFIN205 CTRGFIN034 CTRGFIN029 se requiere actualización documental asociada al control porque la que está relacionada ya no está vigente en el catálogo documental</t>
  </si>
  <si>
    <t>Debilidades en el monitoreo a la aplicación de los controles por parte de la Subgerencia financiera y el grupo de Planeación y gestión de riesgos</t>
  </si>
  <si>
    <t>Actualización del perfil de riesgo del proceso de la Gestión Financiera</t>
  </si>
  <si>
    <t>Matriz de Riesgos Gestión Financiera 2020 actualizado y aprobado</t>
  </si>
  <si>
    <t>agiraldo</t>
  </si>
  <si>
    <t>Para esta actividad la Matriz de Riesgos Gestión Financiera 2020, se encuentra publicado en el Catálogo Documental de SARO con fecha de aprobación el 28 de enero de 2021 - Riesgos &amp; Controles GFIN2020, CONTROLES GFIN2020 y Listado de Riesgos GFIN2020.</t>
  </si>
  <si>
    <t>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t>
  </si>
  <si>
    <t>Debilidades en la asociación de controles a las causas y riesgos</t>
  </si>
  <si>
    <t>Para esta actividad la Matriz de Riesgos Gestión Financiera 2020, se encuentra publicado en el Catalogo Documental de SARO con fecha de aprobación el 28 de enero de 2021 - Riesgos &amp; Controles GFIN2020,CONTROLES GFIN2020 y Listado de Riesgos GFIN2020.</t>
  </si>
  <si>
    <t>Debilidades en el análisis transversal para determinar la causa raíz en los eventos materializados</t>
  </si>
  <si>
    <t>Mesa de Trabajo con la Subgerencia de Desarrollo de Proyectos Grupo de Pagaduría Grupo de Contabilidad y el Grupo de Planeación y Gestión de Riesgos</t>
  </si>
  <si>
    <t>Lista de asistencia</t>
  </si>
  <si>
    <t>Se realizó la mesa de trabajo con cada uno de los colaboradores de los grupos mencionados en la actividad, en donde: Gestión de Pagaduría quedó en enviar al colaborador de Desarrollo de Proyectos, los ejemplos de los comprobantes de ingreso que se han tenido que anular por solicitud de las Gerencias de Unidad del Grupo de Desarrollo de Proyectos, con el fin de que se revise al interior de la Subgerencia y a su vez programar una próxima mesa de trabajo no mayor a 30 días con las diferentes propuestas de acciones de control que permitan mitigar o reducir el riesgo evaluado</t>
  </si>
  <si>
    <t>Observación No 3 Incumplimiento en el reporte de 4 eventos de riesgo en el periodo de enero a agosto de 2020 Se materializaron eventos asociados a 4 riesgos RGTIN10 indisponibilidad o deficiencias en las funcionalidades de los aplicativos no reportados por los Grupos de trabajo del proceso de Gestión Financiera identificados 25032020 27032020 14042020 RGFIN30 Generación de información contable y financiera no razonable no confiable no veraz e inoportuna no reportado por el grupo de Gestión de Pagaduría o el de Contabilidad identificado el 30072020 RGFIN34 pago desembolsos rendimientos devolución de recursos no ejecutados anticipos entre otros por mayor valor pagos dobles o a beneficiarios diferentes no reportado por el grupo de Gestión de Pagaduría identificado el 24072020 y RGFIN37 Aplicación de notas debito no procedentes no reportado por el grupo de Gestión de Pagaduría identificado el 30062020 A la fecha de este informe no han sido reportados los seis eventos de riesgo al Grupo de Planeación y Gestión de riesgos</t>
  </si>
  <si>
    <t>Baja priorización en el reporte de eventos de riesgos frente a las operaciones del día a día</t>
  </si>
  <si>
    <t>Se adelantara el reporte de eventos de riesgos pendientes al Grupo de Planeación y Gestión de Riesgos referente al RGTIN10 RGFIN30 RGFIN34 y RGFIN37</t>
  </si>
  <si>
    <t>Reportes de eventos de riesgos entregados</t>
  </si>
  <si>
    <t>Se reportaron los eventos de riesgo materializados RGTIN10 RGFIN30 RGFIN34 y RGFIN37 mediante el formato Reporte registro de eventos de riesgo operativo al grupo de Planeación y Gestión de riesgos.</t>
  </si>
  <si>
    <t>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t>
  </si>
  <si>
    <t>Radicación de desembolsos por parte de los supervisores en horas no laborales</t>
  </si>
  <si>
    <t>Ajuste aplicativo seguimiento desembolsos a través del ORFEO</t>
  </si>
  <si>
    <t>Correo de aprobación del ajuste al aplicativo de Orfeo</t>
  </si>
  <si>
    <t>Se evidenció reportes del aplicativo ORFEO de los meses de mayo a noviembre respecto al seguimiento de los tiempos establecidos para desembolsos.</t>
  </si>
  <si>
    <t>Actualización al procedimiento para pagos de desembolsos de contratos derivados y contratos interadministrativos de funcionamiento PAP253</t>
  </si>
  <si>
    <t>Procedimiento PAP253</t>
  </si>
  <si>
    <t>Para esta actividad se tuvo en el mes de noviembre una actualización en la codificación de los documentos del catálogo documental en donde el procedimiento PAP253, cambia a: P-T-FI-08 (Pagos de desembolsos de contratos derivados y contratos administrativos de funcionamiento), fecha de publicación en el catalogo 15 de diciembre del 2020.</t>
  </si>
  <si>
    <t>A68 Controles SARLAFT</t>
  </si>
  <si>
    <t>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t>
  </si>
  <si>
    <t>enieves</t>
  </si>
  <si>
    <t>cbarrios1</t>
  </si>
  <si>
    <t>Definición de controles sin la participación de los responsables de su ejecución.</t>
  </si>
  <si>
    <t>Actualizar la matriz de riesgos y controles SARLAFT por factores de riesgo con la participación de los ejecutores de los controles acorde con la metodología definida por la entidad.</t>
  </si>
  <si>
    <t>Matriz de riesgo actualizada y publicada en el catálogo documental.</t>
  </si>
  <si>
    <t>El grupo de Cumplimiento reportó la matriz de riesgo correspondiente al tercer trimestre con los ajustes en controles actualizados en la hoja Bateria de Controles</t>
  </si>
  <si>
    <t>Socializar la matriz de riesgos a la organización.</t>
  </si>
  <si>
    <t>Correo electrónico de socialización de publicación de la matriz de riesgo SARLAFT.</t>
  </si>
  <si>
    <t>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t>
  </si>
  <si>
    <t>Observación 2 Aplicación de 5 controles transversales sin cumplir atributos del diseño. De los 25 controles transversales evaluados de la matriz SARLAFT de la Entidad. cinco 20 porciento no cumplen en su aplicación con los soportes establecidos y la descripción del control.</t>
  </si>
  <si>
    <t>Definición de controles sin la participación de los responsables de su ejecución</t>
  </si>
  <si>
    <t>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t>
  </si>
  <si>
    <t>Identificar los servidores públicos que tienen la información desactualizada y requerir al Grupo de Talento Humano su actualización.</t>
  </si>
  <si>
    <t>Memorando de requerimiento</t>
  </si>
  <si>
    <t>Mediante memorando radicado 20201600141513 del 5 de octubre de 2020 el Grupo de Cumplimiento requiere a la Gerencia de Talento Humano para que inicie el proceso de actualización de información de los funcionarios de planta identificados</t>
  </si>
  <si>
    <t>Actualizar la información de los servidores públicos según requerimiento del Oficial de Cumplimiento</t>
  </si>
  <si>
    <t>Informe de actualización de información.</t>
  </si>
  <si>
    <t>Se solicito la actualización a los servidores públicos del formato de vinculación, F-R-01</t>
  </si>
  <si>
    <t>Realizar una mesa de trabajo con el Grupo de Talento Humano y el Grupo de Tecnologías de la Información para definir un control automático que permita alertar sobre la desactualización de los datos de los servidores públicos.</t>
  </si>
  <si>
    <t>Acta de Reunión con las conclusiones.</t>
  </si>
  <si>
    <t>Mediante reunión del 26 de octubre de 2020 y acta con radicado 20201600003526 se acordó con el Grupo de Tecnologías de la Información la forma en la que identifique las personas desactualizadas en el FAP801 en reporte semestral automático.</t>
  </si>
  <si>
    <t>Observación 4 Inconsistencias en la medición de 4 de riesgos de LAFT para el riesgo residual Se identificaron 4 riesgos R7 - R8 - R11 - R14 que en su medición tienen impactos catalogados como riesgos de corrupción y reputacional por lo que su nivel de riesgo inherente se califico como Importante - 60. que después de la aplicación de los controles correspondientes. bajaron considerablemente su nivel de riesgo residual a Aceptable 10. sin una valoración concordante de la efectividad del control frente a la mitigación de probabilidad e impacto.</t>
  </si>
  <si>
    <t>Deficiencias metodológicas en la medición de riesgo residual después de aplicar los controles</t>
  </si>
  <si>
    <t>Actualizar la matriz de riesgo considerando para el efecto la aplicación de la metodología de valoración de los controles.</t>
  </si>
  <si>
    <t>Matriz de riesgo SARLAFT con comparativo del perfil entre riesgo inherente y residual.</t>
  </si>
  <si>
    <t>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t>
  </si>
  <si>
    <t>Ausencia de parametros de validación de la información financiera por parte de los supervisores.</t>
  </si>
  <si>
    <t>Definir un criterio de consistencia de la información en donde incluya una referencia al patrimonio negativo</t>
  </si>
  <si>
    <t>Informe de calidad de información.</t>
  </si>
  <si>
    <t>Deficiencias en el proceso de segmentación establecido para la Entidad frente a la detección de señales de alerta</t>
  </si>
  <si>
    <t>Capacitar a verificadores sobre las posibles señales de alerta a revisar en el proceso de verificación del Formato FAP801.</t>
  </si>
  <si>
    <t>Lista de asistencia y presentación.</t>
  </si>
  <si>
    <t>Diseñar e implementar una señal de alerta que incluya el análisis integral de la información financiera.</t>
  </si>
  <si>
    <t>Informe de segmentación de persona natual y persona jurídica</t>
  </si>
  <si>
    <t>A69 Servicios Administrativos</t>
  </si>
  <si>
    <t>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t>
  </si>
  <si>
    <t>No se implementan las acciones tendientes a la actualización de las TRD Cambios normativos de temas de archivo</t>
  </si>
  <si>
    <t>Presentar para aprobación ante el Comité de Gestión y Desempeño.</t>
  </si>
  <si>
    <t>Acta de aprobación del Comité Institucional de Gestión y Desempeño CIGD.</t>
  </si>
  <si>
    <t>Falta de continuidad del profesional responsable de la actualización de las TRD</t>
  </si>
  <si>
    <t>Elaborar las TRD de ENTerritorio</t>
  </si>
  <si>
    <t>Tablas de retención documental de ENTerritorio</t>
  </si>
  <si>
    <t>Contratación de una firma de servicios especializados para el fortalecimiento del proceso de Gestión Documental</t>
  </si>
  <si>
    <t>Acta de inicio del contrato</t>
  </si>
  <si>
    <t>En el adjunto se remite Acta de inicio firmada el 15/01/2021 correspondiente a la contratación de una firma de servicios especializados para el fortalecimiento del proceso de Gestión Documental. Contrato No. 20201014 con la Empresa ENSOBRAMATIC S.A.S</t>
  </si>
  <si>
    <t>Emisión Acto Administrativo de Aprobación del Instrumento por parte del Representante Legal de la Entidad.</t>
  </si>
  <si>
    <t>Acto administrativo de aprobación por parte de la Gerente General.</t>
  </si>
  <si>
    <t>Radicar para Evaluación y convalidación ante el Archivo General de la Nación - AGN las TRD diseñadas.</t>
  </si>
  <si>
    <t>Memorando de radicación ante el AGN Archivo General de la Nación.</t>
  </si>
  <si>
    <t>Observación 2. Incumplimiento de una obligación específica del arrendador en el contrato N 2020363. La obligación específica del arrendador contrato N 2020363 de entregar al inicio del contrato 1 de marzo de 2020 a Enterritorio el plan de manejo de desastres para la bodega en que se encuentra el archivo de esta entidad no se cumplió. Según evidencia verificada de la trazabilidad del seguimiento por parte del supervisor este plan fue entregado 5 meses y 27 días después de iniciado el contrato 28 de agosto de 2020.</t>
  </si>
  <si>
    <t>Forlatecer el seguimiento y control de las obligaciones especificas de los contratos bajo supervisión del Grupo de Servicios Administrativos incluyendo en el informe mensual de apoyo a la supervision el componente de verificación al cumplimiento de las mismas.</t>
  </si>
  <si>
    <t>Informes de apoyo a la supervisión ajustados y aprobados para los meses de septiembre octubre noviembre 2020.</t>
  </si>
  <si>
    <t>Deficiencias en la planeación contractual por establecimiento de obligaciones inviables para el contratista</t>
  </si>
  <si>
    <t>En el adjunto se remite el informe de apoyo a la supervisión ajustados y aprobado correspondiente al mes de noviembre.</t>
  </si>
  <si>
    <t>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t>
  </si>
  <si>
    <t>Deficiencias en la planeación contractual para establecer una forma y sistema de pago consistente con el servicio contratado.</t>
  </si>
  <si>
    <t>Solicitar al Grupo de Talento Humano la inclusión de cursos o talleres en materia en la elaboración de contenidos técnicos para estudios previos.</t>
  </si>
  <si>
    <t>Memorando remitido a Talento Humano.</t>
  </si>
  <si>
    <t>Para dar cumplimiento a la actividad establecida en el plan de mejoramiento en el adjunto se remite Memorando No. 20204300155433 del 03-11-2020 dirigido a DAVID MAURICIO GONZALEZ GARCIA - GERENTE GRUPO GESTIÓN DE TALENTO HUMANO con asunto Solicitud de inclusión de curso o taller para la elaboración de contenidos técnicos para estudios previos en el PIC Plan Institucional de Capacitación. Correo electrónico en donde se remite el memorando para su tramite respectivo y se indica que fue asignado por el Sistema de Gestión Documental - ORFEO.</t>
  </si>
  <si>
    <t>Capacitación yo sensibilización en materia de elaboración de contenidos técnicos para estudios previos requeridos por el grupo de servicios administrativos.</t>
  </si>
  <si>
    <t>Certificado de Asistencia</t>
  </si>
  <si>
    <t>Se adjuntan los 8 certificados y 4 adicionales respecto a la capacitación yo sensibilización en materia de elaboración de contenidos técnicos para estudios previos requeridos por el grupo de servicios administrativos.</t>
  </si>
  <si>
    <t>Capacitacion yo sensibilización en materia de elaboracion de contenidos tecnicos para estudios previos requeridos por el grupo de servicios administrativos</t>
  </si>
  <si>
    <t>Se adjunta el consolidado de los 8 certificados mas 4 adicionales respecto a la Capacitación y/o sensibilización en materia de elaboración de contenidos técnicos para estudios previos requeridos por el grupo de servicios administrativos.</t>
  </si>
  <si>
    <t>A70 Gestión Comercial</t>
  </si>
  <si>
    <t>Observación 1. Incumplimiento de una función a cargo del grupo de gestión Comercial. Durante 2019 y 2020 agosto el grupo de gestión comercial no ha ejecutado actividades relacionadas con el análisis del comportamiento del mercado para las diferentes líneas de negocio de Enterritorio</t>
  </si>
  <si>
    <t>GESTIÓN COMERCIAL</t>
  </si>
  <si>
    <t>cmontane</t>
  </si>
  <si>
    <t>Actividad sin presupuesto o recursos asignado para el período</t>
  </si>
  <si>
    <t>Ajustar y publicar la Resolución de Funciones correspondientes al Grupo de Gestión Comercial</t>
  </si>
  <si>
    <t>Resolución actualizada y publicada</t>
  </si>
  <si>
    <t>pparra</t>
  </si>
  <si>
    <t>Resolución No. 24 del 3 de febrero de 2021 - Resolución de modificación de grupos de trabajo. Cumplimiento del 100% de la actividad.</t>
  </si>
  <si>
    <t>Observación 2. Actividades no ejecutadas de la caracterización vigente. Para el periodo analizado el 22 porciento. 4 de las 18 actividades establecidas en la caracterización vigente del proceso de Gestión Comercial no reportan ejecución ni soportes de su aplicación 1. Planear investigaciones de Mercados para la formulación de programas comerciales encaminados a la consecución de nuevos negocios 2. Presentar los resultados de las investigaciones de mercadeo y formular las recomendaciones a la Gerencia General y áreas misionales 3. Realizar acompañamiento al cliente durante la ejecución del convenio y o contrato sobre el servicio prestado por la Entidad y 4. Hacer acompañamiento en la entrega de bienes y servicios al cliente</t>
  </si>
  <si>
    <t>Actividades sin presupuesto asignado para el período</t>
  </si>
  <si>
    <t>Actualizar y publicar la caracterización CMI500 Gestión comercial</t>
  </si>
  <si>
    <t>Caracterización CMI500 Gestión Comercial actualizada y publicada</t>
  </si>
  <si>
    <t>Se actualizó la caracterización CMI500 del proceso de Gestión Comercial con las actividades pertinentes y correspondientes al proceso. La cual fue publicada en el catálogo documental el 21 de octubre de 2020.</t>
  </si>
  <si>
    <t>Observación 3. Un control del proceso Gestión Comercial no se aplica según fue diseñado. El control Seguimiento y validación durante las fases ejecución y postventa de los proyectos vigentes CTRGCOME03 no fue aplicado por el grupo de Gestión Comercial para las vigencias 2019 y 2020 agosto tal como fue diseñado para mitigar el riesgo del proceso comercial. Pérdida de Clientes RGCOME05</t>
  </si>
  <si>
    <t>Actividad sin presupuesto asignado para el período</t>
  </si>
  <si>
    <t>Actualizar y formalizar el perfil de riesgos del proceso de Gestión Comercial identificando y valorando los controles con los responsables de su aplicación.</t>
  </si>
  <si>
    <t>Matriz de riesgos actualizada y formalizada</t>
  </si>
  <si>
    <t>Se carga los documentos relacionados con la actualización del perfil de riesgos de Gestión Comercia. Cumplimiento del 100% de la actividad: 1. Riesgos 2. Riesgos y controles 3. Controles 4. Riesgo absoluto 5. Riesgo residual</t>
  </si>
  <si>
    <t>A71 Contratación TI</t>
  </si>
  <si>
    <t>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t>
  </si>
  <si>
    <t>Cambio de grupo de trabajo y supervisión del contrato.</t>
  </si>
  <si>
    <t>Gestionar los soportes correspondientes a cada una de las obligaciones de los contratos relacionados en el hallazgo.</t>
  </si>
  <si>
    <t>Soportes de los siguientes contratos 2018930 2019868 2019997 2020691 2020444 2018882.</t>
  </si>
  <si>
    <t>Elaborar el cuadro de control para el seguimiento de los contratos de TI</t>
  </si>
  <si>
    <t>Cuadro de Control seguimiento contratos</t>
  </si>
  <si>
    <t>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t>
  </si>
  <si>
    <t>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t>
  </si>
  <si>
    <t>Falta de detalle en la descripción de los perfiles y cantidades requeridos en los estudios previos</t>
  </si>
  <si>
    <t>Elaborar el cuadro de control parael seguimiento de los contratos de TI</t>
  </si>
  <si>
    <t>Diligenciamiento del Formato F-GG-18 - Acta de aprobación de personal para la para los contratos relacionados en el hallazgo.</t>
  </si>
  <si>
    <t>Formatos FGG18 Acta de aprobación de personal para la ejecución del contrato.</t>
  </si>
  <si>
    <t>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t>
  </si>
  <si>
    <t>Debilidad en el seguimiento de aplicación de controles y políticas de seguridad de la información en el proceso contractual</t>
  </si>
  <si>
    <t>Envíar la propuesta de la clausula confidencialidad para los documentos que aplique en el procesos de contración al grupo de Procesos de Selección.</t>
  </si>
  <si>
    <t>memorando al Grupo de Procesos de Selección con la Clausula de Confidencialidad</t>
  </si>
  <si>
    <t>Se adjunta el memorando con radicado 20201700167753 del 27 de noviembre</t>
  </si>
  <si>
    <t>Falta de estandarización de la claúsula de confidencialidad en los documentos precontractuales y contractuales.</t>
  </si>
  <si>
    <t>Incluir en los Anexos a los Términos y condiciones estandarizados en el clausulado adicional al contrato la cláusula contractual para que en todos los contratos se estipule la obligación del contratista en salvaguardar la seguridad de la información.</t>
  </si>
  <si>
    <t>Anexo de condiciones generales del contrato de prestación de servicios profesionales yo apoyo a la gestión</t>
  </si>
  <si>
    <t>A72 Contratación GP OV</t>
  </si>
  <si>
    <t>Observación No. 1. Cambio en la forma de pago del convenio 216144 sin modificación contractual. En reunión del 23 de julio de 2019 entre USPEC MINHACIENDA Y ENTERRITORIO se propuso por parte del cliente una forma de pago diferente a la estipulada en la cláusula SEXTA FORMA DE PAGO del convenio 216144 a pesar de las comunicaciones enviadas por Enterritorio para dar claridad al asuntoUSPEC no ha generado el pago por seis mil ochocientos noventa y nueve millones de pesos por concepto de cuota de gerencia de acuerdo con la forma de pago vigente en el convenio.</t>
  </si>
  <si>
    <t>Requerimientos al cliente por parte de entes externos que afectan las condiciones contractuales</t>
  </si>
  <si>
    <t>Remitir mensualmente un oficio al director de la USPEC reiterando el cumplimiento del pago de acuerdo con lo establecido contractualmente en la Cláusula Sexta - Forma de Pago del CI 216144.</t>
  </si>
  <si>
    <t>Oficio reiteración solicitud de pago</t>
  </si>
  <si>
    <t>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t>
  </si>
  <si>
    <t>Debilidades en la verificación en sitio por parte del interventor</t>
  </si>
  <si>
    <t>Presentar a la supervisión de ENTerritorio por parte del nuevo contratista de obra y su especialista estructural el informe de diagnóstico del estado actual del proyecto Maripi enfocado a la revisión de las columnas y viguetas que presentan deficiencias constructivas reportadas por el grupo auditor en la visita de campo.</t>
  </si>
  <si>
    <t>Informe diagnóstico del estado actual del proyecto</t>
  </si>
  <si>
    <t>Se adjunta el informe diagnóstico del estado actual del proyecto</t>
  </si>
  <si>
    <t>Informe técnico suscrito por el interventor</t>
  </si>
  <si>
    <t>Presentar un informe técnico en el que se consignen las activiades para subsanar las deficiencias identificadas en el informe de patología una vez estas se hayan terminado y recibido por parte del interventor y de la supervisión de ENTerritorio.</t>
  </si>
  <si>
    <t>Memorando o correo electrónico de Aprobación del informe tecnico por parte del supervisor de ENTerritorio dirigido a la interventoría</t>
  </si>
  <si>
    <t>Observación 3. Convenios 211041 y 212080 sin designación de gerente. Entre enero y octubre de 2020 no se ha realizado la designación de Doris Patricia León como gerente para los convenios 211041 y 212080 aún cuando la ha estado ejerciendo durante el período.</t>
  </si>
  <si>
    <t>Debilidad en los mecanismos de control adoptados y aplicados</t>
  </si>
  <si>
    <t>Elaborar una vez se legalice el contrato de los gerentes de convenio del grupo de Desarrollo de Proyectos 2 el memorando de designación.</t>
  </si>
  <si>
    <t>Memorando de designación</t>
  </si>
  <si>
    <t>Se presentan los memorandos con radicados Nos.20212700020241,20212700020281 y 20212700020261 del 4 de febrero de 2021 donde se realizan las designaciones de Doris Leon, Alba Calderon y Zoranyi Sierra como Gerentes de convenios.</t>
  </si>
  <si>
    <t>Desconocimiento de normas y manuales internos de la entidad</t>
  </si>
  <si>
    <t>Realizar la designación de Doris Patricia León como gerente de los convenios 211041 212017 y 212080.</t>
  </si>
  <si>
    <t>Memorando de designacion No 20202700214611</t>
  </si>
  <si>
    <t>A73 Procesos Jur y Prov</t>
  </si>
  <si>
    <t>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t>
  </si>
  <si>
    <t>Falta de trazabilidad y seguimiento a las solicitudes realizadas a la Agencia Nacional de Defensa Jurídica del Estado</t>
  </si>
  <si>
    <t>Oficiar a la Agencia de Defensa Jurídica del Estado solicitando el ajuste de los procesos duplicados en el reporte EKogui.</t>
  </si>
  <si>
    <t>Oficio enviado a la ANDJE</t>
  </si>
  <si>
    <t>El Grupo de Defensa Jurídica oficio mediante radicado 20201100235321 del 8 de diciembre de 2020 a la Agencia Nacional de Defensa Jurídica del Estado sobre la duplicidad en procesos judiciales registrados en el sistema Ekogui solicitando su intervención para poder generar los reportes sin errores. Del mismo modo se remitió correo electrónico a la ANDJE el 9 de diciembre de 2020.</t>
  </si>
  <si>
    <t>Realizar seguimiento al cierre de las solicitudes presentadas al soporte eKogui de la Agencia Nacional de Defensa Jurídica del Estado por los procesos duplicados</t>
  </si>
  <si>
    <t>Reporte de Ekogui generado por el aplicativo sin duplicidad</t>
  </si>
  <si>
    <t>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t>
  </si>
  <si>
    <t>Falta de validación e inoportunidad en el reporte del grupo de Defensa Judicial al grupo de Contabilidad</t>
  </si>
  <si>
    <t>Informar a la Grupo de Contabilidad y registrar la provisión relacionada con las inconsistencias donde se identifiquen procesos que deben tener provisión.</t>
  </si>
  <si>
    <t>Memorando informando ajuste en provisión</t>
  </si>
  <si>
    <t>El Grupo de Defensa Jurídica mediante radicado 20201100172923 del 8 de diciembre de 2020 remitió informe sobre proceso Ekogui No 2140671 reportando que una vez revisado el proceso con la apoderada se ajustó el riesgo de la pérdida a 25 porciento y por lo tanto se mantiene la provisión en cero 0</t>
  </si>
  <si>
    <t>Adoptar un control mensual de verificación frente a la calidad de la información y la actualización de la probabilidad de pérdida y de las provisiones por parte del apoderado en los procesos jurídicos a cargo</t>
  </si>
  <si>
    <t>Actualizar la matriz de riesgo con el control incorporado en dicha matriz</t>
  </si>
  <si>
    <t>lbautist</t>
  </si>
  <si>
    <t>A74 Comités Institucionales</t>
  </si>
  <si>
    <t>Observación No 1. Incumplimiento del 14% de sesiones ordinarias mensuales del Comité de Negocios Para la vigencia 2019 en los meses de marzo, abril, julio, agosto, noviembre y diciembre se incumplió el número de sesiones ordinarias del Comité de Negocios establecido en la normatividad vigente, en tanto no se realizaron 8 de las 49 sesiones posibles en la vigencia.</t>
  </si>
  <si>
    <t>Que no haya casos para citar según periodicidad y presentar en Comité</t>
  </si>
  <si>
    <t>Establecer la programación de comités vía circular y especificar en que casos no se citará sesiones</t>
  </si>
  <si>
    <t>En cumplimiento se carga la Circular 11 del 24 de diciembre de 2020, y socializada por medio de correo electrónico a todos los funcionarios y colaboradores el 29 de diciembre de 2020.</t>
  </si>
  <si>
    <t>Observación No. 2. Incumplimiento del 5% de sesiones ordinarias mínimas del Comité de Conciliación entre 2018 y 2020. Para los meses de diciembre de 2018, enero de 2019 y enero de 2020 el comité de conciliación sesionó por única vez en las fechas 4122018 (acta 476), 1812019 (acta 477) y 2112020 (acta 511) respectivamente; contraviniendo lo establecido en la regulación vigente de sesionar por lo menos dos veces al mes.</t>
  </si>
  <si>
    <t>* Imposibilidad de cumplir con el quórum para las sesiones agendadas. * Dificultad para coordinar la agenda de los miembros del comité en las fechas preestablecidas. * Dificultad para sesionar en los meses de enero y diciembre dado el cambio de vigencia</t>
  </si>
  <si>
    <t>Planificar y fijar fechas de agendamiento de comités periódicos (sesiones ordinarias) con el propósito de facilitar la coordinación o separación de agendas de sus miembros</t>
  </si>
  <si>
    <t>Memorando No. 20211100000983 de fecha 4 de enero de 2021, donde se informa a los miembros del Comité de Conciliación Fechas previstas para celebrar los Comités de Conciliación en el año 2021.</t>
  </si>
  <si>
    <t>Observación No. 3. Incumplimiento de algunas funciones del Comité Paritario de Seguridad y Salud en el Trabajo entre 2017 y 2019. Se evidencia el incumplimiento en alguna etapa de la gestión del Comité de las siguientes funciones: * Proponer a la administración de la empresa o establecimiento de trabajo la adopción de medidas y el desarrollo de actividades que procuren y mantengan la salud en los lugares y ambientes de trabajo, durante 3 meses. (Actas 2, 3 y 4 de 2017). *Vigilar el desarrollo de las actividades que en materia de medicina, higiene y seguridad industrial debe realizar la empresa de acuerdo con el Reglamento de Higiene y Seguridad Industrial y las normas vigentes; promover su divulgación y observancia, durante 3 meses. (Acta 13 de 2018) * Visitar periódicamente los lugares de trabajo e inspeccionar los ambientes, máquinas, equipos, aparatos y las operaciones realizadas por el personal de trabajadores en cada área o sección de la empresa e informar al empleador sobre la existencia de factores de riesgo y sugerir las medidas correctivas y de control, durante 2 meses. (Acta 14 de 2018 y acta 19 de 2019)</t>
  </si>
  <si>
    <t>* Falta de seguimiento a los compromisos acordados en las sesiones del comité. * Desconocimiento de la normatividad vigente en materia de SGSST</t>
  </si>
  <si>
    <t>Realizar registro en acta de cada sesión del seguimiento al avance y hasta el cierre o cumplimiento de los compromisos registrados en el formato de acta de reunión interna, que recoja lo establecido o estipulado en sesiones previas</t>
  </si>
  <si>
    <t>6 actas</t>
  </si>
  <si>
    <t>Durante el primer trimestre del año 2021, se elaboraron 2 actas de 6 que se acordaron. Acta No. 21 en la cual se establecieron los compromisos a ejecutar Acta No. 22 en la cual se estipulan las fechas de inicio de actividades</t>
  </si>
  <si>
    <t>Observación No. 4. Incumplimiento del 7% de compromisos establecidos en sesiones del comité de conciliación. En seis sesiones del comité de conciliación se establecieron compromisos a cargo del secretario técnico del Comité de Conciliación que se incumplieron, así: para seis temas correspondientes a cinco sesiones (una de febrero 2018, dos de julio 2018, una de agosto 2019 y una de marzo 2020) se acordó incluirlos en el orden del día de la siguiente sesión y no sucedió así; y, en una sesión (febrero 2019) se definió sesionar nuevamente en determinada fecha, lo cual no se realizó de esta manera.</t>
  </si>
  <si>
    <t>Falta de seguimiento y control por parte del Secretario Técnico a los compromisos establecidos durante las sesiones del Comité.</t>
  </si>
  <si>
    <t>Actas de Comité</t>
  </si>
  <si>
    <t>A la fecha se adquirió por parte del Secretario del Comité el compromiso de solicitar a la Agencia Nacional de Defensa Jurídica del Estado, la medición con el Ministerio del Interior para resolver diferentes conflictos que han surgido con ocasión del convenio de FONSECON. Compromisos reflejados y sombreado con color verde en las Actas Nos. 540 del 28 de enero de 2021 y 541 de febrero de 2021, es de anotar que dicho trámite fue realizado por el Secretario del Comité de Conciliación, de lo cual da cuenta el acta 541.</t>
  </si>
  <si>
    <t>Observación No. 5. Inoportunidad en el 11% de las citaciones del comité de conciliación. En nueve sesiones del comité de conciliación el secretario citó con una antelación menor a la establecido en la reglamentación vigente. En lo relativo a sesiones ordinarias, en cinco se citó con una antelación de dos días; y en dos, con una antelación de un día. Respeto a las sesiones extraordinarias, dos fueron citadas el mismo día.</t>
  </si>
  <si>
    <t>* Desconocimiento de la normatividad vigente que reglamenta el Comité * Urgencia en el estudio, evaluación y/o decisión de temas competencia del Comité * Retraso en el agendamiento de temas para estudio del Comité</t>
  </si>
  <si>
    <t>Observación No. 6. Incumplimiento de normas por desactualización de la reglamentación del Comité de Gerencia La reglamentación vigente del Comité de Gerencia data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t>
  </si>
  <si>
    <t>DIRECCIONAMIENTO ESTRATÉGICO</t>
  </si>
  <si>
    <t>pbuitrag</t>
  </si>
  <si>
    <t>Se evidencio incumplimiento de normas por desactualización de la reglamentación del Comité de Gerencia. Actualmente existe una reglamentación vigente del Comité de Gerencia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t>
  </si>
  <si>
    <t>Modificar y actualizar, según las normas vigentes aplicables, la reglamentación del Comité de Gerencia (Acuerdo de reglamento del comité).</t>
  </si>
  <si>
    <t>Acuerdo de reglamento del comité.</t>
  </si>
  <si>
    <t>El día 19 de febrero 2021, se expide el acuerdo No. 297 ¿Por el cual se crea el Comité de Gerencia e Institucional de Coordinación de Control Interno de ENTerritorio, dando cumplimiento a la acción No. 395 del presente Plan de Mejoramiento.</t>
  </si>
  <si>
    <t>Observación No 7. Incumplimiento de dos funciones del secretario del Comité de Seguimiento y Castigo de Activos de junio de 2017 a marzo de 2020 Durante el período de junio de 2017 a marzo 2020 el secretario del Comité de Seguimiento y Castigo de Activos incumplió con las funciones 1 y 7 a su cargo. Para el caso de la función 1, dejó de programar y citar 11 sesiones del comité; y en lo referido a la función 7, el último Informe sobre el avance y estado de los planes definidos para mitigar los riesgos y lograr la recuperación de los recursos utilizados con cargo al rubro de Contingencias¿, se presentó en acta del 14 de marzo de 2017.</t>
  </si>
  <si>
    <t>mpanquev</t>
  </si>
  <si>
    <t>ocuesta</t>
  </si>
  <si>
    <t>Avance %</t>
  </si>
  <si>
    <t>Avance por peso</t>
  </si>
  <si>
    <t>LA ACCIÓN NO HA SIDO FORMULADA EN EL GRC</t>
  </si>
  <si>
    <t>Deficiente seguimiento al ejercicio funcional a cargo de los Secretarios de Comités</t>
  </si>
  <si>
    <t>A75 Efectividad SAR</t>
  </si>
  <si>
    <t>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t>
  </si>
  <si>
    <t>Deficiencias en el ejercicio de la supervisión de Enterritorio que afecta la cobertura integral y oportuna de garantías en la contratación derivada</t>
  </si>
  <si>
    <t>Desarrollar mesas de trabajo con la Subgerencia Financiera con el fin de analizar la implementación de un sistema de costeo para controles y planes de tratamiento.</t>
  </si>
  <si>
    <t>sistema de costeo</t>
  </si>
  <si>
    <t>Adquisición / implementación de controles automáticos</t>
  </si>
  <si>
    <t>Realizar revisión y análisis de grado de ejecución de Controles por proceso.</t>
  </si>
  <si>
    <t>Controles</t>
  </si>
  <si>
    <t>Efectuar recomendaciones para la automatización de controles en los procesos.</t>
  </si>
  <si>
    <t>Capacitación y socialización de los reportes de Eventos Express.</t>
  </si>
  <si>
    <t>Revisar la posibildad de la creación del formulario de Reporte de evento Express en intranet para todos los colaboradores.</t>
  </si>
  <si>
    <t>formulario</t>
  </si>
  <si>
    <t>Crear formulario Express de reportes de eventos de RO (FORMS Share point) con los campos mínimos requeridos para el reportante, los campos adicionales deben ser diligenciados por Gestores de Riesgos y gestionados por la URO.</t>
  </si>
  <si>
    <t>Actualizar los perfiles de riesgos de los proyectos trimestralmente con base en la información entregada por la Subgerencia de Desarrollo de Proyectos y Estructuración de Proyectos referente a las variaciones en los perfiles de riesgos vigentes.</t>
  </si>
  <si>
    <t>perfiles de riesgo</t>
  </si>
  <si>
    <t>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t>
  </si>
  <si>
    <t>Alta dependencia de controles manuales en los procesos</t>
  </si>
  <si>
    <t>controles</t>
  </si>
  <si>
    <t>Baja cobertura de los seguros para la administración del SARFC en la contratación derivada</t>
  </si>
  <si>
    <t>Realizar revisión y análisis de grado de ejecución de Controles por proceso</t>
  </si>
  <si>
    <t>revisión y análisis</t>
  </si>
  <si>
    <t>capacitación</t>
  </si>
  <si>
    <t>Crear formulario Express de reportes de eventos de RO (FORMS Share point) con los campos mínimos requeridos para el reportante, los campos adicionales deben ser diligenciados por Gestores de Riesgos y gestionados por la URO para el SARFC.</t>
  </si>
  <si>
    <t>Desarrollar mesas de trabajo con la Subgerencia Financiera con el fin de analizar la implementación de un sistema de costeo para controles y planes de tratamiento para el Riesgo de Fraude y Corrupción.</t>
  </si>
  <si>
    <t>Observación No. 4. Aspectos que afectan en un 19% la efectividad del SARSICN de ENTerritorio. De las seis dimensiones analizadas para el SARSICN se identificaron cuatro con 8 indicadores que afectan significativamente la evauación de efectividad de este sistema, así: * Cobertura del Sistema, indicadores: Incidentes tecnológicos o vulnerabilidades reportados(47%), Control de reporte de eventos de riesgo y técnicas de protección(46%), Uso de analítica de datos del SGR(54%) y Frecuencia de revaluación del IRG por riesgos significativos materializados (41%) * Desempeño en la identificación y evaluación de riesgos, indicadores: Eficiencia - Tiempo entre la identificación e incorporación del riesgo en el perfil (35%) * Desempeño en el tratamiento de riesgo, indicador: Reducción de impacto residual total del sistema entre vigencias (50%) * Desempeño en la protección financiera, indicadores: Mide minimiza costos de tratamiento (20%) y Indicador de evaluación o medida de pérdidas en el SAR (50%)</t>
  </si>
  <si>
    <t>Ausencia de un sistema de costeo para la gestión y administración del SARO</t>
  </si>
  <si>
    <t>Desarrollar mesas de trabajo con la Subgerencia Financiera con el fin de analizar la implementación de un sistema de costeo para controles y planes de tratamiento para el SARSICN</t>
  </si>
  <si>
    <t>sistema de costeo de controles</t>
  </si>
  <si>
    <t>Desconocimiento del sistema SARSICN, mecanismos o herramienta para reportar eventos de seguridad por parte de los lideres del proceso</t>
  </si>
  <si>
    <t>Efectuar Capacitaciones con el fin de socializar el procedimiento de gestión de incidentes de SI, el cual contiene las actividades relacionadas con el reporte de eventos para el Plan de Contiuidad del Negocio y Seguridad de la Información.</t>
  </si>
  <si>
    <t>Capaccitación</t>
  </si>
  <si>
    <t>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t>
  </si>
  <si>
    <t>Falta de herramientas para identificar ocurrencia de riesgos y reporte en tiempo real</t>
  </si>
  <si>
    <t>Falta de ejecución de procesos de calibración de modelos prospectivos</t>
  </si>
  <si>
    <t>Crear formulario Express de reportes de eventos de RO (FORMS Share point) con los campos mínimos requeridos para el reportante, los campos adicionales deben ser diligenciados por Gestores de Riesgos y gestionados por la URO para el SARC.</t>
  </si>
  <si>
    <t>Formulario</t>
  </si>
  <si>
    <t>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t>
  </si>
  <si>
    <t>Nivel de analítica enfocado a niveles básico e intermedio</t>
  </si>
  <si>
    <t>Implementar las metodologías según el análisis de aplicabilidad anterior.</t>
  </si>
  <si>
    <t>metodología</t>
  </si>
  <si>
    <t>Altos costos asociados a la Adquisición / implementación de controles automáticos</t>
  </si>
  <si>
    <t>Realizar revisión y análisis de grado de ejecución de Controles para el proceso de Gestión del Riesgo.</t>
  </si>
  <si>
    <t>revisión y análisis de controles</t>
  </si>
  <si>
    <t>Efectuar análisis para la aplicabilidad de nuevas metodologías según lo definido como Técnica que podría aplicar, de acuerdo con el instrumento DIER-7 para el SARL.</t>
  </si>
  <si>
    <t>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t>
  </si>
  <si>
    <t>Deficiencias en el ejercicio de análisis e implementación de nuevas técnicas para la identificación y evaluación de riesgos</t>
  </si>
  <si>
    <t>Altos costos asociados a la Adquisición / implementacion de controles automáticos</t>
  </si>
  <si>
    <t>Plan de Acción de Controles A. Realizar revisión y análisis de grado de ejecución de Controles para el proceso de Gestión del Riesgo.</t>
  </si>
  <si>
    <t>Plan de Acción Analisis de Aplicabilidad Nuevas Metodologías Efectuar análisis para la aplicabilidad de nuevas metodologías según lo definido como Técnica que podría aplicar, de acuerdo con el instrumento DIER-7. para el SARM.</t>
  </si>
  <si>
    <t>Metodologías</t>
  </si>
  <si>
    <t>Se adjunta el acta de recibo y entrega de bienes proyecto FONSECON. CIC PEREIRA</t>
  </si>
  <si>
    <t>Se remiten 10 actas de liquidación de acuerdo con el diagnóstico presentado.</t>
  </si>
  <si>
    <t>Se remiten las comunicaciones que se relacionan a continuación: 20212700077001 del 27 de abril de 2021 20212700084261 del 10 de mayo de 2021 20212700114501 del 08 de junio de 2021</t>
  </si>
  <si>
    <t>Al respecto, se precisa que en diciembre del año 2020 se presentó solicitud a EKogui respecto de la duplicidad, que tuvo respuesta indicándose que el reporte se genera así, por temas de la plataforma. Se adjunta solicitud a soporte EKogui y la correspondiente respuesta de éste: Solicitud 20201100235321 8/12/2020 Respuesta Enviado: miércoles, 9 de diciembre de 2020 4:19 p. m.</t>
  </si>
  <si>
    <t>Se verificó los soportes compartidos por TI en la ruta https://fonade-my.sharepoint.com/:f:/g/personal/areatic_enterritorio_gov_co/Et53HJmQJ4hEmibJ5ete6AkBGvH5d9wdtNSqltnAYwB9-w?e=7wx3bx
Cto 2018930 certificado de usuarios, alcance de información acta de inicio (obligación 9 y 4), cto 2019868 Documento tabla de tiempos y criticidad de pruebas Relación de pruebas y ensayos de los materiales entregados y garantias de bienes entregados.pdf (obligación 14, 17 y 21), cto 2019997 F-DO-06 ALCANCE ACTA .PDF 01/06/2021 (obligación 15); cto 2020444 correo del 28 septiembre 2021- Capacitación Directivos y líderes ENTERRITORIO - SARLAFT (obligación numeral 2.2.2); cto 2020691 documento En territorio.pdf (obligación 10); 2018882 Informe atención casos ALR (obligación 2).</t>
  </si>
  <si>
    <t>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t>
  </si>
  <si>
    <t>Se verificó los soportes compartidos por TI en la ruta https://fonade-my.sharepoint.com/:f:/g/personal/areatic_enterritorio_gov_co/Et53HJmQJ4hEmibJ5ete6AkBGvH5d9wdtNSqltnAYwB9-w?e=7wx3bx 
Contrato 2019868 F-GG 18 acta de aprobación del personal del 20/10/2020
Certificado personal 20/10/2020 ( obligación 22 y numeral 2.3), 2019825 F-GG 18 acta de aprobación del personal del 20/10/2020
carpeta: contratación/ 2019825/legalización/acta certificación del personal (numeral 2.3) y cto 20171239 F-GG-18  acta de aprobación personal, suscrita el 17/11/2020 (numeral 2.3).</t>
  </si>
  <si>
    <t>A partir del 1 de enero de 2021, se implementó  en los contratos de prestación de servicios y apoyo a la gestión y en los Términos y Condiciones donde se incluye la  cláusula contractual para que en todos los contratos se estipule la obligación del contratista en salvaguardar la seguridad de la información. Documento ANEXO DE CONDICIONES GENERALES DEL CONTRATO DE PRESTACIÓN DE SERVICIOS 
PROFESIONALES Y/O APOYO A LA GESTIÓN, CLÁUSULA DÉCIMA SÉPTIMA. - CONFIDENCIALIDAD E INFORMACIÓN.</t>
  </si>
  <si>
    <t xml:space="preserve">Pro medio de correo electrónico se socializan a los gerentes de grupo de convenio profesionales de apoyo los documentos: formatos FGG21  FGG28 FGG33 FGG14  relacionados con la estructuracion de items no previstos y los documentos que estos afectan (Acta de mayores y menores cantidades de obra  comparacion y fijacion de precios no previstos y solicitudes de adicion y prorroga. </t>
  </si>
  <si>
    <t>Se observan los comparativos entre las actas de recibo parcial FMI043 y los apu contractuales y los no previstos de cinco contratos: San Antonio Giron el Cisco Sabanalarga y combita-uspec</t>
  </si>
  <si>
    <t>Pendiente en el GRC</t>
  </si>
  <si>
    <t xml:space="preserve">Pendiente por cargar soportes de cumplimiento por parte del responsable en GRC, una vez se habiliten las acciones para reportar en el aplicativo </t>
  </si>
  <si>
    <t>Pendiente actualizar en el GRC la fecha fin de la actividad</t>
  </si>
  <si>
    <t>Despues de la reunion   con la Gerencia para la revisión final y posterior envío al cliente, El informe de gestión No. 16  se radico al cliente el 29 de enero 2021.</t>
  </si>
  <si>
    <t xml:space="preserve">
Se reportan las actas donde se evidencia el  seguimiento a los compromisos establecidos.</t>
  </si>
  <si>
    <t xml:space="preserve">
Se adjunta soporte de la revisión para los meses de diciembre 2020, enero, febrero y marzo de 2021, dicho soporte corresponde a las revisiones aleatorias que se hace de los procesos en Ekogui, para de verificar si las actuaciones, calificación y provisión en los procesos asignados se encuentran actualizados. </t>
  </si>
  <si>
    <t>Pendiente cargue de soportes GRC, se solicitó ampliar fecha por base</t>
  </si>
  <si>
    <t>Pendiente cargue de soportes GRC</t>
  </si>
  <si>
    <t>Reporta Memorando 20213100024583 del 5 de febrero de 2021 Programación Sesiones Comité vigencia 2021</t>
  </si>
  <si>
    <r>
      <t xml:space="preserve">El Grupo de Cumplimiento en la fecha programada realizó el trabajo de actualización del perfil, consolidándolo con corte al IV trimestre del 2020, el cual fue presentado ante la Junta Directiva del mes de enero de 2021. La evidencia de esta actividad se puede consultar en la ruta de publicación del perfil: https://www.enterritorio.gov.co/CatalogoDocumental/riesgos/subversion/SAR/SARLAFT/Catalogo%20Documental%20SARLAFT.htm 
</t>
    </r>
    <r>
      <rPr>
        <b/>
        <sz val="11"/>
        <color theme="1"/>
        <rFont val="Calibri"/>
        <family val="2"/>
        <scheme val="minor"/>
      </rPr>
      <t>Evidencia: Perfil de Riesgo SARLAFT IV- (1)</t>
    </r>
  </si>
  <si>
    <r>
      <t xml:space="preserve">El Grupo de Cumplimiento generó el reporte de personas con patrimonio negativo como un criterio de consistencia en el informe de calidad. 
Como evidencia en el informe de calidad correspondiente al primer semestre de 2021 se relaciona el conteo en la página 30, se acompaña el archivo denominado: "20210330 Evaluacion QD Primer trimestre SARLAFT" </t>
    </r>
    <r>
      <rPr>
        <b/>
        <sz val="11"/>
        <color theme="1"/>
        <rFont val="Calibri"/>
        <family val="2"/>
        <scheme val="minor"/>
      </rPr>
      <t xml:space="preserve">
Evidencia: 20210330 Evaluacion QD Primer trimestre SARLAFT (1)</t>
    </r>
  </si>
  <si>
    <r>
      <rPr>
        <sz val="11"/>
        <color theme="1"/>
        <rFont val="Calibri"/>
        <family val="2"/>
        <scheme val="minor"/>
      </rPr>
      <t xml:space="preserve">El Grupo de Cumplimiento capacitó en Análisis Financiero a los colaboradores de la entidad que realizan la verificación y análisis del formato de vinculación. 
Como evidencia se remite el correo electrónico originado en el Grupo de Talento Humano en el que se reporta el listado de los colaboradores capacitados, corresponde al archivo denominado: "Listado Analisis financiero"
</t>
    </r>
    <r>
      <rPr>
        <b/>
        <sz val="11"/>
        <color theme="1"/>
        <rFont val="Calibri"/>
        <family val="2"/>
        <scheme val="minor"/>
      </rPr>
      <t xml:space="preserve">
Evidencia: Listado INTRODUCCIÓN ANÁLISIS FINANCIERO 18 DE MAYO</t>
    </r>
  </si>
  <si>
    <r>
      <rPr>
        <sz val="11"/>
        <color theme="1"/>
        <rFont val="Calibri"/>
        <family val="2"/>
        <scheme val="minor"/>
      </rPr>
      <t>El Grupo de Cumplimiento culminó la  segmentación de factores de riesgo, cuyo trabajo fue entregado a la Superintendencia Financiera de Colombia, en el cual se efectúa el análisis de las variables económicas para el diseño de las señales de alerta, como evidencia se suministran los informes de segmentación de dicho periodo,  4 Archivos cuyo nombre inicia con "4. Resultados..." incluye persona natural y jurídica de contratación derivada y de funcionamiento</t>
    </r>
    <r>
      <rPr>
        <b/>
        <sz val="11"/>
        <color theme="1"/>
        <rFont val="Calibri"/>
        <family val="2"/>
        <scheme val="minor"/>
      </rPr>
      <t xml:space="preserve">
Evidencias:
* 4. Resultado PJ-DERIVADOS 2020-II (2)
* 4. Resultado PJ-FUNCIONAMIENTO 2020-II (2)
* 4. Resultado PN-DERIVADOS 2020-II (2)
* 4. Resultado PN-FUNCIONAMIENTO 2020-II (2)</t>
    </r>
  </si>
  <si>
    <t>Se verificó los soportes compartidos por TI en la ruta https://fonade-my.sharepoint.com/:f:/g/personal/areatic_enterritorio_gov_co/Et53HJmQJ4hEmibJ5ete6AkBGvH5d9wdtNSqltnAYwB9-w?e=7wx3bx 
cto 2019868 F-GG 18 acta de aprobación del personal del  Certificado personal 20/10/2020, (obligación  22 y numeral 2.3) cto 2020691 documento enterritorio.pdf (obligación 6), cto 2019825 F-GG 18 acta de aprobación del personal del 20/10/2020 carpeta: contratación/ 2019825/legalización/acta certificación del personal, cto 2019980 CERTIFICACIÒN SOPORTE TÈCNICO, (obligación 10), 2020536 F-GG 18 acta de aprobación del personal del 20/10/2020
carpeta: contratación/ 2020536/legalización/ UPS acta certificación del personal (obligación 10), 2018882 Radicado QTECH 20204300346552 polizas impresoras- suramericana (obligación 14)</t>
  </si>
  <si>
    <t>Falta cambiar el verificador</t>
  </si>
  <si>
    <t>A78 Sistemas fotovoltaicos</t>
  </si>
  <si>
    <t>A79 Intradomiciliarias 2021</t>
  </si>
  <si>
    <t>Se realiza presentación de las 33 Tablas de Retención Documental ante el Comité Institucional de Gestión y Desempeño CIGD - por lo que se adjunta acta No 42 del 30 de junio de 2021 en donde se aprueban.</t>
  </si>
  <si>
    <t>Con el fin de que las TRD sean actualizadas y conforme a la estructura actual de la entidad, se elaboraron 33 TRD de los grupos de la entidad, por lo que se adjunta 20 por tema de peso el repositorio no permitió el cargue de los demás, por lo anterior se comparte un link de consulta para su respectiva verificación: https://fonade-my.sharepoint.com/:f:/g/personal/areaserviciosadminist_enterritorio_gov_co/EvSv07QHdFRMgc6uMyX6yfsB1OAS7Eu37BZlgLN0zmOm_Q?e=DKfYY0</t>
  </si>
  <si>
    <t>Se adjunta memorando de radicación para Evaluación y convalidación ante el Archivo General de la Nación - AGN las TRD diseñadas con fecha del 22 de julio y el soporte de radicado emitido por el AGN con fecha del 23 de julio.</t>
  </si>
  <si>
    <t>A80 Interventorías y consultorías 2020-2021</t>
  </si>
  <si>
    <t>A76 Proyectos INPEC</t>
  </si>
  <si>
    <t>A77 Subsidios VIP y VIS</t>
  </si>
  <si>
    <t xml:space="preserve">Observación No. 1.   Incumplimiento de personal mínimo requerido contrato 2200603 
En el contrato de consultoría 2200603 el  equipo auditor identifica que el contratista  ha incumplido para 19 perfiles relacionados en el personal mínimo requerido durante el  periodo junio 2020 a abril 2021 (10 de 12 meses de ejecución), con la vinculación de la cantidad, % de dedicación y meses requerido, lo que representa  un déficit de 510 hombres mes (H/M) según grupos de trabajo así: Equipo de coordinación 39  (H/M),Levantamiento ambiental, sanitario y de salubridad 132  (H/M), levantamiento arquitectónico 101,2  (H/M),levantamiento eléctrico 9,6  (H/M),levantamiento estructural y suelos 65,3 (H/M), levantamiento hidráulico y sanitario 55,2  (H/M), levantamiento jurídico, catastral y normativo 17  (H/M) ,levantamiento seguridad, redes, voz y datos 54,9  (H/M), procesamiento y análisis estadístico 35,9  (H/M). 
Este incumplimiento ha sido señalado por la interventoría en dos comunicaciones dirigidas al contratista con copia a la aseguradora y a la Gerencia del convenio
</t>
  </si>
  <si>
    <t xml:space="preserve">Observación No. 1.   Incumplimiento de personal mínimo requerido contrato 2200603 
En el contrato de consultoría 2200603 el  equipo auditor identifica que el contratista  ha incumplido para 19 perfiles relacionados en el personal mínimo requerido durante el  periodo junio 2020 a abril 2021 (10 de 12 meses de ejecución), con la vinculación de la cantidad, % de dedicación y meses requerido, lo que representa  un déficit de 510 hombres mes (H/M) según grupos de trabajo así: Equipo de coordinación 39  (H/M),Levantamiento ambiental, sanitario y de salubridad 132  (H/M), levantamiento arquitectónico 101,2  (H/M),levantamiento eléctrico 9,6  (H/M),levantamiento estructural y suelos 65,3 (H/M), levantamiento hidráulico y sanitario 55,2  (H/M), levantamiento jurídico, catastral y normativo 17  (H/M) ,levantamiento seguridad, redes, voz y datos 54,9  (H/M), procesamiento y análisis estadístico 35,9  (H/M). 
Este incumplimiento ha sido señalado por la interventoría en dos comunicaciones dirigidas al contratista con copia a la aseguradora y a la Gerencia del convenio
</t>
  </si>
  <si>
    <t>accion correctiva</t>
  </si>
  <si>
    <t>* Imprecisiones en la información aportada por el cliente (referida a las áreas de los establecimientos - mayor permanencia del personal del contratista)
*Metodología no apropiada para la ejecución  de la consultoría
*Omisión del consultor a los requerimientos del interventor 
* Los directores de los establecimientos no permitían el ingreso de más de 8 profesionales</t>
  </si>
  <si>
    <t>memorando</t>
  </si>
  <si>
    <t xml:space="preserve">Observación No. 2.  Inadecuado ejercicio de la supervisión del contrato 2200603 
Con corte al 3 de mayo 2021  no existe soporte  por parte del Supervisor y/o Gerencia del convenio  del trámite ante la subgerencia de operaciones de presunto incumplimiento del consultor del contrato 2200603, con soporte en el comunicado 20204300414032 donde  el interventor evidencia  atraso del  5%  en octubre 2020 en el desarrollo de las actividades del cronograma aprobado para el consultor, y según informe semanal de interventoría No.43 del 11 al 17 de abril 2021, el atraso se ha acumulado al 65,55% a marzo de 2021.
</t>
  </si>
  <si>
    <t xml:space="preserve">Observación No. 3 Solicitud al cliente en contravía de los términos contractuales
Transcurrido el 92% del plazo de ejecución del contrato de consultoría No.2200603  e interventoría No.2200628, la Gerencia de convenio, Contratista e interventoría solicitan al cliente evaluar alternativas de modificación del contrato de consultoría  (adición, prórroga o reducción del alcance) y del contrato de interventoría (adición y prórroga) con soporte  en diferencias encontradas en las áreas construidas (en m²) de los establecimientos a diagnosticar, aspecto que no fue la variable base utilizada para estructurar el alcance físico y presupuestal del contrato de consultoría, ni óbice para la ejecución según lo especificado en los términos contractuales
</t>
  </si>
  <si>
    <t xml:space="preserve">Observación No.4   Factor multiplicador del contrato 2200603 sin soporte de ejecución y verificación 
Para el personal vinculado por el consultor  durante los 10 meses de  ejecución del contrato 2200603  no hay soporte del gasto de todos los componentes del costo tenidos en cuenta para determinar el factor multiplicador (salario básico, prestaciones sociales, costos indirectos y honorarios), ni de la verificación realizada por la interventoría (2200628) de esta obligación del consultor, lo que hubiera implicado para este periodo  realizar una disminución en el porcentaje correspondiente a las variables no aplicadas del factor multiplicador.
</t>
  </si>
  <si>
    <t xml:space="preserve">Observación No. 5 Cierre y pago de etapa 1 del contrato 2181135  sin el lleno de los requisitos
Para el contrato de obra No.2181135  el 17 de abril de 2019  la interventoría (contrato 2200110) y supervisión avalaron  los productos de la etapa 1 verificación y complementación técnica para el desembolso y cierre de esta etapa,  sin que  hayan sido entregados el balance  presupuestal  y presupuesto definitivo que son parte integral del informe final, con corte a abril 2021 
</t>
  </si>
  <si>
    <t xml:space="preserve">Observación No. 5 Cierre y pago de etapa 1 del contrato 2181135  sin el lleno de los requisitos
Para el contrato de obra No.2181135  el 17 de abril de 2019  la interventoría (contrato 2200110) y supervisión avalaron  los productos de la etapa 1 verificación y complementación técnica para el desembolso y cierre de esta etapa,  sin que  hayan sido entregados el balance  presupuestal  y presupuesto definitivo que son parte integral del informe final, con corte a abril 2021 
</t>
  </si>
  <si>
    <t xml:space="preserve">Observación No. 6 Títulos de propiedad de lotes no verificados para un contrato
El contrato de Interventoría N°2180866 que supervisa el contrato de obra N° 2191679 no revisó, verificó y/o estudió los títulos de propiedad de dos lotes en los que se desarrolla el proyecto que no pertenecen a la USPEC y sobre estos se diseñó y proyectó obras de contención. Como entregable de la etapa 1 de verificación en octubre de 2019 se recibieron los diseños y estudios técnicos para el respectivo muro, no obstante, en visita a la obra realizada por el auditor el 19 de mayo de 2021 se verifica que ni el contratista ni la USPEC han realizado la gestión de los permisos requeridos ante el propietario privado del lote.
</t>
  </si>
  <si>
    <t xml:space="preserve">Observación No.7  Cuatro Ítems no previstos aprobados con inconsistencias 
De los 38 ítems no previstos validados y aprobados por la interventoría (contrato N° 2180866) para contrato de obra N°2191679, los siguientes  tres presentan inconsistencias en su descripción y alcance que afectan el control y validación posterior para su ejecución y pago:  047 ($453,249,198) , 051 ($655,452,000) y 060 ($43,176,681), que comprometen para su ejecución $1.470.487.300 AIU e IVA sobre la U- utilidad Incluido, y uno (INP 008) presenta duplicidad en su aprobación, así:
NP.047, NP.060 y NP.051: La descripción del ítem no define el alcance de la actividad y no desglosa los materiales necesarios
NP.008: Aprobación del precio del NP por $73.500 en el memorando N°20205100093483 del 3 de julio de 2020 y en el acta de reunión interna N°1 del 21 de septiembre de 2020 sin radicado se aprueba el mismo ítem no previsto por $87,414, en la cual también el área de planeación contractual confirma los valores de los ítems NO previstos al 100% para el contrato de Bucaramanga establecidos en el memorando mencionado. En el acta de recibo parcial No.4 (1 al 30 abril 2021) registra $87.414
NP.047: Incluye  variables que no corresponden con el desarrollo de actividad 
</t>
  </si>
  <si>
    <r>
      <t xml:space="preserve">Observación No.8 Incumplimiento obligación de interventoría para dos contratos 
Durante las visitas  de auditoría a obras en ejecución de establecimientos penitenciarios y carcelarios , las interventorías no disponían en medio físico o magnético en el sitio de obra  los siguientes documentos solicitados.
</t>
    </r>
    <r>
      <rPr>
        <sz val="9"/>
        <color rgb="FFFF0000"/>
        <rFont val="Calibri"/>
        <family val="2"/>
        <scheme val="minor"/>
      </rPr>
      <t>Bellavista- interventoría N° 2190875</t>
    </r>
    <r>
      <rPr>
        <sz val="9"/>
        <color theme="1"/>
        <rFont val="Calibri"/>
        <family val="2"/>
        <scheme val="minor"/>
      </rPr>
      <t xml:space="preserve">: visita del 20 de mayo 2021
* formatos de evaluación de proveedores - F-GG-17  
* verificación de títulos de predios, 
</t>
    </r>
    <r>
      <rPr>
        <sz val="9"/>
        <color rgb="FFFF0000"/>
        <rFont val="Calibri"/>
        <family val="2"/>
        <scheme val="minor"/>
      </rPr>
      <t>JP BUCARAMANGA - interventoría N°2180866</t>
    </r>
    <r>
      <rPr>
        <sz val="9"/>
        <color theme="1"/>
        <rFont val="Calibri"/>
        <family val="2"/>
        <scheme val="minor"/>
      </rPr>
      <t xml:space="preserve"> : visita del 19  de mayo 2021
* planos actualizados
* ítems no previstos y programación de obra vigente
</t>
    </r>
  </si>
  <si>
    <r>
      <t xml:space="preserve">Observación No.8 Incumplimiento obligación de interventoría para dos contratos 
Durante las visitas  de auditoría a obras en ejecución de establecimientos penitenciarios y carcelarios , las interventorías no disponían en medio físico o magnético en el sitio de obra  los siguientes documentos solicitados.
</t>
    </r>
    <r>
      <rPr>
        <sz val="9"/>
        <color rgb="FFFF0000"/>
        <rFont val="Calibri"/>
        <family val="2"/>
        <scheme val="minor"/>
      </rPr>
      <t>Bellavista- interventoría N° 2190875</t>
    </r>
    <r>
      <rPr>
        <sz val="9"/>
        <color theme="1"/>
        <rFont val="Calibri"/>
        <family val="2"/>
        <scheme val="minor"/>
      </rPr>
      <t xml:space="preserve">: visita del 20 de mayo 2021
* formatos de evaluación de proveedores - F-GG-17  
* verificación de títulos de predios, 
JP BUCARAMANGA - interventoría N°2180866 : visita del 19  de mayo 2021
* planos actualizados
* ítems no previstos y programación de obra vigente
</t>
    </r>
  </si>
  <si>
    <t>Realizar los trámites de novedad contractual de redución de alcance y prorroga.</t>
  </si>
  <si>
    <t>Suscripción de la novedad contractual</t>
  </si>
  <si>
    <t xml:space="preserve">Remitir el informe suministrado por la interventoría en donde se evidencie el control del factor multiplicador, incluyendo los costos asociados como pago da salario, seguridad social, costos indirectos por cada uno de los profesionales que hacen parte de los HITOS contractuales </t>
  </si>
  <si>
    <t>Informe</t>
  </si>
  <si>
    <t xml:space="preserve">Memorando
</t>
  </si>
  <si>
    <t>Entrega F-GG-33 acta de mayores y menores cantidades e ítems no previstos para el contrato de obra 2181135</t>
  </si>
  <si>
    <t>F-GG-33</t>
  </si>
  <si>
    <t>Realizar un acta de socialización (suscrita por interventoría, contratista de obra y propietario del lote privado), mediante la cual se aclarará que el alcance a intervenir para la estabilización del talud no sera objeto de intervención sobre el lote privado.</t>
  </si>
  <si>
    <t>Acta de socialización</t>
  </si>
  <si>
    <r>
      <t xml:space="preserve">Realizar reunion entre contratista, interventor y supervisor en la que quede registrado en un acta:
</t>
    </r>
    <r>
      <rPr>
        <b/>
        <sz val="9"/>
        <color theme="1"/>
        <rFont val="Calibri"/>
        <family val="2"/>
        <scheme val="minor"/>
      </rPr>
      <t>El detalle del NP060</t>
    </r>
    <r>
      <rPr>
        <sz val="9"/>
        <color theme="1"/>
        <rFont val="Calibri"/>
        <family val="2"/>
        <scheme val="minor"/>
      </rPr>
      <t xml:space="preserve"> epecificamente menciaonando el sitio de disposición de escombros aprobado por la autoridad ambiental y anexando soportes
</t>
    </r>
    <r>
      <rPr>
        <b/>
        <sz val="9"/>
        <color theme="1"/>
        <rFont val="Calibri"/>
        <family val="2"/>
        <scheme val="minor"/>
      </rPr>
      <t>El detalle del NP047</t>
    </r>
    <r>
      <rPr>
        <sz val="9"/>
        <color theme="1"/>
        <rFont val="Calibri"/>
        <family val="2"/>
        <scheme val="minor"/>
      </rPr>
      <t xml:space="preserve"> ampliar la descripción del alcance del ítem, especificando el calibre de la lámina de acero y aclarar la actividad del trasiego de escombros.
</t>
    </r>
    <r>
      <rPr>
        <b/>
        <sz val="9"/>
        <color theme="1"/>
        <rFont val="Calibri"/>
        <family val="2"/>
        <scheme val="minor"/>
      </rPr>
      <t xml:space="preserve">Del NP051 </t>
    </r>
    <r>
      <rPr>
        <sz val="9"/>
        <color theme="1"/>
        <rFont val="Calibri"/>
        <family val="2"/>
        <scheme val="minor"/>
      </rPr>
      <t xml:space="preserve">ampliar el detalle de cada una de las variables de equipo, materiales y mano de obra.
</t>
    </r>
  </si>
  <si>
    <t>ACTA DE REUNION SUSCRITA POR LAS TRES PARTES</t>
  </si>
  <si>
    <t xml:space="preserve">Requerir a las interventorias  contratos 2190875 y 2180866 mediante oficio realizando un llamado de atención con el fin de disponer de la  totalidad de la documentación requerida en el sitio de obra segun lo establecido en el manual de supervisión e intervetoria.
</t>
  </si>
  <si>
    <t>oficio</t>
  </si>
  <si>
    <t xml:space="preserve">Contrato No. 2180866: Requerir  a las interventorías incluir un anexo al informe semanal con el registro fotográfico que evidencie la impresión física en la  obra de los documentos y toda la información requerida para el seguimiento en tiempo real </t>
  </si>
  <si>
    <t>Informe semanal con anexo</t>
  </si>
  <si>
    <t>Se remiten los siguientes oficios:
2190875 20212700143631: 26/07/2021 enviado a la interventoria de  BELLAVISTA –MEDELLÍN (PABELLÓN 2).
2180866: 20212700146891:30/07/2021 enviado a la interventoria CONSORCIO BYD 2017</t>
  </si>
  <si>
    <t>accion preventiva</t>
  </si>
  <si>
    <t xml:space="preserve">* Alternativas de solución concertadas entre la supervisión, interventoría y consultor fuera de los términos contractuales 
* Posible desconocimiento de la  supervisión de las instancias y procedimientos internos para el trámite del incumplimiento detectado.
* Elaboración de propuestas de plan de choque y planes de acción </t>
  </si>
  <si>
    <t xml:space="preserve">
*Asociar  las áreas mencionadas de carácter informativo como meta física del proyecto
*Deficiencia en la planificación de la información del proceso contractual
*Falta de revisión de la información contenida en los documentos precontractuales por parte del oferente, de la interventoría y supervisión 
*Planes de choque por parte del consultor inefectivos
</t>
  </si>
  <si>
    <t xml:space="preserve">*Generar ahorros en la contratación por parte del consultor
*Interpretación parcializada o sesgada de los términos del contrato objeto de interventoría
</t>
  </si>
  <si>
    <t>*Demoras internas en el trámite de los  56 ítems no previstos identificados por el contratista en la etapa1
*Posible desactualización del valor de los insumos para fijar los precios de las actividades de los proyectos.
* Cambio de Interventoría durante la ejecución de obra</t>
  </si>
  <si>
    <t>*Falta de revisión de los documentos de los predios por parte del contratista e interventor
* El cliente no entregó de licencias y permisos al inicio.</t>
  </si>
  <si>
    <t xml:space="preserve">
*Falta de Revisión detallada de la  aprobación de INP por parte del interventor y grupo responsable de ENTerritorio
*Posible colusión entre contratista e interventor </t>
  </si>
  <si>
    <t xml:space="preserve">*El interventor se apoya en el sitio de obra en los documentos de trabajo del contratista
*Debilidades en el seguimiento por parte del supervisor y la gerencia del convenio 
</t>
  </si>
  <si>
    <t>Evaluar la situación presentada y determinar si es o no procedente el trámite de incumplimiento para el contratista.</t>
  </si>
  <si>
    <r>
      <t>Se adjunta acta F-FF-04 de vecindad del</t>
    </r>
    <r>
      <rPr>
        <sz val="11"/>
        <color theme="1"/>
        <rFont val="Calibri"/>
        <family val="2"/>
        <scheme val="minor"/>
      </rPr>
      <t xml:space="preserve"> 09/06/2021 </t>
    </r>
    <r>
      <rPr>
        <sz val="11"/>
        <color rgb="FF000000"/>
        <rFont val="Calibri"/>
        <family val="2"/>
        <scheme val="minor"/>
      </rPr>
      <t>suscrita por el interventor, contratista de obra y el propietario del lote privado, donde se observa el plano de intervención de la obra y registro fotográfico y se visualiza el lindero del predio del lote privado el cual no será afectado por la obra.</t>
    </r>
  </si>
  <si>
    <t>Se adjunta acta de mayores y menores cantidades e items no previstos, oficio con radicado No. 20204300155252  14 de mayo de 2020 y desembolso acta No. 1</t>
  </si>
  <si>
    <t>Reporte en el GRC</t>
  </si>
  <si>
    <t>Para el contrato 2200811-Maria la baja en 9 viviendas el documento aportado como soporte que acredita la condición de propietario, poseedor o tenedor corresponde a una persona diferente a la registrada y que firma como propietariobeneficiario en los formatos PCI que hacen parte integral de la información de la vivienda.</t>
  </si>
  <si>
    <t>Acción detectiva</t>
  </si>
  <si>
    <t>Falta de control y seguimiento por parte de la interventoría y supervisión a los requisitos del proyecto</t>
  </si>
  <si>
    <t>Enviar mediante oficio al contratista de interventoria recordardo que los formatos del programa intradomiciliaras solo podran ser suscritos por el propietario o poseedor de la vivienda</t>
  </si>
  <si>
    <t>oficio al contratista de interventoria</t>
  </si>
  <si>
    <t>Solicitar mediante oficio al cliente (Ministerio de Vivienda, Cuidad y Territorio) pronunciamiento frente a la viabilidad de suscripcion de los formatos PCI por parte del conyuge y hasta el segundo grado de consanguinidad.</t>
  </si>
  <si>
    <t>Oficio al ministerio</t>
  </si>
  <si>
    <t>Para 3 proyectos se generaron 88 PQR, de las cuales 4 presentan incumplimiento en el plazo de respuesta entre 5 y 26 días hábiles: Maria la baja 1 y Atrato 3, y para Astrea una con el codigo C104 no registra fecha de cierre</t>
  </si>
  <si>
    <t xml:space="preserve">
Alto volumen de solicitudes en el marco de los proyectos
Falta de control y seguimiento por parte de la interventoría y supervisión a los requisitos del proyecto
Cierre de alcaldias por emergencia sanitaria </t>
  </si>
  <si>
    <t>Seguimiento por parte de la supervision del contrato en los comites tecnicos y/o de seguimiento a los PQRS radicados y las respuestas de los mismos</t>
  </si>
  <si>
    <t>Actas de comité tecnico y/o listas de asistencia</t>
  </si>
  <si>
    <t>Enviar oficio al contratista de interventoria recordardo los tiempos de respuestas que se tienen establecidos para las PQRS interpuestas producto del proyecto.</t>
  </si>
  <si>
    <t>Oficio al contratista de interventoria</t>
  </si>
  <si>
    <t>La aprobación del cambio de residente de obra para el contrato de obra Tadó (2200813) se llevo cabo el 18 de octubre 2020 (según radicado No.20204300328982 del 21102020) y se encuentran firmados tres formatos PCI014 acta de recibo de satisfacción con fechas anteriores 24092020, 07102020 y 15102020</t>
  </si>
  <si>
    <t>Demora de la interventoría en la aprobación de cambio de personal</t>
  </si>
  <si>
    <t>Enviar mediante oficio al contratista de interventoria recordando que los formatos del programa de conexiones intradomiciliaras solo podran ser suscritos por el personal aprobado y contratado.</t>
  </si>
  <si>
    <t>De 34 formatos PCI011 ajustes al diagnóstico inicial suscritos por el beneficiario, contratista de obra e interventor para los contratos 2200811-Maria la Baja, 2200822-Sabanas de San Angel, 2200812-Astrea, en 26 (15 Maria la baja y 11 Sabanas de San Angel) no se justifica clara y detalladamente las razones técnicas de la modificación, frente a los ítems que presentaron variación en el formato PCI012A Cambio al plan de intervención presupuesto para la evaluación económica por vivienda y en cuatro formatos de San Angel el campo está en blanco.</t>
  </si>
  <si>
    <t>Alto volumen de formatos PCI a diligenciar por parte del contratista
Falta de conocimiento de los requisitos de diligenciamiento de los formatos PCI por parte del contratista, interventor y supervisor</t>
  </si>
  <si>
    <t>Implementar el FORMATO PCI011 Ajuste al Diagnostico inicial programa de conexiones intradomiciliarias ajustado, en los proyectos derivados del programa de conexiones intradomiciliarias. (Cuando Estos apliquen)</t>
  </si>
  <si>
    <t>Formato Diligencia por los Contratistas</t>
  </si>
  <si>
    <t>Socializar mediante correo electronico, oficio externo y/o mesa de trabajo el FORMATO PCI011 Ajuste al Diagnostico inicial programa de conexiones intradomiciliarias ajustado con los contratistas interventoria y supervision del proyecto.</t>
  </si>
  <si>
    <t>Correo electronico, oficio externo y/o mesa de trabajo a las 2 interventorías y el cliente.</t>
  </si>
  <si>
    <t>Modificar el FORMATO PCI011 Ajuste al Diagnostico inicial programa de conexiones intradomiciliarias, donde se estandarizaran las razones tecnicas que sustentan las modificacion del presupuesto inicial y se incluira la informacion comparativa de las cantidades iniciales frente a las cantidades actualizadas.</t>
  </si>
  <si>
    <t>formato ajustado</t>
  </si>
  <si>
    <t>Observación No 1  Incumplimiento de la vigencia de los amparos de calidad del servicio y cumplimiento
En los contratos de interventoría N 2010030 - 2010031 - 2010032- 2210095- 2210422 y 2200901 equivalentes al 31 porciento de la muestra (5/16) la cobertura en plazo del amparo de calidad del servicio registrada en las pólizas fue inferior entre uno y veinticinco meses a la requerida en el esquema de garantías; así como para el contrato 2200955 el amparo de cumplimiento presenta una desviación de dos meses y el amparo de salarios y prestaciones sociales del contrato 2210031 con un mes de desviación</t>
  </si>
  <si>
    <t>PREVENTIVA</t>
  </si>
  <si>
    <t xml:space="preserve">·     Inconsistencias  en la validación y aprobación de pólizas frente a lo requerido en el esquema de garantías. </t>
  </si>
  <si>
    <t>PROCEDIMIENTO</t>
  </si>
  <si>
    <t>avillada</t>
  </si>
  <si>
    <t xml:space="preserve">Socializar el procedimiento para la aprobación de las garantías, que permita realizar previa aprobación en SECOP II la validación,  garantizando el cumplimiento de los requisitos establecidos en el esquema de garantías. </t>
  </si>
  <si>
    <t>Elaborar y publicar un procedimiento para la aprobación de las garantías, que permita realizar previa aprobación en SECOP II la validación,  garantizando el cumplimiento de los requisitos establecidos en el esquema de garantías.</t>
  </si>
  <si>
    <t>Lista de Asistencia teams</t>
  </si>
  <si>
    <t>• Desconocimiento por parte del responsable de la validación y aprobación de pólizas.
•Omisión o fallas en la verificación del total de los requisitos de las garantías por parte del responsable de aprobación.</t>
  </si>
  <si>
    <t>Solicitar  a los contratista de interventoría realizar la ampliación de la vigencia del amparo de calidad del servicio, cumplimiento y salarios para los contratos relacionados en la observación.</t>
  </si>
  <si>
    <t>Pólizas actualizadas</t>
  </si>
  <si>
    <t>Observación No 2  Incumplimiento de requisitos de experiencia general y/o especifica del personal mínimo requerido aprobados por el supervisor en 3 contratos
Para el requisito de experiencia general en el contrato N° 2200455,  la hoja de vida del cargo de cadenero aprobada por el supervisor no cumple con el tiempo requerido (1 año)
Para los requisitos de experiencia especifica del personal mínimo requerido, validados y aprobados por el supervisor en los contratos:
De interventoría N°2200460 se acreditó experiencia en el cargo de Coordinadora y no Directora de interventoría; en el contrato N°2200741 para los cargos de especialista ambiental y  profesional PGIO no se acreditó experiencia en proyectos de zonas costeras y el contrato N°2200582  para el cargo de patólogo se acreditó experiencia como residente de obra
Para el contrato N°2200460  no es posible que el supervisor  contra soporte (acta de aprobación de personal - hojas de vida- certificaciones)  pudiera verificar el cumplimiento del requisito de que el valor del contrato fuera superior al 50porciento del valor del POE del proceso expresado en SMLV, para cuatro cargos;  y  del 100porciento para un cargo</t>
  </si>
  <si>
    <t>CORRECTIVA</t>
  </si>
  <si>
    <t>• Fallas en la verificación los perfiles requeridos por parte del responsable de aprobación.</t>
  </si>
  <si>
    <t>Socializar con los supervisores las observaciones presentadas en la auditoria y estableder lineamientos claros para revisar y aprobar hojas de vida de interventorias y de contratista de obra.</t>
  </si>
  <si>
    <t xml:space="preserve"> Incluir junto con la aprobación de hojas de vida una lista de verificación de requisitos establecidos en el documento de caracterizaciónrización ( lestudios previos) y el términos y condiciones (Reglas de participación)</t>
  </si>
  <si>
    <t xml:space="preserve">Acta de aprobación de personal y lista de verificación de requisitos </t>
  </si>
  <si>
    <t xml:space="preserve">Observación No. 3. Inconsistencias en formatos de planificación de personal para contratos de interventoría.
Inconsistencia entre el formato 07A Discriminado de la oferta económica y la plantilla de costeo del factor multiplicador en la interacción de los campos: porcentaje de dedicación y número de meses para que refleje la realidad de la ejecución proyectada para cada perfil profesional en los contratos de interventoría cuando el personal no se requiere vinculado por la duración total del contrato.
</t>
  </si>
  <si>
    <t>•Limitación de la herramienta con la que se elaboran las plantillas de costeo del factor multiplicador
•No hubo revisión integral de los ajustes requeridos durante los procesos de selección</t>
  </si>
  <si>
    <t>Sensibilizar a los profesionales Técnicos del Grupo de Planeación contractual en el manejo de la herramienta del factor multiplicador con la que se realizan  los costeos para obras, interventorías y consultoríoas</t>
  </si>
  <si>
    <t>Desarrollar  con el Grupo de Planeación Contractual un instructivo para el buen uso de la herramienta del factor multuplicador con la que se realizan los costeos para obras, interventorias y consultorías</t>
  </si>
  <si>
    <t>Instructivo</t>
  </si>
  <si>
    <t>Socializar con el Grupo de Planeación Contractual el instructivo para el buen uso de la herramienta del factor multuplicador con la que se realizan los costeos para obras, interventorias y consultorías</t>
  </si>
  <si>
    <t>observación No. 4 Inoportunidad en la recomendación de inicio de procesos sancionatorios por parte de la interventoría
Los contratos de interventoría N° 2210031 y 2210032 no gestionaron oportunamente ni recomendaron a la entidad el inicio de procesos sancionatorios, con ocasión de los incumplimientos observados por estos mismos relacionados con la entrega de productos en los plazos contractuales por parte de los contratos de obra N°2210019 y 2210020 objeto de su seguimiento.
Del contrato de interventoría N° 2210031 - Contrato de obra 2210019
1. Atraso en los informes ambientales de marzo, abril y mayo de 2021, no entregados con corte a 5 de agosto de 2021.
2. Atraso en la entrega de los informes mensuales SST 1 (marzo), 2 (abril) y 3 (mayo) los cuales fueron revisados en agosto de 2021
3. Actividades necesarias no cumplidas para la implementación de diseños aprobados: a) Entrega de documentación del ingreso de personal operativo, afiliaciones al sistema de seguridad social integral (EPS, AFP, ARL y CCF), examen médico de ingreso. b) Coordinación de reuniones para divulgación de las obras en cada uno de los Municipios objeto de las mismas, c) Ajuste del cronograma de obra de acuerdo con lo solicitado en comité técnico del día 6 de julio de 2021 y d) Coordinación con la Interventoría de todos los aspectos para el inicio de las obras.
Del contrato de interventoría N° 2210032 - Contrato de obra 2210020
1. No ha entregado el Informe mensual 2 y 4 y el  Informe semanal 18
2. No se ha entregado el Informe detallado de actividades de Valledupar
3. Incumplimiento con el suministro de equipos de oficina y transporte
4. Diseños pendientes de entrega punto 001 – 003 – 005 - 007 soledad (Atlántico)
5. Entrega pendiente de formatos de visita de inspección con corte a 10 de agosto de 2021</t>
  </si>
  <si>
    <t>•Desconocimiento de los procedimientos sancionatorios de ENTerritorio por parte de la interventoría y la supervisión
•Deficiencias en la aplicación del control CTRGPPE018 Seguimiento a las obligaciones de la interventoría</t>
  </si>
  <si>
    <t>Solicitar  a  la interventoria plan de contingencia que de respuesta a las observaciones identificadas en la auditoria que contenga como minimo actividades y plazos para la entrega de la información y en caso de presentarse incumplimientos en la entrega de la información se iniciara el proceso de incumplimiento al que haya lugar.</t>
  </si>
  <si>
    <t>Oficio solicitud de información y plan de contingencia de la interventoria</t>
  </si>
  <si>
    <t>Remitir comunicación donde se socialice a interventoria los procedimientos sancionatorios de Enterritorio.</t>
  </si>
  <si>
    <t>Oficio</t>
  </si>
  <si>
    <t>Observación 5. 37 planos sin todas las firmas requeridas en 3 contratos
Los contratos de interventoría N° 2210030, 2210031 y 220032 recibieron de los contratistas de obra los planos de diseños producto de la etapa de apropiación, los cuales se han implementado en la ejecución de las obras sin tener la totalidad de las firmas por parte de responsables y de quienes aceptan los diseños, según se relaciona a continuación:
Al contrato N° 2210030 le falta el 12% de firmas en los planos de 21 puntos de obra (10 firmas)
Al contrato N° 2210031 le falta el 100% de firmas en los planos de 6 puntos de obra (24 firmas)
Al contrato N° 2210032 le falta el 64% de firmas en los planos de 26 puntos de obra (68 firmas)</t>
  </si>
  <si>
    <t>Reiterar a las interventorías y contratistas de obra la obligatoriedad de la firma de los planos en fase de apropiación por parte de los participantes de este proceso.</t>
  </si>
  <si>
    <t xml:space="preserve">Complejidad en la coordinación y logística en la consecución de las firmas. (factores como: Virtualidad, distancia, ausencia por COVID.)
Reprocesos en los ajustes de los diseños. </t>
  </si>
  <si>
    <t>Planos de los contratos 2210030, 2210031 y 2210032 debidamente firmados.</t>
  </si>
  <si>
    <t>Observación No. 6.   Inoportunidad en la entrega de informes finales y de Plan de Gestión Integral de obras (PGIO)
Las interventorías de los contratos N° 2200455, 2200955 y 2200460 radicaron los informes del Plan de Gestión Integral de obras(PGIO), los cuales hacen parte integral del informe técnico mensual de interventoría, de forma extemporánea entre 1 y 6 meses. Con corte a 23 de agosto 3 informes no han sido radicados; la subsanación de 2 informes tiene una desviación de 12 días; y el informe final del contrato  2200460 terminado mediante acta F-GG-15 el 15/2/2021, tiene una desviación de 4 meses.</t>
  </si>
  <si>
    <t xml:space="preserve">
• Inoportunidad en las validaciones de las actividades contenidas en el informe PGIO por parte de la interventoría. 
•Inoportunidad o errores en el suministro de información por parte del contratista de obra.</t>
  </si>
  <si>
    <t xml:space="preserve">Remitir a las interventorias que presenten demora en la entrega de los informes PGIO  o informes mensuales  mediante oficio llamado de atencion la entrega de informes pendientes, y se dara con una fecha perentoria.                                                                   </t>
  </si>
  <si>
    <t>Oficio de llamada de atención</t>
  </si>
  <si>
    <t>Incluir en el Manual de Supervisión e interventoria MMI-02 los requermientos preliminares del plan de Gestión Integral PGI junto con sus requisitos.</t>
  </si>
  <si>
    <t>ESTRUCTURACIÓN DE PROYECTOS</t>
  </si>
  <si>
    <t>pgamboa</t>
  </si>
  <si>
    <t>Falta de gestión de la consultoría 2020633 en el levantamiento y validación de la información del área de influencia del proyecto // Debilidades en el ejercicio de la supervisión para el contrato de consultoría 2020633</t>
  </si>
  <si>
    <t>Solicitar al consultor si dicho requisito aplicaba para el proyecto y la justificación que sustente el porque no se adelantó el trámite mencionado ante el Ministerio del Interior.</t>
  </si>
  <si>
    <t>Falta de control y seguimiento durante el trabajo de campo por parte de la consultoría // Debilidades en la validación y verificación por parte de la supervisión // Errores en la digitación de la base de usuarios.</t>
  </si>
  <si>
    <t>Realizar el balance de los usuarios cargados cumpliendo los parámetros establecidos para pago de los usuarios al consultor y realizar los ajustes correspondientes en las facturas tal y como se viene realizando. Requerimiento a las consultorías para ajuste de la información</t>
  </si>
  <si>
    <t>Informe que contenga el balance depurado por parte de la consultoría avalado por la supervisión de Enterritorio.</t>
  </si>
  <si>
    <t>Debilidades en las funciones seguimiento y control de la supervisión // Demoras en obtención de insumos de los consultores de los proyectos por parte de la Entidad Territorial</t>
  </si>
  <si>
    <t>Implementar el mecanismo de seguimiento al cumplimiento contractual para la entrega de los productos y obligaciones que se deriven de las diferentes etapas de la estructuración de proyectos en términos de oportunidad para aplicación por parte de la supervisión, que sirva para mejorar la efectividad de la aplicación del control CTRESPR001, como mecanismo transitorio a la implementación del HUB de Proyectos.</t>
  </si>
  <si>
    <t>Matriz en Excel que contenga las fechas de los productos y/u obligaciones a entregar para cada contrato de estructuración con sus respectivos controles</t>
  </si>
  <si>
    <t>Acta que contenga validación de la Comunicación Recibida (radicada) por parte del consultor.</t>
  </si>
  <si>
    <t>El 15% de los certificados de ejecución de reparación y mejoras locativas, correspondientes a bolsa saludable fueron expedidos por Enterritorio entre agosto y noviembre de 2020 en formato desactualizado que no corresponde con los adoptados en el marco del contrato interadministrativo desde agosto de 2020</t>
  </si>
  <si>
    <t>jbrieva</t>
  </si>
  <si>
    <t>Falta de actualización del formato entre las partes acorde con la situación actual del contrato</t>
  </si>
  <si>
    <t>Actualizar certificado de mejoras y reparaciones locativas - SFVISA acorde con la situación actual del contrato y aprobar por parte de FONVIVIENDA</t>
  </si>
  <si>
    <t>Formato Actualizado y aprobado</t>
  </si>
  <si>
    <t>Se Actualizó  y aprobó  por parte de Fondo Nacional de Vivienda - Fonvivienda Los   formatos VISA - SFVISA acorde con la situación del contrato.</t>
  </si>
  <si>
    <t>Falta de control del supervisor SFV Enterritorio de los formatos vigentes y en uso</t>
  </si>
  <si>
    <t>Socializar formato actualizado al equipo de supervisión</t>
  </si>
  <si>
    <t>Acta de reunión de socialización</t>
  </si>
  <si>
    <t xml:space="preserve">Se Socializó la actualización del formato VISA al interior del equipo de FONVIVIENDA. </t>
  </si>
  <si>
    <t>El equipo auditor identificó 22 certificados de existencia de vivienda nueva VIP suscritos por las partes (Interventor o Responsable, Oferente y Supervisor SFV Enterritorio) donde consta que la vivienda se encuentra terminada; pero la evidencia fotográfica contenida en los mismos no lo demuestra. Las fotografías muestran viviendas sin terminar totalmente. (sin puertas, ventanas yo tanques de agua.)</t>
  </si>
  <si>
    <t>Falta de control y validación de los soportes fotográficos por parte del Supervisor en el formato establecido</t>
  </si>
  <si>
    <t>Revisar de certificados expedidos por los supervisores, previa liberación y envío a los oferentes para trámite de legalización.</t>
  </si>
  <si>
    <t>Correo electrónico con revisión aleatoria de 10 certificados mensuales</t>
  </si>
  <si>
    <t>El informe de supervisión nro. 18 de fecha 25112020 de Maia García Cardoso presenta errores en el reporte de 7 Subsidios Familiares de Vivienda (SFV) del proyecto Villa del Lago II etapa - (POD vivienda) Solita, Caquetá dado que en el estado técnico ¨en ejecución¨ referencia indexación del subsidio por resolución 0633 del 24032020 y revisada la misma no aparecen los beneficiarios de dichos subsidios, el error se corrige en el informe 19 del 15042021 citando la resolución No. 2038 del 14112018 que realmente le corresponde</t>
  </si>
  <si>
    <t>Cargue manual de la información al aplicativo/Falta de validación de la información reportada por parte del supervisor</t>
  </si>
  <si>
    <t>Revisar los informes, previa publicación en GEOTEC</t>
  </si>
  <si>
    <t>Correo electrónico con revisión aleatoria de 10 informes mensuales</t>
  </si>
  <si>
    <t>Se identificaron 5 certificados de existencia de vivienda nueva VIP suscritos por las partes (Interventor o Responsable, Oferente y Supervisor Maia Garcia Cardoso) que contienen los mismos soportes o registros fotográficos, para un primer caso en 3 beneficiarios y para un segundo caso en 2 beneficiarios diferentes del proyecto Urbanización La Gloria I Etapa (400 viviendas) - (POD vivienda), Florencia , Caquetá</t>
  </si>
  <si>
    <t>Falta de validación de la información reportada por parte del supervisor/Cargue manual de la información en la generación de los certificados</t>
  </si>
  <si>
    <t>Revisar certificados expedidos por los supervisores, previa liberación y envío a los oferentes para trámite de legalización</t>
  </si>
  <si>
    <t>Observacion Nro.1 Para el proyecto Solano (Caquetá) se adjuntaron 8 certificados de comunidades indígenas que ratifican la aplicación del producto 13 informe que contemple las acciones desarrolladas ante el Ministerio de Interior cuando los beneficiarios están localizados en resguardos indígenas o territorios colectivos y autoridades ambientales cuando aplique, acompañadas de los soportes a que haya lugar, sin embargo, no se evidencia cumplimiento de este producto requerido en la etapa número I prefactibilidad según lo establecido en los estudios previos del contrato de consultoría 2020633.</t>
  </si>
  <si>
    <t>Observacion Nro. 2Para el grupo 1 de consutoría contrato 2020633 en los municipios de: Santa Rosa del Sur se pagaron 10 usuarios repetidos (por número de cédula yo georreferenciación) en la factura FEV No. 4 de la etapa I y se pagaron los mismos 10 usuarios con factura FEV No. 6 en la etapa II. Solano se pagaron 18 usuarios repetidos (por número de cédula yo georreferenciación) en la factura FEV No. 7 de la etapa I y se pagaron los mismos 18 usuarios con factura FEV No. 8 en la etapa II. Cartagena del Chaira se pagaron 18 usuarios repetidos (por número de cédula yo georreferenciación) en la factura FEV No. 8 de la etapa I y se pagaron los mismos 18 usuarios con factura FEV No. 8 en la etapa II. Puerto Rico se pagó 1 usuario repetido (por número de cédula yo georreferenciación) en la factura FEV No. 7 de la etapa I y se pagó el mismo usuario con factura FEV No. 8 en la etapa II que equivalen a $ 32.712.470 para las dos etapas. Para el grupo 2 de consultoría contrato 2020634 en los muncipios de: Pueblo Bello se pagaron 5 usuarios repetidos (por número de cédula yo georreferenciación) tanto en la etapa I como en la II según factura No. 3 FVE-239. Agustin Codazzi se pagó 1 usuario repetido (por número de cédula yo georreferenciación) tanto en la etapa I como en la II, según factura No. 1 SUN-228. San Calixto se pagaron 5 usuarios repetidos (por número de cédula yo georreferenciación) en la etapa I con la factura No. 4 SUN-238. Hacari se pagaron 2 usuarios (por número de cédula yo georreferenciación) en la etapa I con la factura 4 No. SUN-238. Santa Marta se pagó 1 usuario repetido (por número de cédula yo georreferenciación) tanto en la etapa I como en la II según factura No. 5 SUN-249 que equivalen a $ 7.536.385 para las dos etapas. Para el municipio de Teorama se identificaron 14 usuarios con la misma georreferenciación y 2 usuarios con documento repetido y para el municipio de Tibú 2 usuarios repetidos por georreferenciación y 1 usuario por documento producto de la etapa I sin trámite de pago a la fecha Para el grupo 4 de consultoría contrato 2020635 en los municipios de: Puerto Guzmán - Puerto Asís se pagaron 13 usuarios repetidos (por número de cédula yo georreferenciación) tanto en la etapa I como en la II según facturas No. 1 FVE-2254 y No. 2 FVE-2261. Puerto Asís se pagaron 3 usuarios repetidos (por número de cédula yo georreferenciación) tanto en la etapa I como en la II según facturas No. 3 FVE-2259 y No. 4 FVE-2267. San Miguel se pagaron 2 usuarios repetidos (por número de cédula yo georreferenciación) tanto en la etapa I como en la II según factura No. 5 FVE-2280 que equivalen a $ 12.853.020 para las dos etapas.</t>
  </si>
  <si>
    <t>Observacion Nro.3 Demora de Enterritorio en la entrega de 5 de los 12 informes de ejecución del convenio a la Agencia de Renovación del Territorio (ART) presentando atrasos entre 1 y 52 días hábiles superiores al término establecido en el compromiso contractual.</t>
  </si>
  <si>
    <t>Falta de efectividad del mecanismo de identificación de operaciones inusuales por parte de los procesos</t>
  </si>
  <si>
    <t>Efectuar estudio de mercado sobre aplicaciones especializadas para la automatización de operaciones inusuales derivadas de la segmentación.</t>
  </si>
  <si>
    <t>Estudio de mercado de herramientas especializadas SARLAFT</t>
  </si>
  <si>
    <t>Analisis de costos controles. Llevar a cabo una sesión con la Subgerencia Financiera en donde se analice la viabilidad de elaborar un sistema de costos asociados a la adquisición e implementación de controles automáticos.</t>
  </si>
  <si>
    <t>Documento soporte de la sesión realizada</t>
  </si>
  <si>
    <t>Plan de automatización de Reporte de Operaciones Inusuales - Requerir al proyecto ERP el estudio sobre la posibilidad de implementar señales de alerta automáticas sobre los datos disponibles en el ERP. .</t>
  </si>
  <si>
    <t>Requrimiento formal al proyecto ERP para inclusión de señales de alerta.</t>
  </si>
  <si>
    <t>a. Realizar un diagnóstico del listado de controles en el cual se detalle la viabilidad de la automatización de los que actualmente se encuentran categorizados en Manual-visual o Semiautomatico b. Según los resultados del diagnóstico realizar la solicitud al al responsable del control o gestionar ante TI la automatización de los propios.</t>
  </si>
  <si>
    <t>Diagnostico del listado de controles en el cual se detalle la viabilidad de la automatización. Requerimientos y/o recomendaciones efectuadas</t>
  </si>
  <si>
    <t>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t>
  </si>
  <si>
    <t>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t>
  </si>
  <si>
    <t>Nuevo Esquema de Reporte de Eventos</t>
  </si>
  <si>
    <t>Observación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t>
  </si>
  <si>
    <t>Se adjunta Memorando dirigido a Contabilidad y presupuesto con radicado 20212200090783, acción reportada vía correo el 01 de diciembre de 2021</t>
  </si>
  <si>
    <t>Se cargan los oficios remitidos a los contratistas de interventoria recordando que los formatos del programa de intradomiciliarias solo podran ser suscritos por el propietario o poseedor de la vivienda.</t>
  </si>
  <si>
    <t>Se adjunta soporte de envio de oficio al cliente solicitando linemaientos y/o pronunciamiento frente a la viabilidad de suscripcion de los formatos pci por parte del conyuge y hasta segundo grado de consanguinidad.</t>
  </si>
  <si>
    <t>Se anexan las actas de comite tecnico y/o de seguimiento en donde se revisa y recuerda laimportancia de atender dentro de los tiempos establecidos y/o de ley las PQRs de las personas.</t>
  </si>
  <si>
    <t>Se anexan los oficios remitidos a los contratistas recordando los tiempos estabelcidos para la antencion de las PQRS</t>
  </si>
  <si>
    <t>Se adjuntan los oficios remitidos a los contratistas, recordando que los formatos deben ser suscritos por el personal aprobado y contratado.</t>
  </si>
  <si>
    <t>se anexan los 20 formatos diligenciados por los contratistas como evidencia del uso y diligenciamiento del nuevo formato unificado.</t>
  </si>
  <si>
    <t>Se socializo con las invertentorias los ajustes realizados a los formatos, asi como la metodoligia para el diligenciamiento de los formatos.</t>
  </si>
  <si>
    <t>Se anexa el formato PCI011 Ajustado.</t>
  </si>
  <si>
    <t>Se adjunta acta de reunión interna donde se analizo la situación presentada en el contrato 2181135 y se concluyo no proceder con el incumplimiento. Se aclara que la actividad tenia fecha de vencimiento a 31 de octubre de 2021 según matriz de excel.</t>
  </si>
  <si>
    <t>Se adjuntan los informes semanales y anexos fotográficos de los siguientes periodos: semana de 3 al 10 de octubre de 2021 semana del 11 al 17 de octubre de 2021 semana del 18 al 24 de octubre de 2021 Se aclara que según matriz de excel la actividad tenia vencimiento a 31 de octubre de 2021 como se evidencia en los soportes.</t>
  </si>
  <si>
    <t xml:space="preserve">
Se adjunta acta suscrita el 2021-09-29, donde se detallan los NP060 y NP047 y se adjunta soporte con el cual se obtuvo la aprobación del ítem NP051. Se aclara que según matriz en excel la actividad tenia vencimiento a 15 de noviembre de 2021.</t>
  </si>
  <si>
    <t>se solicita la reformulación de la actividad en plazo para el dia 31 de octubre de 2021.  fecha anterior  31/08/2021
Se adjunta Otrosí reinicio, modificación No. 1 y Prorroga No. 1 del contrato 2200603 suscrita el 26 de octubre de 2021. Se aclara que la actividad tenia vencimiento a 31 de octubre de 2021 según matriz de excel.</t>
  </si>
  <si>
    <t>Se efectuó la cotización ante proveedores especializados</t>
  </si>
  <si>
    <t>Se efectuó la reunión con el Grupo de Planeación y Control Financiero identificando las acciones a seguir para adelantar el costeo</t>
  </si>
  <si>
    <t>Se radicó ante el Grupo de Tecnologías de la Información la solicitud de desarrollo de alertas automáticas para ejecutarlas con el ERP</t>
  </si>
  <si>
    <t>Se efectuó el diagnóstico del listado de controles en el cual se detalla el estudio de automatización por parte del Grupo de Cumplimiento.</t>
  </si>
  <si>
    <t>Se realizo la solicitud al consultor Consener sobre la aplicabilidad del requisito para el proyecto y la justificación que sustente el porque no se adelantó el trámite mencionado ante el Ministerio del Interior, se obturo respuesta por parte del consultor y se realizo reunión por parte de la supervisión de ENTerritorio avalando la justificación presentada.</t>
  </si>
  <si>
    <t>Se realizo el balance de los usuarios y se concertó con los consultores para realizar los ajustes correspondientes, los cuales se encuentran consolidados en el informe adjunto, así mismo, se realizo validación por parte de la supervisión y se anexan los soportes correspondientes.</t>
  </si>
  <si>
    <t>Se realizo una matriz en excel de formato el cual nos sirve para gestionar el control de las fechas de los productos y/u obligaciones contractuales; sin embargo, estamos en el proceso de implementación y poder crear una herramienta integra para la Subgerencia con información adicional.</t>
  </si>
  <si>
    <t>Al mes de noviembre se han revisado aleatoriamente 50 correos electrónico distribuidos así: 10 correos mes de julio, 10 correos agosto,10 correos septiembre, 10 en octubre y 10 en noviembre. En el cual se evidencia la revisión de igual numero de certificados previa liberación envío a los oferentes para trámite de legalización. Con los soportes del mes de noviembre se da cumplimiento a la totalidad del plan de mejoramiento.</t>
  </si>
  <si>
    <t>Al mes de noviembre se han revisado aleatoriamente 50 correos electrónico con igual numero de informes distribuidos así: 10 correos mes de julio, 10 correos agosto,10 correos septiembre ,10 correos en octubre y 10 de noviembre. Con esto se da tota cumplimiento a la actividad de revisión de informes planteados en el plan de mejoramiento.</t>
  </si>
  <si>
    <t>Al mes de noviembre se han revisado aleatoriamente 50 correos electrónico distribuidos así: 10 correos mes de julio, 10 correos agosto,10 correos septiembre, 10 en octubre y 10 en noviembre. En el cual se evidencia la revisión de igual numero de certificados previa liberación envío a los oferentes para trámite de legalización. Con estos soporte de noviembre se da cierre al plan de mejoramiento.</t>
  </si>
  <si>
    <t>Se efectuó análisis de Riesgos y Controles de los procesos dentro de las mesas de trabajo de actualización de los perfiles de riesgos Entregable: Matriz análisis de controles por proceso.</t>
  </si>
  <si>
    <t>Se genero por medio de Forms de Office 365 el formulario de Reporte de evento Express, este ya cuenta con el link en la Intranet de la entidad y adicionalmente se generó una pieza de comunicación informando los pasos para reportar los eventos de riesgo operacional</t>
  </si>
  <si>
    <t>Se efectuó socialización en las capacitaciones a nuevo colaborador, explicando su ingreso y los reportes de Eventos Express en el link del formato express https://forms.office.com/Pages/ResponsePage.aspx?id=-D76GSAQs0qK40zvztu--alVM5yT-UhCnJ1FkoXOtExUOTNYSVZZTUE0TTVTUTVXOUZQQzZHN1FVRi4u</t>
  </si>
  <si>
    <t>Se desarrolló formulario para el reporte de eventos express a través de la aplicación Microsft Forms.</t>
  </si>
  <si>
    <t>Se efectuaron reuniones con el proceso de Gestión Financiera, con el objetivo de analizar la implementación de un sistema de costeo para los controles. En la última sesión se definió un plan de trabajo en el cual se implementará el costeo de controles de Riesgo para los Procesos Core de ENTerritorio. Entregables: Plan de Trabajo Costeo Controles.</t>
  </si>
  <si>
    <t>Auditorias Internas</t>
  </si>
  <si>
    <t>A82 Aeródromos</t>
  </si>
  <si>
    <t>El pago del producto B Diagnóstico y Levantamientos de Campo de consultoría 2020625 radicado 20216000058722 (03032021) por valor $236.537.332 fue avalado por la supervisión sin aprobación de la interventoría, toda vez que los formatos F-FI-06 Certificación de cumplimiento y F-CG-32 Acta de recibo parcial y balance presupuestal no fueron firmados por la interventoría y la aprobación del producto por la interventoría se dio el 26 de mayo 2021 mediante radicado 20214300182132, fecha posterior al pago.</t>
  </si>
  <si>
    <t>*Deficiente gestión de la interventoría en la aprobación de productos y tramite de pagos</t>
  </si>
  <si>
    <t>Capacitar al grupo de Gerentes y Supervisores de la Subgerencia al Manual de Supervisión e Interventoría de ENTerritorio en las funciones y obligaciones.</t>
  </si>
  <si>
    <t>Presentación de la capacitación realizada y listado de asistencia</t>
  </si>
  <si>
    <t>Debilidades en el seguimiento y control por parte de la Supervisión y la Gerencia del convenio al ejercicio de la interventoría</t>
  </si>
  <si>
    <t>Diseñar y adoptar un instrumento de seguimiento al cumplimiento de las obligaciones contractuales de las interventorías y/o consultorías</t>
  </si>
  <si>
    <t>Durante la ejecución contrato 2020552 se definieron cambios en la operación logística que afectan aspectos descritos en el contrato. Se realizaron las capacitaciones de manera virtual para cinco municipios (Sogamoso, Barbosa, Miraflores, Inírida y Necoclí) de los seis descritos contractualmente y la supervisión autorizó el pago por $109.062.503 para capacitaciones establecidas en el alcance como presenciales</t>
  </si>
  <si>
    <t>Decisiones adoptadas en comités de seguimiento que tienen efecto contractual</t>
  </si>
  <si>
    <t>Recopilar los soportes de la aceptación del cliente del cambio de las capacitaciones presenciales a virtuales en cinco municipios.</t>
  </si>
  <si>
    <t>Documento consolidado con los soportes</t>
  </si>
  <si>
    <t>A 27 de octubre 2021 no se ha formulado F-GG-60 Plan de recuperación recursos fondo de contingencias producto de la aprobación del uso de recursos por $244.057.742 con Registro Presupuestal (RP) No.2279 del 21052021 para el contrato de interventoría 2021580, lo que representa un atraso de tres meses según lo establecido en el procedimiento correspondiente.</t>
  </si>
  <si>
    <t>Desconocimiento en la aplicación del P-GG-04 afectación y gestión para la recuperación de recursos de contingencias</t>
  </si>
  <si>
    <t>Suscribir el acta de liquidación del Contrato 2020628</t>
  </si>
  <si>
    <t>Remitir el acta de liquidación del contrato 2020628 al area de presupuesto para efectuar la liberación de los recursos al fondo de contingencias.</t>
  </si>
  <si>
    <t>Memorando radicado al area de presupuesto.</t>
  </si>
  <si>
    <t>La interventoría INGEMUR y la supervisión del contrato 2020625 autorizaron el pago total del producto A Plan de Trabajo y Metodología sin la previa suscripción de la novedad No.1 que modifica la ¿Metodología del componente ambiental¿, pago radicado el 14122020 por el 15% ($101.293.938) del valor de la Etapa Inventario, diagnóstico y planificación y pagado el 23 de diciembre de 2020. La novedad fue aprobada el 29122020.</t>
  </si>
  <si>
    <t>Demoras en decisiones por parte del cliente para el trámite de novedades contractuales</t>
  </si>
  <si>
    <t>Necesidad de flujo de caja del consultor</t>
  </si>
  <si>
    <t>Capacitar al grupo de Gerentes y Supervisores de la Subgerencua al Manual de Supervisión e Interventoría de ENTerritorio en las funciones y obligaciones.</t>
  </si>
  <si>
    <t>Se desarrolló capacitación sobre gestión de incidentes de seguridad y reportes de evento para el Plan de Continuidad de Negocio dirigido a los colaboradores convocado por el Proceso de Gestión del Talento Humano para el 10 dic 2021 mediante correo masivo. Entregable: Lista de participantes de Capacitación.</t>
  </si>
  <si>
    <t>A81 Pactos Territoriales</t>
  </si>
  <si>
    <t>6 de los 22 giros realizados por Enterritorio al Tesoro Nacional del Ministerio de Hacienda y Crédito Público de rendimientos financieros del convenio 219057 entre julio de 2019 y abril de 2021, se realizaron fuera de los plazos. Presentan atraso entre 1 y 4 días hábiles, según se identifica en los extractos bancarios.</t>
  </si>
  <si>
    <t>Falta de priorización de la solicitud de reintegro de los rendimientos financieros por parte de la Gerencia del convenio</t>
  </si>
  <si>
    <t>Incluir en las actualizaciones del procedimiento P-FI-02 REGISTRO CONTABLE, TRASLADO Y APROBACIÓN DE APORTES DE RENDIMIENTOS FINANCIEROS DE CONVENIOS O CONTRATOS INTERADMINISTRATIVOS, la fecha máxima en la cual el Grupo de Contabilidad entregará al Grupo de Gestión de Pagaduría la plantilla de memorando F-DO-03 a través de corre electrónico con la información de los rendimientos financieros con destino a la Dirección del Tesoro Nacional.</t>
  </si>
  <si>
    <t>Procedimiento actualizado, P-FI-02 REGISTRO CONTABLE, TRASLADO Y APROBACIÓN DE APORTES DE RENDIMIENTOS FINANCIEROS DE CONVENIOS O CONTRATOS INTERADMINISTRATIVOS</t>
  </si>
  <si>
    <t>cgranado</t>
  </si>
  <si>
    <t>Baja efectividad de Enterritorio (entre el 11% y 90% de inoportunidad) en el seguimiento a la devolución oportuna de los rendimientos financieros a la Dirección del Tesoro Nacional por parte de las unidades ejecutoras, dado que se comprobó que para el 46% de los periodos se presentaron demoras entre 1 y 441 días hábiles, específicamente por contrato como se relaciona a continuación: Contrato Periodos revisados Transferencia Inoportuna 022-2162980 20 9(45%) 026-2170927 19 5(26%) 039-2172296 18 14(78%) 049-2191865 8 2(25%) 060-2192526 20 18(90%) 061-2192527 18 2(11%) 063-2192529 17 5(29%)</t>
  </si>
  <si>
    <t>Demoras en el cumplimiento de las obligaciones propias de las entidades territoriales conforme al contrato suscrito con Enterritorio.</t>
  </si>
  <si>
    <t>Realizar un requerimiento formal a las Entidades Ejecutoras del cumplimiento del Decreto n°1853 de 2015 y solicitud de los soportes respectivos, dentro de los diez (10) primeros días del mes.</t>
  </si>
  <si>
    <t>Comunicación Externa a las Entidades Ejecutorias</t>
  </si>
  <si>
    <t>En los siete contratos específicos de la muestra se presentó demoras en la radicación de los informes mensuales de supervisión entre 1 y 155 días en el aplicativo de gestión documental Orfeo. A continuación, se describe el detalle por contrato: Contrato Periodos revisados Transferencia Inoportuna 022-2162980 18 7 (39%) 026-2170927 19 5 (26%) 039-2172296 07 4 (57%) 049-2191865 09 2 (22%) 060-2192526 20 16 (80%) 061-2192527 18 2 (11%) 063-2192529 17 5 (29%)</t>
  </si>
  <si>
    <t>La falta de aplicación de las medidas conminatorias a los contratistas de obra e interventoría por parte de las entidades ejecutoras</t>
  </si>
  <si>
    <t>Realizar un requerimiento formal a la entidad ejecutora, adjuntando como prueba del incumplimiento los correos electrónicos remitidos a manera de solicitud inicial.</t>
  </si>
  <si>
    <t>Comunicaciones externas y anexos (correos electrónicos)</t>
  </si>
  <si>
    <t>Para el contrato 061 se realizaron cobros de comisiones por un valor total de $26,406.01 para los periodos de febrero, abril y agosto de 2021, esto para la entidad BBVA. Para el contrato 039 se realizaron cobros de comisiones y de IVA por un valor total $ 87.188 para los periodos enero 2020 y julio de 2021, esto para la entidad Banco de Bogotá.</t>
  </si>
  <si>
    <t>Cambios unilaterales de las entidades financieras referentes a las condiciones iniciales pactadas con los Territorios (Tasas, exoneración de costos de las cuentas, gravámenes)</t>
  </si>
  <si>
    <t>Realizar un requerimiento formal a las Entidades Ejecutoras del cumplimiento de lo establecido en el Contrato Especifico, y la solicitud de los soportes de ajuste, dentro de los diez (10) primeros días del mes.</t>
  </si>
  <si>
    <t>Comunicación externa a las entidades ejecutoras (un 6) Soporte de la devolución (un 6)</t>
  </si>
  <si>
    <t>El 2% de los ítems revisados por informe de los 7 contratos de la muestra no se encuentran contenidos en los informes mensuales de supervisión correspondientes a 18 periodos (enero 2020 a junio 2021), específicamente para los 3 contratos señalados a continuación: Para el contrato 022 - 2162980 no se incluyó el ítem 2 extractos bancarios (6% de los ítems) para los meses de septiembre, octubre, noviembre y diciembre de 2020. Para el contrato 060 - 2192526 no se incluyó ítem 2 extractos bancarios (1,4% de los ítems) para el mes de junio de 2021. Para el contrato 026 - 2170927 no se incluyó el ítem de información financiera extractos, rendimientos, planillas (6% de los ítem) para el mes de marzo de 2020.</t>
  </si>
  <si>
    <t>Pocas herramientas jurídicas para conminar incumplimientos de las Entidades Ejecutoras</t>
  </si>
  <si>
    <t>Solicitar a las entidades ejecutoras la completitud de los informes mensuales los primeros tres (3) días hábiles del mes.</t>
  </si>
  <si>
    <t>* Para el contrato especifico 061- 2192527 se percibieron menores rendimientos financieros de los recursos abonados a la cuenta de ahorros debido a que la entidad financiera BBVA liquidó una tasa inferior a la pactada (3,6%) EA para los periodos marzo de 2020 a agosto de 2021, suma estimada de $ 38.693.312,98 * Para el contrato especifico 026 - 2170927 se percibieron menores rendimientos financieros de los recursos abonados a la cuenta de ahorros debido a que la entidad financiera BBVA liquidó una tasa inferior a la pactada (2%) EA para los periodos enero 2020 a agosto de 2021 suma estimada de $ 22.959.928. * Para el contrato especifico 022-2162980 se percibieron menores rendimientos financieros de los recursos abonados a la cuenta de ahorros debido a que la entidad financiera BBVA liquidó una tasa inferior a la pactada (1,6%) EA para los periodos enero de 2020 a agosto 2021 suma estimada de $97.548.546,47 * Para el contrato especifico 039 - 2172296 se percibieron menores rendimientos financieros de los recursos abonados a la cuenta de ahorros debido a que la entidad financiera Banco de Bogotá liquidó una tasa inferior a la pactada (4%) EA para los periodos marzo de 2020 a junio de 2021 suma estimada de $ 5.710.925,21. * Para el contrato especifico 049 - 2191865 se percibieron menores rendimientos financieros de los recursos abonados a la cuenta de ahorros debido a que la entidad financiera Bancolombia liquidó una tasa inferior a la pactada (2.5%) EA para los periodos de enero a agosto 2021 suma estimada de $ 10.757.259,28 * Para el contrato especifico 063- 2192529 se percibieron menores rendimientos financieros de los recursos abonados a la cuenta de ahorros debido a que la entidad financiera Banco de occidente liquidó una tasa inferior a la pactada (1.44%) EA para los periodos de marzo de 2020 a abril 2021 para os periodos de marzo de 2020 a abril de 2021 suma estimada de $ 9.159.469,72.</t>
  </si>
  <si>
    <t>Omisión de la verificación de la tasa pactadas en cumplimiento de lo establecidos en el reglamento operativo.</t>
  </si>
  <si>
    <t>De manera respetuosa se informa que, no se evidencia que exista un marco legal o contractual, mediante el cual ENTerritorio pueda acoger e implementar las acciones relacionadas con las causas identificadas por el equipo auditor, por lo anterior no se podrán implementar, con base en los siguientes argumentos jurídicos y financieros: 1. Alcance del Seguimiento Financiero del FRPT; 2. El Alcance Financiero del FRPT para el DNP. Por lo anterior la justificación respectiva fue enviada y evaluada por la Asesoría de Control Interno, producto de esto, se realizará el cargue del acta respectiva de la no formulación de la acción.</t>
  </si>
  <si>
    <t>Acta</t>
  </si>
  <si>
    <t>Se tuvo resultado el el análisis jurídico, la implementación del nuevo aplicativo y la automatización de los parametros de cálculo.</t>
  </si>
  <si>
    <t>El formulario de Reporte de evento Express se generó por medio de Forms de Office 365 , se diligencia a través del link ubicado en la Intranet de la entidad y socializado por correo electrónico mediante pieza de comunicacional informando los pasos para reportar los eventos de riesgo operacional</t>
  </si>
  <si>
    <t>Observación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t>
  </si>
  <si>
    <t>El proceso judicial no cuenta con orden de calificación (admisión, inadmisión o rechazo) por parte del juzgado de conocimiento (Ultima revisión 16/12/2021). En clave de lo anterior, no existe avance en términos judiciales.  El proceso quedo en conocimiento de un juzgado de pequeñas causas y competencias múltiples.  Se solicita ampliación en plazo mediante memorando 20214500187803 del 27-12-2021.</t>
  </si>
  <si>
    <t>Se remite comunicación con radicado No.20212700229921 para el contrato 2210032 para los demás contratos no se pudo tramitar en su momento por encontrarse suspendidos, se solicita reformulación hasta el día 28 de febrero de 2022</t>
  </si>
  <si>
    <t>Se anexan acta 3 y 4 firmadas con radicados 20212700226011 y 20212700225941 de1 24 de noviembre de 2021 y el acta de revisión de lineamientos de hojas de vida.</t>
  </si>
  <si>
    <t>se anexa listado de reunión del 29 de octubre de 2021.</t>
  </si>
  <si>
    <t>Se observa presentación en la que se desgloza la metodología de costeo del factor multiplicador y de los items que lo componen y la lista de asistencia.</t>
  </si>
  <si>
    <t>El Grupo de Planeación Contractual presentó un instructivo para el buen uso de la herramienta del factor multiplicador  EVIDENCIA: INSTRUCTIVO HERRAMIENTA DE COSTEO PARA DETERMINAR EL FACTOR MULTIPLICADOR, EN CONTRATOS DE CONSULTORÍA (CONSULTORÍA - INTERVENTORÍA A CONSULTORÍA - INTERVENTORÍA DE OBRA - GERENCIA)</t>
  </si>
  <si>
    <t>Grabación de la socialización y lista de asistencia del 15.12.21</t>
  </si>
  <si>
    <t>Se adjuntan evidencia de la solicitud del contrato 2210032 radicado No. 20212700229901 y respuesta mediante radicado No. 20214300497702.
Por no contar con el total de lo proyectado, se solicita reformulación en plazo: Fecha fin: 31 de marzo de 2022</t>
  </si>
  <si>
    <t>Para el contrato 2200955 se remite el oficio No. 20212700206641 
Para el contrato 2200960 se remite el oficio No. 20212700208021 
para el contrato 2200455 se remite oficio con 20212700194531 aprobación del informe.</t>
  </si>
  <si>
    <t>A83 SENA</t>
  </si>
  <si>
    <t>Pendiente GRC</t>
  </si>
  <si>
    <t>Observación N°1 Ambigüedad entre documentos precontractuales de los dos procesos de consultoría
En el complemento de las reglas de participación y en los estudios previos de los procesos CME 019 (Andina 1 y 2 - cuatro oferentes) y 022 (Caribe - Cauca y Putumayo - Seis oferentes) de 2020 los requisitos de precalificación son ambiguos, en la medida que el primer documento establece que: "...los oferentes interesados en presentarse a más de un grupo, deberán presentar ofertas económicas independientes para cada grupo, teniendo en cuenta que una vez sea seleccionado para uno de los grupos, automáticamente quedará excluido del proceso de selección de los grupos restantes" mientras que en los estudios previos no hay restricción al respecto, lo cual da lugar a interpretaciones diferentes sobre el proceder en el proceso.</t>
  </si>
  <si>
    <t>Observación N°2 Imprecisión en la ubicación del proyecto con código 9122
En el documento de diagnóstico referente a la actividad 2 para el proyecto con código 9122 - sede Centro de Atención Sector Agropecuario, se registró la ubicación de manera imprecisa en tres oportunidades, indicando que esta sede corresponde al municipio de Rionegro (Santander) - Vereda El Playón - sector de Aguas Clientes; sin embargo, durante visita de auditoría a la sede en mención, se corroboró su ubicación correcta, siendo esta municipio de El Playón (Santander) - Vereda Aguas Calientes, lo cual no se identificó por parte de la interventoría durante su revisión y aprobación.</t>
  </si>
  <si>
    <t>1) Omisión, inoportunidad o errores en el suministro de información por parte del cliente y/o contratista y/o interventoría.  
2) Debilidades en la revisión de los informes de  la interventoría por parte del equipo de la supervisión.</t>
  </si>
  <si>
    <t xml:space="preserve">
1) Falta de análisis e inclusión del contenido del estudio previo a las reglas de participación
2) Premura para la asignación de la contratación por la afectación del servicio</t>
  </si>
  <si>
    <t>Corregir la ubicacion en el documento de diagnostico del proyecto con codigo 9122 - sede Centro de Atencion Sector Agropecuario (Gerencia de convenio 220005, Supervision/Interventoria del contrato – Consultor)</t>
  </si>
  <si>
    <t xml:space="preserve">
Socializar con los supervisores del proyecto a través de un comité interno sobre la importancia de hacer chequeo y verificación de los diagnósticos presentados con el interventoría para evitar que este problema se vuelva a presentar</t>
  </si>
  <si>
    <t>Comunicación dirigida al consultor solicitando la acción correctiva.</t>
  </si>
  <si>
    <t xml:space="preserve">
Lista de asistencia del comité de seguimiento donde se socializa la importancia de hacer chequeo y verificacion sobre los diagnosticos.</t>
  </si>
  <si>
    <t>Observación N°3  No inclusión de profesionales necesarios en el personal mínimo requerido
En la metodología de cálculo para la estimación del presupuesto de la interventoría de los procesos:
1. CDI 121-2020 que dio origen al contrato de Interventoría No.2210001 (Andina 1)
2. CDI 118-2020 que dio origen al contrato de Interventoría No.2210002 (Andina 2) 
3. CDI 126-2020 que dio origen al contrato de interventoría No. 2210016 (Caribe)
4. CDI 125-2020 que dio origen al contrato de interventoría No. 2210015 (Cauca y Putumayo)
Para Andina 1  no se contemplaron  los perfiles especialistas en las áreas de Ambiental, Geotecnia y Topografía en 10 proyectos. Para Andina 2 no se incluyeron los perfiles en las áreas de  Geotecnia y Topografía  en 8 proyectos, así como  para Caribe en 25 proyectos y para Cauca y Putumayo en un proyecto; lo que en conjunto representa el 61.4% del total de los proyectos (51 de 83). Estos perfiles profesionales eran necesarios para el desarrollo del objeto y alcance definido desde su versión inicial para el contrato de interventoría a la consultoría.</t>
  </si>
  <si>
    <t>Observación N°4 Inoportunidad en la entrega de productos por parte del consultor
Los contratos de consultoría N°2210007 y N°2210008 presentan atraso en la entrega de productos asociados a las actividades 3 y 4 que al 30 octubre para el primer caso corresponde al 27.08% y para el segundo caso es del 14.41%. Esta condición ha sido documentada por el interventor y ha motivado la solicitud de inicio de acciones de incumplimiento por parte de la gerencia de convenio y la supervisión.</t>
  </si>
  <si>
    <t>Diseñar alista de personal mínimo técnico requerido necesario para el proyecto.</t>
  </si>
  <si>
    <t xml:space="preserve">
verificación y/o aprobación por parte de gestión contractual del equipo mínimo requerido</t>
  </si>
  <si>
    <t>1) Perentoriedad en la adjudicación del proceso por afectación del servicio
2) Desconocimiento técnico del alcance integral y objeto  del proceso.</t>
  </si>
  <si>
    <t>Documento final con aprobación del grupo de gestión contractual.</t>
  </si>
  <si>
    <t xml:space="preserve">Documento de planeación contractual con el personal mínimo requerido.
</t>
  </si>
  <si>
    <t>Sensibilizar a los profesionales técnicos del Grupo de Planeación Contractual sobre la revisión del personal mínimo requerido, para los diferentes procesos que se adelantan.</t>
  </si>
  <si>
    <t xml:space="preserve">LISTA DE ASISTENCIA DE TEAMS - PRESENTACION SENSIBILIZACION </t>
  </si>
  <si>
    <t>1) Concentrar la ejecución de cuatro contratos de consultoría en un solo oferente
2) Inefectividad de los planes de choque propuestos por el consultor para nivelar el cronograma de ejecución</t>
  </si>
  <si>
    <t>Gestionar el inicio de las acciones legales a que haya lugar ante el presunto incumplimiento del consultor (contratos N°2210007 y N°2210008).</t>
  </si>
  <si>
    <t>Memorando radicado a  al grupo de gestión contractual solicitando el inicio de acciones legales por el presunto incumplimiento del contratista de consultoría en los contratos 2210007 y 2210008</t>
  </si>
  <si>
    <t>eespitia</t>
  </si>
  <si>
    <t>Se reporta listado de asistencia y memorias de la presentación sobre la respectiva sensibilización</t>
  </si>
  <si>
    <t>Se efectuó análisis de Riesgos y Controles de los procesos. Entregable: Matriz análisis de controles por proceso.</t>
  </si>
  <si>
    <t>Se efectuó socialización en las capacitaciones a nuevo colaborador, explicando su ingreso y los reportes de Eventos Express en el link https://forms.office.com/Pages/ResponsePage.aspx?id=-D76GSAQs0qK40zvztu--alVM5yT-UhCnJ1FkoXOtExUOTNYSVZZTUE0TTVTUTVXOUZQQzZHN1FVRi4u</t>
  </si>
  <si>
    <t>Se cuenta con el link en la intranet para el Reporte de evento Express, para que todo colaborador pueda reportar los eventos https://forms.office.com/Pages/ResponsePage.aspx?id=-D76GSAQs0qK40zvztu--alVM5yT-UhCnJ1FkoXOtExUOTNYSVZZTUE0TTVTUTVXOUZQQzZHN1FVRi4u</t>
  </si>
  <si>
    <t>Se creo el formulario Express de reportes de eventos de RO en FORMS de Office 365 con los campos mínimos requeridos para el reportante (10 campos)</t>
  </si>
  <si>
    <t>Durante los meses de julio, agosto y septiembre, se realizó actualización de los mapas de riesgos de los convenios: 215090, 215028, 217017, 218002, 220005, 217048, 216144, 212080 y 211041. De las actualizaciones realizadas ninguno tuvo cambio de perfil y las actualizaciones que se realizaron fueron por las siguientes situaciones: Cambios en el alcance por parte del Cliente, que por el estado del convenio esta situación se reduce (216144, 215028) Se disminuyo la probabilidad de posibles demandas por incumplimiento (215090) Demoras de parte de los entes territoriales, se afectó el tiempo (211041, 212080) Inconformidad por parte de la comunidad, se aumentó su probabilidad (217048) Se disminuyó la restricción de movilidad en cuanto a la probabilidad (217017, 218002) Se aumento la probabilidad frente al riesgo relacionado con las demoras en la entrega de documentos para el licenciamiento (220005). Entregable: Correo electrónico.</t>
  </si>
  <si>
    <t>Se adjunta formulario con el Nuevo Esquema de Reporte de Eventos</t>
  </si>
  <si>
    <t>Se efectuó análisis de Riesgos y Controles de los procesos: Auditoría Interna, Sistema Integrado de Gestión, Comunicaciones, , Gestión Administrativa, Direccionamiento Estratégico, Gestión Comercial, en proceso Talento humano, Gestión del Riesgo, Gestión de Proveedores y Gestión Documental). La totalidad de la matriz se enviara por medio de correo electrónico, ya que el aplicativo no permite el cargue completo de esta</t>
  </si>
  <si>
    <t>Se desarrolló análisis sobre las posibles metodologías a implementar, encontrando que estas se estaban aplicando a la fecha. Entregable: 1. Análisis de metodologías aplicadas.</t>
  </si>
  <si>
    <t>Se remite avance y se solicita reformulación en plazo ya que hay contratos que no han cumplido con la actualización de las pólizas. Se solicita reformulación hasta el 28 de febrero de 2022.
La actividad se cumplirá fuera de plazo</t>
  </si>
  <si>
    <t>Etiquetas de fila</t>
  </si>
  <si>
    <t>Total general</t>
  </si>
  <si>
    <t>Suma de Avance por peso</t>
  </si>
  <si>
    <t>(Todas)</t>
  </si>
  <si>
    <t xml:space="preserve">Realizar reunion entre contratista, interventor y supervisor en la que quede registrado en un acta:
El detalle del NP060 epecificamente menciaonando el sitio de disposición de escombros aprobado por la autoridad ambiental y anexando soportes
El detalle del NP047 ampliar la descripción del alcance del ítem, especificando el calibre de la lámina de acero y aclarar la actividad del trasiego de escombros.
Del NP051 ampliar el detalle de cada una de las variables de equipo, materiales y mano de obra.
</t>
  </si>
  <si>
    <t>Mediante oficio radicado 20212200244851 enviado vía correo electrónico al grupo auditor el 19/01/2022 la supervisión emite aval a la ejecución del procedimiento técnico a la interventoría para atender las deficiencias técnicas documentadas en la observación</t>
  </si>
  <si>
    <t>Presentar un informe técnico en el que se consignen las actividades ejecutadas para subsanar las deficiencias identificadas en el informe de patología una vez estas se hayan terminado y recibido por parte del interventor y de la supervisión de ENTerritorio.</t>
  </si>
  <si>
    <t>Mediante oficio radicado 20212200244851 enviado vía correo electrónico al grupo auditor el 19/01/2022 se remite el informe téccnico suscrito por el asesor estructural de la interventoría quien recomienda realizar las demoliciones pertinentes para darle continuidad a los elementos estructurales.</t>
  </si>
  <si>
    <t>Se realizo suscripción del acta de liquidación del contrato 2020628  del 14 marzo 2022</t>
  </si>
  <si>
    <t>Memorando 20225400048113 Acta de Liquidación del Contrato Interventoría No. 2020628, celebrado con CONSORCIO INGEMUR  14 marzo 2022 Gerente del Grupo de Gestión Post-Contractual para presupuesto y contabilidad</t>
  </si>
  <si>
    <t>Se realizo socialización de la capacitación del Manual de Supervisión e Interventoría de la Entidad a todo el personal de la Subgerencia de Estructuración de Proyectos.Lista de asistencia del 14/02/2022 , 35 asistentes</t>
  </si>
  <si>
    <t>Se realizo diseño de matriz en excel para el seguimiento al cumplimiento de las obligaciones contractuales de las interventorías y/o consultorías. Se anexa matriz SEGUIMIENTO CUMPLIMIENTO DE OBLIGACIONES CONTRACTUALES para 9 contratos, con campos como Productos y Obligaciones Contractuales, Documento de Validación y/o Radicado de Entrega, fecha entrega al cliente</t>
  </si>
  <si>
    <t>Se anexan los soportes de aceptación del cliente del cambio de las capacitaciones presenciales a virtuales en cinco municipios, mediante actas de modificación de cantidades y comités de seguimiento.  
En el punto 2: 2. El Arq  expresa cual es el avance del contrato derivado de capacitaciones y cuál es el cronograma que se va a desarrollar para brindar las capacitaciones de manera virtual. 3. La Ing. Nathalia Vargas expresa que la plataforma que se empleará para el desarrollo de las capacitaciones será Google Classroom
Radicado : 20206000214971 05/11/2020: Mediante el presente documento nos permitimos informar los trámites realizados por ENTerritorio con el fin de realizar las capacitaciones en temas aeroportuarios en el municipio de Bahía Solano de manera presencial, de acuerdo con lo solicitado por el municipio y una vez terminadas las capacitaciones virtuales con los demás municipios</t>
  </si>
  <si>
    <t>ok cargado  en GRC 11/02/2022  2:29:00 p. m.</t>
  </si>
  <si>
    <t>ok cargado  en GRC 11/02/2022  2:32:00 p. m.</t>
  </si>
  <si>
    <t>ok cargado en  GRC 11/02/2022  2:37:00 p. m.</t>
  </si>
  <si>
    <t>ok cargado en  GRC 11/02/2022  2:34:00 p. m.</t>
  </si>
  <si>
    <t>ok cargado  en GRC  11/02/2022  2:39:00 p. m.</t>
  </si>
  <si>
    <t>ok cargado  en GRC 11/02/2022  2:35:00 p. m.</t>
  </si>
  <si>
    <t>Pendiente por cargar soportes de cumplimiento por parte del responsable en GRC, una vez se modifique el usuario responsable.</t>
  </si>
  <si>
    <t xml:space="preserve">Se verificó frente a los soportes correspondientes así: - Procedimiento P-FI-02 V2 Registro Contable, traslado y aprobación de aportes de rendimientos Financieros - Memorandos de traslado - Base Excel Giro de Rendimientos, que se está cumpliendo con los plazos para giros realizados por Enterritorio al Tesoro Nacional del Ministerio de Hacienda y Crédito Público de rendimientos financieros </t>
  </si>
  <si>
    <t>Cargado GRC 25/03/2022  9:26:00 a. m.</t>
  </si>
  <si>
    <t>Se verificaron 23 comunicaciones recordando las obligaciones administrativas y financieras, informando que el equipo del FRPT ha venido realizando el seguimiento correspondiente con las entidades territoriales, requiriendo y validando la devolución oportuna de los rendimientos financieros, en el mismo sentido, se ha venido aplicando de manera preventiva esta misma tarea para los contratos especificos suscritos recientemente.</t>
  </si>
  <si>
    <t>Cargado GRC 23/03/2022  9:01:00 a. m.</t>
  </si>
  <si>
    <t>Cargado GRC 23/03/2022  8:58:00 a. m.</t>
  </si>
  <si>
    <t>De conformidad con el seguimiento que ha venido realizando la Gerencia del Convenio del Grupo de Pactos Territoriales, se informa que se ha logrado la conciliación de los saldos descontados por concepto de impuestos de IVA en las cuentas de los Contratos Específicos Nos. 039 y 061, se verificaron 17 soportes aportados. En el mismo sentido se informa que como mejora continua, este proceso se ha llevado esta revisión a los demás Contratos Específicos vigentes en aras de prevenir futuras situaciones similares.</t>
  </si>
  <si>
    <t>Cargado en el GRC 23/03/2022  8:49:00 a. m.</t>
  </si>
  <si>
    <t>Se evidenció que durante los meses de diciembre 2021, enero, febrero y marzo de 2022, se adelantaron actividades referentes a la solicitud de informes de los contratos específicos de forma oportuna, en total se verificaron 20 comunicaciones respecto a los Contratos específicos auditados, de igual forma se estan aplicando los requerimientos correspondientes como medida preventiva a los contratos especificos suscritos de manera reciente.</t>
  </si>
  <si>
    <t>Cargado en el GRC 23/03/2022  8:54:00 a. m.</t>
  </si>
  <si>
    <t>De conformidad con lo descrito en la actividad, severificó el cargue del acta de reunión con las firmas correspondientes de parte del grupo de Desarrollo de Proyectos 3 / Gerencia del convenio de Pactos Territoriales, y la Asesoría de Control Interno.</t>
  </si>
  <si>
    <t>Cargado en el GRC 26/01/2022  9:41:00 a. m.</t>
  </si>
  <si>
    <t>Pendiente actualizar en el GRC la fecha fin de la actividad y reportar dado que ya fue quitada la restricción (correo enviado a Humberto el 24/02/2022).
Con corte a marzo 29 de 2022 se verificó el reporte via GRC</t>
  </si>
  <si>
    <t>Pendiente actualizar en el GRC la fecha fin de la actividad y reportar dado que ya fue quitada la restricción (correo enviado a Humberto el 24/02/2022)
Con corte a marzo 29 de 2022 se verificó el reporte via GRC</t>
  </si>
  <si>
    <t xml:space="preserve">Pendiente actualizar en el GRC la fecha fin de la actividad
Con corte a 04 de abril de 2022 esta pendiente ajustar la meta teniendo en cuanta la solicitud de reformulación.
</t>
  </si>
  <si>
    <r>
      <t>Con corte a septiembre se adjunta Lista de requisitos PGIO anexa al memorando 20212700136003 del 15 de septiembre de 2021 de solicitud de estudios previos de inclusión de requisitos PGIO para los contratos vinculados al convenio 216144. S</t>
    </r>
    <r>
      <rPr>
        <b/>
        <sz val="11"/>
        <color rgb="FFFF0000"/>
        <rFont val="Calibri"/>
        <family val="2"/>
        <scheme val="minor"/>
      </rPr>
      <t>e solicita unificar la meta para la obs 1 y 5 y cambiarla a 1 entregable ya que no es posible cumplir con la totalidad proyectada porque no hay mas solicitudes pendientes por radicar que cumplan con las condiciones descritas.</t>
    </r>
    <r>
      <rPr>
        <sz val="11"/>
        <color theme="1"/>
        <rFont val="Calibri"/>
        <family val="2"/>
        <scheme val="minor"/>
      </rPr>
      <t xml:space="preserve"> </t>
    </r>
    <r>
      <rPr>
        <b/>
        <sz val="11"/>
        <color rgb="FFFF0000"/>
        <rFont val="Calibri"/>
        <family val="2"/>
        <scheme val="minor"/>
      </rPr>
      <t xml:space="preserve">Pendiente memorando
</t>
    </r>
    <r>
      <rPr>
        <sz val="11"/>
        <rFont val="Calibri"/>
        <family val="2"/>
        <scheme val="minor"/>
      </rPr>
      <t>Se valida que los auditados hayan reportado los soportes en el GRC dado que la acción no contaba con la restricción.</t>
    </r>
    <r>
      <rPr>
        <b/>
        <sz val="11"/>
        <color rgb="FFFF0000"/>
        <rFont val="Calibri"/>
        <family val="2"/>
        <scheme val="minor"/>
      </rPr>
      <t xml:space="preserve"> </t>
    </r>
    <r>
      <rPr>
        <sz val="11"/>
        <rFont val="Calibri"/>
        <family val="2"/>
        <scheme val="minor"/>
      </rPr>
      <t xml:space="preserve">Teniendo en cuenta que solo se presentó una solicitud de los proyectos obras nuevas, mantenimiento de infraestructura plantas de tratamiento PTAT y PTAR, Se remite evidencia de dicha solicitud. Es decir se solicita ajuste de la meta - uno
Se adjunta memorando con radicado No.20212700136003 con la lista de requisitos PGIO
</t>
    </r>
  </si>
  <si>
    <t xml:space="preserve">La Subgerencia de desarrollo de proyectos reformulará la acción, ingresara nueva acción para este plan y elimina esta
Una vez solicitados los soportes y verificado el GRC se observa que no hay avances </t>
  </si>
  <si>
    <t>Con corte a Junio se adjunta el memorando 20215200072051 del 19 de abril de 2021, se envía citación a Audiencia de que trata la “CLÁUSULA DÉCIMA SEGUNDA - PROCEDIMIENTO PARA DECLARAR LA EXIGIBILIDAD PARA EL PAGO DE LA CLÁUSULA PENAL DE APREMIO Y/O CLÁUSULA PENAL PECUNIARIA” del Contrato de Consultoría No. 2172030 suscrito con la UNIÓN TEMPORAL DE CENTROS PENITENCIARIOS.
Se evidencia que la acción se reformuló en plazo para el 30 de junio de 2022</t>
  </si>
  <si>
    <t>La acción se cumplirá fuera del plazo
Se actualiza la fecha fin de la actividad con base en lo verificado en el GRC</t>
  </si>
  <si>
    <t>Pendiente actualizar en el GRC la fecha fin de la actividad y reportar cuando sea quitada la restricción
La fecha de reporte de la actividad es el  07 de abril de 2021 según GRC. Sin embargo la restricción de reporte de acciones vencidas se resolvión solo hasta enero de 2022</t>
  </si>
  <si>
    <t>Se realizó la sensibilización del nuevo manual de supervisión e interventopría en la que participaron 135 integrantes de la Subgerencia de Desarrollo de Proyectos.</t>
  </si>
  <si>
    <t>La Subgerencia de desarrollo de proyectos reformulará la acción, ingresara nueva acción para este plan y elimina esta
La fecha de reporte de la actividad es el  29 de enero de 2021 según GRC. Sin embargo la restricción de reporte de acciones vencidas se resolvión solo hasta enero de 2022</t>
  </si>
  <si>
    <t>Pendiente actualizar en el GRC la fecha fin de la actividad y reportar cuando sea quitada la restricción
La fecha de reporte de la actividad es el  29 de enero de 2021 según GRC. Sin embargo la restricción de reporte de acciones vencidas se resolvión solo hasta enero de 2022</t>
  </si>
  <si>
    <t>Fichas de proyectos actualizadas F-GG-54 y F-GG-58 (quincenal) y reporte de alertas de posibles incumplimientos (mensual) Unidad de medida (cantidad): 10 y 3</t>
  </si>
  <si>
    <t>mduarte1</t>
  </si>
  <si>
    <t xml:space="preserve">Incluir dentro de los riesgos del proceso, en los procesos contractuales adelantados por lotes, el riesgo de adjudicación de lotes adicionales a los previstos. En los documentos de planeación y/o términos y condiciones sin que se constituyan las excepciones para adjudicación de más de un lote o grupo por proponente. </t>
  </si>
  <si>
    <t>Socializar con el equipo de procesos de selección la inclusión de un acápite en el documento de informe de recomendación de adjudicación, que trate sobre: "tipo de adjudicación - procesos por lote" donde se consigne si existe una restricción para la adjudicación de más de un lote por proponente.</t>
  </si>
  <si>
    <t>Evaluar la situación presentada y determinar si es o no procedente el trámite de incumplimiento al contrato de consultoría</t>
  </si>
  <si>
    <t>Remitir al grupo de Planeación contractual mediante memorando la trazabilidad de lo sucedido en el contrato 2200603 y una recomendación para que se tenga en cuenta herramientas tecnológicas para verificar las áreas de los proyectos nuevos que se tramiten</t>
  </si>
  <si>
    <t>Exponer el tema en mesa de trabajo con los grupos correspondiente (Servicios Administrativos y Talento Humano) con el fin de establecer compromisos para la incluisión del plan de gestión integral de obra dentro del sistema integrado de Gestión de Enterritorio</t>
  </si>
  <si>
    <t>Acción no encontrada en el GRC
Acción no ha sido registrada en el GRC
Por parte del grupo auditor se solicita vía correo a la subgerencia de operaciones el registro de las observaciones en el GRC, cargue de las acciones formualadas y el reporte de los avances</t>
  </si>
  <si>
    <t>Lineamiento para la adjudicación de contratos mediante lotes o grupos.</t>
  </si>
  <si>
    <t>Lista de asistencias y socialización de los lineamientos ara la adjudicación de contratos mediante lotes o grupos.</t>
  </si>
  <si>
    <t>ierazo</t>
  </si>
  <si>
    <t>Pendiente formular las acciones vía GRC dado que del módulo de auditoría fue notificado a la antigua Subgerente de Operaciones
30/03/2022: Contacto  con nuevos profesionales de calidad y riesgos del grupo de procesos de selección y planeación contractuales para contextualizarlos y solicitud vía correo de definición de producto, fecha fin y unidad de medida de las actividades propuestas. Se logra definición de variables faltantes  de las actividades formuladas</t>
  </si>
  <si>
    <t>Con radicado 20212200225901 24/11/2021 de la Gerencia de DP1 y de Convenio se insta a la interventoría a subsanar lo observado por la auditoría frente a la ubicación del proyecto del grupo Caribe, corrigiendo y reemplazando en los documentos el ajuste. Además se adjuntan los documentos corregidos</t>
  </si>
  <si>
    <t>Se adjunta Lista de asistencia del comité de seguimiento donde se socializa la importancia de hacer chequeo y verificacion sobre los diagnosticos.</t>
  </si>
  <si>
    <t xml:space="preserve">Se adjunta documento de planeación contractual con el personal mínimo requerido.
</t>
  </si>
  <si>
    <t>Se adjunta documento final con aprobación del grupo de gestión contractual.</t>
  </si>
  <si>
    <t>Se adjuntan los Memorandos  con radicados 20212200158323 (contrato de consultoría 2210008 del 29 de octubre de 2021) y 20212200157393 (contrato de consultoría 2210007 del 28 de octubre de 2021) al grupo de gestión contractual solicitando el inicio de acciones legales por el presunto incumplimiento del contratista de consultoría en los contratos 2210007 y 2210008</t>
  </si>
  <si>
    <r>
      <t xml:space="preserve">La Subgerencia de desarrollo de proyectos reformulará la acción, ingresara nueva acción para este plan y elimina esta.
</t>
    </r>
    <r>
      <rPr>
        <b/>
        <sz val="11"/>
        <color rgb="FF000000"/>
        <rFont val="Calibri"/>
        <family val="2"/>
        <scheme val="minor"/>
      </rPr>
      <t>Seguimiento a marzo 2022</t>
    </r>
    <r>
      <rPr>
        <sz val="11"/>
        <color rgb="FF000000"/>
        <rFont val="Calibri"/>
        <family val="2"/>
        <scheme val="minor"/>
      </rPr>
      <t xml:space="preserve">
Memorando con Radicado No.: 20212700136003 donde se realiza Solicitud de aval e inclusión de documento denominado PLIEGO DE CONDICIONES DEL PLAN DE GESTIÓN INTEGRAL DE OBRA, para las solicitudes de estudios previos para las nuevas contrataciones de mantenimiento a la infraestructura física, operación y mantenimiento de las plantas de tratamiento (Ptap y Ptar) y obras nuevas, dentro del marco del contrato interadministrativo C.I. 216144.</t>
    </r>
  </si>
  <si>
    <r>
      <t xml:space="preserve">Se remite trazabilidad e informe remitido por la interventoría CONSORCIO SIGMA 2020 donde se realiza el control de los costos verificados asociados al factor multiplicador.
 se solicita reformulación en plazo hasta el 31 de octubre de 2021.  fecha anterior 30/09/2021.
Respuesta a avance reportado en el GRC 2/12/2021
</t>
    </r>
    <r>
      <rPr>
        <b/>
        <sz val="11"/>
        <color rgb="FF000000"/>
        <rFont val="Calibri"/>
        <family val="2"/>
        <scheme val="minor"/>
      </rPr>
      <t>Se devuelve para reformulación en plazo</t>
    </r>
    <r>
      <rPr>
        <sz val="11"/>
        <color rgb="FF000000"/>
        <rFont val="Calibri"/>
        <family val="2"/>
        <scheme val="minor"/>
      </rPr>
      <t xml:space="preserve">
Teniendo en cuenta lo descrito en el oficio con radicado 20214300459262 del 30 de noviembre de 2021 en el quela interventoría propone que: " a partir de la fecha se hará entrega mensual de los soportes facilitados por la consultoría junto con la relación de costos verificado por la Interventoría, con el fin de ir recopilando la  información y documentación necesaria para que al final del proyecto, el costo total del factor multiplicador (FM), sea demostrado por parte del consultor teniendo en cuenta cada uno de sus componentes y los valores ofertados"</t>
    </r>
    <r>
      <rPr>
        <b/>
        <sz val="11"/>
        <color rgb="FF000000"/>
        <rFont val="Calibri"/>
        <family val="2"/>
        <scheme val="minor"/>
      </rPr>
      <t xml:space="preserve"> por lo cual, la acción debe reformularse en plazo como mínimo en tres meses,</t>
    </r>
    <r>
      <rPr>
        <sz val="11"/>
        <color rgb="FF000000"/>
        <rFont val="Calibri"/>
        <family val="2"/>
        <scheme val="minor"/>
      </rPr>
      <t xml:space="preserve"> para poder verificar su cumplimiento en un periodo de tres meses (3 informes de interventoría donde se evidencie el control y seguimiento del factor multiplicador del contrato de consultoría).
Reformulado en plazo en el Grc, fecha anterior 31/10/2021</t>
    </r>
  </si>
  <si>
    <t xml:space="preserve">
La Subgerencia de desarrollo de proyectos reformulará la acción, ingresara nueva acción para este plan y elimina esta
Una vez solicitados los soportes y verificado el GRC se observa que no hay avances </t>
  </si>
  <si>
    <t>Pendiente solucionar inconveniente para que aparezca con el avance real (100%)</t>
  </si>
  <si>
    <t>Se adjunta el respectivo soporte.
La acción se cumplirá fuera del plazo
Se actualiza la fecha fin de la actividad con base en lo verificado en el GRC</t>
  </si>
  <si>
    <t>Se actualiza la fecha fin de la actividad con base en lo verificado en el GRC</t>
  </si>
  <si>
    <t>Se anexa memorando 20212700136003, Solicitud de aval e inclusión de documento denominado PLIEGO DE CONDICIONES DEL PLAN DE GESTIÓN INTEGRAL DE OBRA, para las solicitudes de estudios previos para las nuevas contrataciones de mantenimiento a la infraestructura física, operación y mantenimiento de las plantas de tratamiento (Ptap y Ptar) y obras nuevas, dentro del marco del contrato interadministrativo C.I. 216144. Con el cual se cierre la activada al 100% teniendo en cuenta que solo se presentó un nuevo proceso para las plantas de tratamiento.</t>
  </si>
  <si>
    <t>Mesa de trabajo con los grupos correspondiente</t>
  </si>
  <si>
    <t xml:space="preserve">Se reformuló la acción en plazo y será cumplida con corte a abril 2022
La Subgerencia de desarrollo de proyectos reformulará la acción, ingresara nueva acción para este plan y elimina esta
Una vez solicitados los soportes y verificado el GRC se observa que no hay avances </t>
  </si>
  <si>
    <t>Se reformuló la acción en plazo y será cumplida con corte a abril 2022
La Subgerencia de desarrollo de proyectos reformulará la acción, ingresara nueva acción para este plan y elimina esta
Se cumplió en abril de 2022</t>
  </si>
  <si>
    <t>Pendiente actualizar en el GRC la fecha fin de la actividad
Pendiente actualizar la fecha fin,  reprogramar  la actividad por la actual y reportar en el GRC</t>
  </si>
  <si>
    <t>Con corte a abril 22 de 2022 se allegó el producto requerido (Procedimiento y socialización de aprobación de garantías)
Con corte a 31 de marzo de 2022 se informa por parte de los responsables que la actividad será cumplida el 30 de abril de 2022.
Se anexa el borrador del procedimiento y correo electrónico en que se solicita a desarrollo organizacional la revisión y tràmite del procedimiento respectivo del 17-12-21. Pendiente la publicación del procedimiento.
La actividad se cumplirá fuera de plazo</t>
  </si>
  <si>
    <t>Con corte a abril 22 de 2022 se allegó el producto requerido (Procedimiento y socialización de aprobación de garantías)
Con corte a 31 de marzo de 2022 se informa por parte de los responsables que la actividad será cumplida el 30 de abril de 2022.
Reformulación de acción, producto y fecha programada con memorando 20215300182713 del 17-12-21.</t>
  </si>
  <si>
    <t>Con corte a abril de 2022 se evidencian los soportes de la mesa de trabajo con la Subgerencia Administrativa y de Talento Humano
Se informa por parte de los responsables que la acción será reportada con corte a abril de 2022
Refomulación en plazo para el 31 de marzo de 2022 Se consulto el tema con el grupo encargado y se debe realizar mesa de trabajo para exponer la situación y determinar el proceso a realizar. Por lo anterior, se propone reformulación con el siguiente detalle:
Actividad: Exponer el tema en mesa de trabajo con los grupos correspondiente (Servicios Administrativos y Talento Humano) con el fin de establecer compromisos para la incluisión del plan de gestión integral de obra dentro del sistema integrado de Gestión de Enterritorio.
Fecha fin: 31/03/2022
Se solicito reformulación de la acción y se asigno para aprobación del subgerente pero se asigno al anterior se solicita asignar al Ing. Elkin Bechara. Para lo cual se reasigno la notificación vía GRC para el reporte</t>
  </si>
  <si>
    <t>Pendiente el cargue de la accion y soportes de cumplimiento en el GRC</t>
  </si>
  <si>
    <t>De acuerdo con requerimiento de revisión de pesos y avances , pendiente que se ajuste por parte de ITS (El GRC reporta un avance del 92% y la actividad esta en el 100%)</t>
  </si>
  <si>
    <t>Se informa por parte de los responsables que la acción será reportada con corte a abril de 2022 (correo electrónico de esta misma fecha)
La Subgerencia de desarrollo de proyectos reformulará la acción, ingresara nueva acción para este plan y elimina esta
Se solicita modificación de acción por circular interna donde se solicita incluir en el formato de planeación F-PR-26 las obligaciones especificas requeridas para cada contrato con plazo 30-12-21.</t>
  </si>
  <si>
    <t>Se recibe correo electrónico con planos firmados el 31052022
Se informa por parte de los responsables que la acción será reportada con corte a mayo de 2022
La actividad se cumplirá fuera de plazo
No presenta avances para este periodo (los planos no se encuentran aún firmados por parte del consultor)</t>
  </si>
  <si>
    <t>Con corte a junio pendiente de reformular en el GRC en plazo y realizar el cargue de los soportes
Pendiente digitalización de planos para realizar el cargue</t>
  </si>
  <si>
    <t>con corte a junio 2022/Acción 458 De acuerdo con requerimiento de revisión de pesos y avances , pendiente que se ajuste por parte de ITS (El GRC reporta un avance del 25% y la actividad esta en el 100%)
Pendiente confirmar por Maria Isabel el cambio que se requiere en GRC y proceder a realizarlo</t>
  </si>
  <si>
    <t>De acuerdo con requerimiento de revisión de pesos y avances , pendiente que se ajuste por parte de ITS (El GRC reporta un avance del 84% y la actividad esta en el 100%)</t>
  </si>
  <si>
    <t>A86 GESTIÓN ARCHIVO</t>
  </si>
  <si>
    <t>GESTIÓN DOCUMENTAL</t>
  </si>
  <si>
    <t>Falta de formalidad en la presentación de los informes mensuales por parte del contratista</t>
  </si>
  <si>
    <t>Verificar los informes mensuales entregados por el contratista dando cumplimiento a las obligaciones contractuales con respecto a logros, porcentaje de avance, observaciones y dificultades presentadas.</t>
  </si>
  <si>
    <t>Catorce (14) Informes mensuales.</t>
  </si>
  <si>
    <t>El grupo de Servicios administrativos adjuntó oficio de respuesta por parte del contratista No. 20224300143082 de fecha del 18/04/2022 en donde dio respuesta al requerimiento de los informes mensuales del contrato 20201014, adjuntó en el aplicativo GRC el enlace de consulta en donde se encuentran los 14 informes mensuales dando cumplimiento a las obligaciones contractuales con respecto a logros, porcentaje de avance, observaciones y dificultades presentadas.
https://fonade-my.sharepoint.com/:f:/g/personal/areaserviciosadminist_enterritorio_gov_co/EnnXo6xNS3lHqYV5g4cv6CABCvturYpbZpaAot0Uxs9X7g?e=K2oVIP 
Así mismo adjuntó correo mediante el cual se confirma la verificación de los informes recepcionados y que cumplen de acuerdo a lo establecido en el contrato.</t>
  </si>
  <si>
    <t>Observación No. 2: El contratista no entregó los 14 informes mensuales de avance por subfase ejecutada aplicables al periodo de la ejecución contractual (enero 2021 a febrero 2022); argumentando la supervisión el cumplimiento de esta obligación con la entrega de actas semanales, las cuales fueron verificadas por los auditores y no contienen los logros agregados por mes, el porcentaje de avance mensual, las observaciones y dificultades mensuales, y en esencia estas actas semanales corresponden a un producto asociado al cumplimiento de otra obligación a cargo del contratista, señalada en el numeral 2.2.1 del Anexo No. 1 Especificaciones y Condiciones Técnicas del Servicio.</t>
  </si>
  <si>
    <t>Desconocimiento del contratista de las obligaciones específicas a cargo</t>
  </si>
  <si>
    <t>Realizar requerimiento de los informes mensuales por sub-fase ejecutada al contratista de acuerdo con las obligaciones específicas del contrato.</t>
  </si>
  <si>
    <t>Un (1) Requerimiento para la entrega de informes mensuales.</t>
  </si>
  <si>
    <t>El grupo de Servicios administrativos adjuntó el requerimiento realizado al contratista por medio de una comunicación oficial con radicado nro. 20224300061051 y fecha del 30/03/2022 con Asunto: Requerimiento informes mensuales. Contrato No. 20201014.</t>
  </si>
  <si>
    <t>Observación No. 1: Si bien los pagos de diciembre de 2021 y febrero de 2022 del contrato No. 20201014 suscrito con ENSOBRAMATIC se realizaron de manera proporcional a los ML entregados, el Supervisor los autorizó por 799 ML y 532.78 ML, respectivamente, sin cumplir el requisito de entrega mensual mínima de 1.500 ML, establecido formalmente en los estudios previos en la cláusula de forma de pago.</t>
  </si>
  <si>
    <t>Debilidades en la estructuración de la modificación del contrato // Falencias en la planificación de las condiciones, requisitos o entregables para los pagos</t>
  </si>
  <si>
    <t>Realizar la salvedad y/o aclaración en el modificatorio y/o Acta de liquidación del contrato y/o informe final del contratista acerca de los dos últimos pagos correspondientes por 799 ML, 532.78 ML y total de ML inventariados, el valor diferencia de los ML entregados y los inicialmente pactados y los productos adicionales conforme a lo pactado en la Modificación No. 2 de septiembre del contrato No. 20201014.</t>
  </si>
  <si>
    <t>Modificatorio y/o Acta de liquidación del contrato y/o informe final del contratista.</t>
  </si>
  <si>
    <t>Se emite RESOLUCIÓN No. 152 del 26 de abril 2022  Enterritorio, “Por la cual se adoptan las Tablas de Retención Documental-TRD de la Empresa Nacional Promotora del Desarrollo Territorial – ENTerritorio y se ordena la implementación.”</t>
  </si>
  <si>
    <t>A85 DEPURACIÓN CGR</t>
  </si>
  <si>
    <t>Observación No. 2. Deficiencias de obra no reparadas para el hallazgo No.3 de 2016 Acciones implementadas no efectivas para corregir el hallazgo H3 2016 Calidad de Construcción Contrato Interadministrativo No. 2133553 Manta ¿ Cundinamarca, debido a que transcurridos más de tres años y medio no se ha resuelto el tema constructivo y se evidencian demoras hasta de 7 meses en las actividades de inicio de acciones judiciales desde el 28082020 que fue radicado el estudio técnico por el Grupo Desarrollo de Proyectos 2, hasta la radicación del estudio técnico para el inicio de acción judicial el 24022022 por el Grupo de Gestión Poscontractual al Grupo de Defensa Jurídica. A la fecha la vía del sector Escuela Cubia- Escuela el Bosque en el municipio de Manta aún presenta deficiencias por afectación de la estabilidad, alcantarillas, gaviones y disipador, obra contratada en el marco del convenio 212080 con el Departamento para la Prosperidad Social.</t>
  </si>
  <si>
    <t>*Debilidades en el ejercicio de la supervisión por parte de Enterritorio.</t>
  </si>
  <si>
    <t>Realizar seguimiento trimestral de avances sobre el estado del proceso judicial</t>
  </si>
  <si>
    <t>Informe del estado de la Oficina Jurídica</t>
  </si>
  <si>
    <t>*Demoras en la gestión de inicio de Acción judicial.</t>
  </si>
  <si>
    <t>Radicar la demanda en el juzgado 19 civil de circuito de Bogotá en contra de la Interventoría Contrato No. 2141018, Acta de Servicio No.506 suscrito con el CONSORCIO MSD 02</t>
  </si>
  <si>
    <t>Radicado de la demanda</t>
  </si>
  <si>
    <t>Se adjuntan los siguientes documentos: Radicado No.20221100066871 escrito de la demanda. Correo radicación de la demanda en linea con No. 397183 Rad. 110013103019 2022 00163 00 Admisión de demanda.</t>
  </si>
  <si>
    <t>Observación No. 3. Problemas constructivos no resueltos para F-OBRAS3 ESAP Santa Marta El incumplimiento de especificaciones técnicas, deficiente calidad y problemas constructivos del proyecto no han sido subsanados pasados más de 7 años desde la entrega por parte del contratista (14-12-2014). Enterritorio avanzó en la identificación de la alternativa de solución mediante el contrato 2020560 finalizado el 18 de febrero de 2022, que consiste en el reforzamiento con perfilería metálica de columnas y entramado metálico para complemento. A la fecha falta definir e implementar las acciones requeridas para la reparación integral y entrega de la obra al cliente, en el marco del convenio 211046 con la ESAP.</t>
  </si>
  <si>
    <t>1) Deficiencias en la supervisión y control de la interventoría. 2) Falta de oportunidad en la gestión de los incumplimientos.</t>
  </si>
  <si>
    <t>Gestionar la aprobación ante las instancias que aplique de los recursos por contingencia para ejecutar la propuesta aprobada por el cliente</t>
  </si>
  <si>
    <t>Documento de la aprobación de los recursos</t>
  </si>
  <si>
    <t>Gestionar con la ESAP la aprobación de la propuesta de reforzamiento de la sede Santa Marta</t>
  </si>
  <si>
    <t>Oficio de aprobación por parte del cliente</t>
  </si>
  <si>
    <t>Se anexa memorando con el aval por parte del cliente de los diseños de reforzamiento de la infraestructura del proyecto ESAP SANTA MARTA.</t>
  </si>
  <si>
    <t>Gestionar una alternativa de solución de la controversia contractual con la ESAP</t>
  </si>
  <si>
    <t>Acuerdo de Transacción o equivalente</t>
  </si>
  <si>
    <t>Luego de dos años y medio de la gestión para definir la viabilidad del traspaso de los tres predios de Áreas Estratégicas para la conservación de los recursos hídricos, no hay respuesta de la Agencia Nacional de Tierras (Radicado 20192000242541 del 30-09-2019). Los predios Buenos Aires Mameyal, El Porvenir y El Auxilio 1 no fueron adquiridos y en su lugar se pagaron mejoras. La actividad pendiente aún a la fecha según lo establecido contractualmente es el traspaso de los predios a Cortolima, continuando con el incumplimiento detectado por la Contraloría de la obligación de adquisición de predios, en el marco del convenio 195040 de 2005 suscrito entre el Incoder y antes Fonade.</t>
  </si>
  <si>
    <t>*Falta de gestión y seguimiento por parte de la Gerencia del convenio a la comunicación enviada a la Agencia Nacional de Tierras y a la Agencia de Desarrollo Rural el 30/09/2019</t>
  </si>
  <si>
    <t>Coordinar mesas de trabajo con las entidades Agencia Nacional de Tierras y Cortolima con el objetivo de abordar la solución al hallazgo H13 identificado por la CGR.</t>
  </si>
  <si>
    <t>Actas de reunión</t>
  </si>
  <si>
    <t>ygarcia</t>
  </si>
  <si>
    <t>Gestionar respuesta de Cortolima solicitando información del estado de la adquisición de los predios.</t>
  </si>
  <si>
    <t>Oficio solicitando estado de la gestión. Oficio respuesta por Cortolima</t>
  </si>
  <si>
    <t>Se remite a CORTOLIMA comunicación No. 20222900082301 del 3 de mayo de 2022 (recibido CORTOLIMA No. 8627), solicitando balance de adquisición de los predios. En comunicación No. 100.10.3 (radicado ENT No. 20224300204842) CORTOLIMA, da respuesta parcial y remite sólo información de las personas que participarán en las mesas de trabajo. 
Con radicado 20224300239502 del 21/06/2022 CORTOLIMA emite respuesta donde indica que antes de iniciar tramites notariales se debe hacer visitas a los predios para verificar que cuenten con condiciones para la protección de los mismos y del medio ambiente, describe otras acciones a llevar  a cabo.</t>
  </si>
  <si>
    <t>En el informe Reporte_plan-acción(data_cargue-flujo) no refleja el avance real del 100%, en el avance solo muestra el primer reporte realizado por el usuario. Se verificó en el REPORTE POR ACTIVIDADES y el avance esta correcto en el 100%. Se ajusta manualmente la columna Y Z</t>
  </si>
  <si>
    <t>Gestionar respuesta de la Agencia Nacional de Tierras en alcance al oficio (Radicado 20192000242541 del 30-09-2019)</t>
  </si>
  <si>
    <t>Oficio reitarando solicitud de información sobre el estado de la gestión Oficio respuesta por ANT</t>
  </si>
  <si>
    <t>Se remite oficio a la Agencia Nacional de Tierras y a la Agencia de Desarrollo Rural, en comunicado No. 20222900082271 del 3 de mayo de 2022 (radicado de recibo ANT No. 20226200536352 y ADR No. 20226100032791) con el fin de obtener el balance de estado actual del trámite de adquisición de predios. 
Con radicado 20224300238492 (16062022_20224300238492_Respuesta ANT da traslado a ADR.pdf) del 23/06/2022 la ANT emite respuesta donde indica que la Entidad encargada es la Agencia de desarrollo Rural y da traslado al comunicado de la Entidad (16062022_ANT 20226200752321_Traslado ANT a ADR.pdf)</t>
  </si>
  <si>
    <t>Realizar seguimiento a compromisos de mesas de trabajo con el fin de obtener soportes que evidencien gestión y/o el traspaso de los predios a la entidad competente.</t>
  </si>
  <si>
    <t>Soportes de gestión y/o Certificado de Tradición y libetad de los (3) predios.</t>
  </si>
  <si>
    <t>De los 19 contratos identificados por la CGR en los que no se aplicó el impuesto de estampilla por $116.682.856 y que generaron intereses moratorios por valor de $134.993.644, para una deuda total de $ 251.676.500, se tiene el siguiente balance: ¿ 11 contratos aún no presentan pago del impuesto de estampilla e intereses $161.759.304 ¿ 3 presentan pago total de la deuda (impuesto e intereses) por $2.000.769 ¿ 5 presentan pago solo del impuesto de estampilla, por $42.005.431 Existe un proceso judicial en curso, uno devuelto por la Oficina Asesora Jurídica al Grupo de Contabilidad y gestiones de cobro por parte del grupo de contabilidad para 14 contratos, teniendo la entidad a la fecha un valor por recuperar de: $207.670.300 (impuestos $73.546.323 e intereses $134.123.977). Las acciones de este hallazgo podrán determinarse efectivas cuando se recuperen todos los recursos o se inicien todas las acciones judiciales que apliquen.</t>
  </si>
  <si>
    <t>plondono</t>
  </si>
  <si>
    <t>Demoras para la recuperación de impuestos no cobrados por la entidad.</t>
  </si>
  <si>
    <t>Realizar mesa de trabajo entre la Oficina Asesora Jurídica, Grupo de contabilidad y la Firma asesora tributaria externa, para socializar y ajustar las fichas técnicas finales para inicio de acciones judiciales.</t>
  </si>
  <si>
    <t>Acta de reunion con conclusiones</t>
  </si>
  <si>
    <t>jbotero</t>
  </si>
  <si>
    <t>Se anexa acta de reunion con los asesores externos para tratar el tema de inicio de acciones judiciales por el cobro de estampilla prouniversidades, de fecha 25 abril 2022.</t>
  </si>
  <si>
    <t>Registrar las actividades y subir los soportes del avance</t>
  </si>
  <si>
    <t>Remitir las fichas técnicas para el inicio de acciones judiciales a la Oficina Asesora Jurídica</t>
  </si>
  <si>
    <t>Memorando de remisión de las Fichas tecnicas</t>
  </si>
  <si>
    <r>
      <rPr>
        <b/>
        <sz val="11"/>
        <color rgb="FF000000"/>
        <rFont val="Calibri"/>
        <family val="2"/>
        <scheme val="minor"/>
      </rPr>
      <t>Para los contratos mencionados se remitió memorando a la OAJ para inicio de cobro por vía judicial.</t>
    </r>
    <r>
      <rPr>
        <sz val="11"/>
        <color rgb="FF000000"/>
        <rFont val="Calibri"/>
        <family val="2"/>
        <scheme val="minor"/>
      </rPr>
      <t xml:space="preserve">
2160745 Consorcio Bahía 2016: memorando 20223100079443 el 22/06/2022 
2131794 Consorcio Infraestructuras 2013:  memorando 20223100086963 el 24/06/2022 
2131796 Consorcio Infraestructuras 2013:  memorando 20223100086963 el 24/06/2022 
2162941 Consorcio Temis: memorando 20223100088513 el 30/06/2022 
2150520 Consorcio Tucanos: memorando 20223100087993 el 29/06/2022 
2170865  Novación Blue SA: memorando 20223100088173 el 30/06/2022 
2170945 Novación Blue SA:  memorando 20223100088173 el 30/06/2022 
2170943 Novación Blue SA: memorando 20223100088173 el 30/06/2022 
2151856 Unión temporal Obras de Anapoima:  memorando 20223100088433 el 30/06/2022 </t>
    </r>
  </si>
  <si>
    <t>GESTION JURIDICA</t>
  </si>
  <si>
    <t>Radicar las demandas de acuerdo con las 7 fichas técnicas remitidas</t>
  </si>
  <si>
    <t>Registrar las actividades</t>
  </si>
  <si>
    <t>Enviar memorando a la OAJ solicitando el estado de los procesos y gestionar su respuesta</t>
  </si>
  <si>
    <t>memorando  de envio de solicitud y memorando de respuesta</t>
  </si>
  <si>
    <r>
      <t xml:space="preserve">Pendiente actualizar en el GRC la fecha fin de la actividad y reportar cuando sea quitada la restricción
</t>
    </r>
    <r>
      <rPr>
        <sz val="11"/>
        <color rgb="FFFF0000"/>
        <rFont val="Calibri"/>
        <family val="2"/>
        <scheme val="minor"/>
      </rPr>
      <t>Reportar en el GRC una vez se tenga el desarrollo de cambio de responsabilidades ya que a la fecha aparece en trámite y no permite  reasignar la notificación. Actualizar la meta y la actividad y la unidad de medida.</t>
    </r>
  </si>
  <si>
    <t>Pendiente actualizar en el GRC la fecha fin de la actividad y reportar cuando sea quitada la restricción
Actualizar la meta y la actividad y la unidad de medida.</t>
  </si>
  <si>
    <r>
      <t xml:space="preserve">Pendiente actualizar en el GRC la fecha fin de la actividad y reportar cuando sea quitada la restricción
</t>
    </r>
    <r>
      <rPr>
        <sz val="11"/>
        <color rgb="FFFF0000"/>
        <rFont val="Calibri"/>
        <family val="2"/>
        <scheme val="minor"/>
      </rPr>
      <t>Reportar en el GRC una vez se tenga el desarrollo de cambio de responsabilidades ya que a la fecha aparece en trámite y no permite reasignar la notificación. Asi mismo reformular vía GRC la meta de 26 a 1 (30-jun-2022)</t>
    </r>
  </si>
  <si>
    <t>Teniendo en cuenta que solo se presentó una solicitud de los proyectos obras nuevas, mantenimiento de infraestructura plantas de tratamiento PTAT y PTAR, Se remite evidencia de dicha solicitud., se solicita ajuste de la meta a uno. Se adjunta memorando con radicado No.20212700136003 con la lista de requisitos PGIO</t>
  </si>
  <si>
    <r>
      <rPr>
        <sz val="11"/>
        <color rgb="FFFF0000"/>
        <rFont val="Calibri"/>
        <family val="2"/>
        <scheme val="minor"/>
      </rPr>
      <t>Actualizar quincenalmente las fichas de seguimiento de proyectos y generar reporte de alertas sobre posibles incumplimientos en los proyectos.</t>
    </r>
    <r>
      <rPr>
        <sz val="11"/>
        <color theme="1"/>
        <rFont val="Calibri"/>
        <family val="2"/>
        <scheme val="minor"/>
      </rPr>
      <t xml:space="preserve">
</t>
    </r>
  </si>
  <si>
    <t>Solicitud de  inicio de presunto incumplimiento y soportes de seguimiento</t>
  </si>
  <si>
    <t>Reportar avance GRC. Pendiente actualizar en el GRC la unidad de medida y el responsable.</t>
  </si>
  <si>
    <t>Se reformuló la acción en plazo y será cumplida con corte a abril 2022. Se anexaron 13 fichas con corte a junio 30 de 2022</t>
  </si>
  <si>
    <t>Reportar en el GRC una vez se tenga el desarrollo de cambio de responsabilidades ya que a la fecha aparece en trámite y no permite reasignar la notificación. Actualizar la meta y la actividad y la unidad de medida.</t>
  </si>
  <si>
    <t>Con sustento en la novedad suscrito para el contrato de consultoría fue modificado el alcance de la misma por lo cual se determina que ya no es procedente el trámite del presunto inucmplimiento. 
Se informa por parte de los responsables que la acción será reportada con corte a abril de 2022
Mediante correo electrónico del 11/10/2021 : Teniendo en cuenta que el contrato se encuentra suspendido desde el dia 04 de junio de 2021 se solicita la refomulación en tiempo para la ejecución de la actividad hasta el 30 de noviembre de 2021.   Fecha anterior 31/08/2021. Se reformuló por el GRC. Fecha anterior 30/11/2021</t>
  </si>
  <si>
    <t>Con sustento en la novedad suscrito para el contrato de consultoría fue modificado el alcance de la misma por lo cual se determina que ya no es procedente el trámite del presunto inucmplimiento. 
Se informa por parte de los responsables que la acción será reportada con corte a abril de 2022
Mediante correo electrónico del 11/10/2021 : Teniendo en cuenta que el contrato se encuentra suspendido desde el dia 04 de junio de 2021 se solicita la refomulación en tiempo para la ejecución de la actividad hasta el 30 de noviembre de 2021.   Fecha anterior 31/08/2021. Se reformuló en el GRC, fecha anterior 30/11/2021</t>
  </si>
  <si>
    <t>Presentar el  Documento de Planeación, Componente 1 – Caracterización de la Necesidad F-PR-26 y el  Formato Documento de Condiciones Adicionales
F-PR-27 segun aplique para el trámite de un contrato nuevo y una novedad contractual.
Unidad de Medida: Formatos F-PR-26 y el F-PR-27.</t>
  </si>
  <si>
    <t>Se adjuntan los respectivos soportes con corte a junio de 2022 
Con corte a 30 de marzo de 2022 se reformula en plazo en el GRC para el 30 de junio de 2022
No presenta avance en la actividad</t>
  </si>
  <si>
    <t>Se adjuntan los respectivos soportes con corte a junio de 2022 
La acción se cumplirá fuera del plazo
Con corte a 30 de marzo de 2022 se reformula en plazo en el GRC para el 30 de junio de 2022</t>
  </si>
  <si>
    <t>Una vez se tenga el desarrollo de cambio de responsabilidades, se procede a refomrular y a reportar lo pertinente</t>
  </si>
  <si>
    <t xml:space="preserve">Pendiente reasignar una vez se tenga el desarrollo de cambio de responsables </t>
  </si>
  <si>
    <t>Realizar comités técnicos, operativos o de seguimiento con el cliente donde se revisen por proyecto los diferentes permisos que se requieran y los riesgos identificados en cada uno.
Unidad de medida: Acta de Comité técnico, operativo o de seguimiento</t>
  </si>
  <si>
    <t>Actas de comité tecnico o de seguimiento</t>
  </si>
  <si>
    <t xml:space="preserve">Se adjunta el soprote de la actividad mediante memorando Radicado No.: 20222700016773. con corte a junio 2022
Se informa por parte de los responsables que la acción será reportada con corte a abril de 2022
Mediante correo electrónico del 11/10/2021: Teniendo en cuenta que el contrato se encuentra suspendido desde el dia 04 de junio de 2021 se solicita la refomulación en tiempo para la ejecución de la actividad hasta el 30 de marzo de 2022.  fecha anterior  15/12/2021. 
Se reformuló  fecha en el GRC, fecha anterior 30/03/2022
</t>
  </si>
  <si>
    <t>Se adjunta el soprote de la actividad mediante memorando Radicado No.: 20222700016773. con corte a junio 2022
Se informa por parte de los responsables que la acción será reportada con corte a abril de 2022
Mediante correo electrónico del 11/10/2021: Teniendo en cuenta que el contrato se encuentra suspendido desde el dia 04 de junio de 2021 se solicita la refomulación en tiempo para la ejecución de la actividad hasta el 30 de marzo de 2022.  fecha anterior  15/12/2021. Se reformuló  fecha en el GRC, fecha anterior 30/03/2022</t>
  </si>
  <si>
    <t>A84 POZO ANH</t>
  </si>
  <si>
    <t>En el estudio previo y en el complemento de las reglas de participación del proceso CAB-010-2020 que dio origen al contrato de obra 2210283, se establecieron formaciones académicas diferentes para los cargos de asistente de Company Man, ingeniero supervisor control de sólidos, e ingeniero de control de sólidos; y cantidades diferentes para los cargos de operadores de corazonamiento, ingenieros de registros eléctricos e ingenieros mud logging, en comparación con lo solicitado en el anexo técnico (documento que forma parte integral del contrato) para el personal mínimo requerido</t>
  </si>
  <si>
    <t>1) Errores y/o cambios en la preparación, manipulación y publicación de la documentación en la etapa de planeación contractual por parte de Procesos de Selección (anexo técnico) y/o del grupo de trabajo que requiere la contratación.
2) Cambio de los perfiles requeridos inicialmente (anexo técnico) por parte de la gerencia del convenio en la etapa de planificación sin informarlo a Planeación Contractual
3) Falta de aclaración de la categorización y prevalencia de los documentos precontractuales ante inconsistencias que se presenten entre estos.</t>
  </si>
  <si>
    <t>Durante la etapa precontractual realizar mesas de trabajo en las cuales se compartan las modificaciones realizadas a todos los involucrados en el proceso, espacios de reunión realizados entre los profesionales del grupo de Planeacion Contractual y la gerencia de convenio y 
hacer una revisión final en conjunto de todos los documentos (generando un acta de confirmación de los documentos finales)</t>
  </si>
  <si>
    <t>F-GG-41  Acta de Comité Operativo o de Seguimiento</t>
  </si>
  <si>
    <t>Aprobación del 92% del personal mínimo requerido de forma extemporánea por parte de la interventoría
El interventor aprobó la primera selección de 6 hojas de vida, de forma extemporánea con demoras entre 126 a 159 días.  Para la segunda aprobación, presentó inoportunidad para 71 hojas de vida relacionadas con el equipo mínimo de trabajo establecido en el estudio previo, con una desviación de 84 días</t>
  </si>
  <si>
    <t>4.Solicitud de validación con mucha antelación a la contratación
3. Alta rotación de personal en el sector petrolero.
2. Omisión de los plazos establecidos para la aprobación de los perfiles profesionales por parte de la interventoría
1. Dificultad del contratista para conseguir los perfiles solicitados.</t>
  </si>
  <si>
    <t xml:space="preserve">Aprobación de las hojas de vida del personal minimo requerido  aportando certificación por parte de la empresa contratista del cumplimiento en los requisitos para el perfil requerido, con un minimo de  10 antes de iniciar la fase etapa o sección para la cual se requiere el personal. </t>
  </si>
  <si>
    <t>F-GG-18 ACTA DE APROBACION DE PERSONAL PARA LA EJECUCION DEL CONTRATO  (con las hojas de vida como soportes)</t>
  </si>
  <si>
    <t>Incumplimiento de requisitos de experiencia y tiempo del personal mínimo requerido en 17 hojas de vida
El contratista de obra 2210283 y el interventor 2210371 incumplieron en la contratación y aprobación de los requisitos de personal mínimo para la ejecución, como se desagrega a continuación:
Mediante acta 001 del 9 de junio de 2021 fue aprobada la hoja de vida del director del proyecto sin contar con la certificación en Well control, y fue contratado del 21 de mayo al 20 de julio de 2021.
Mediante acta 012 del 15 de noviembre de 2021 se aprobaron dos hojas de vida para el perfil de Company Man sin el cumplimiento de experiencia general de tres años. El primer perfil contó con una experiencia inferior a la requerida en dos meses; y el segundo, en un año y seis meses. Contratado el primero del 21 de noviembre de 2021 al 14 de febrero de 2022, y el segundo del 3 de diciembre de 2021 al 14 de febrero de 2022.
Mediante acta 013 del 16 de noviembre de 2021 fue aprobada la hoja de vida del médico que no cuenta con la experiencia general requerida de 5 años, contratado del 30 de junio de 2021 al 29 de enero de 2022.
Mediante acta 15 del 22 de noviembre de 2021 se aprobaron hojas de vida con experiencia general menor a la requerida así: 
a) dos Ingenieros de fluidos de perforación, inferior uno en 1 año 5 meses y otro en 4 años 5 meses 
b) dos Ingenieros mud logging, inferior uno en 6 meses 11 días y el otro en 3 meses y 3 días
c) un Ingeniero de Registros eléctricos, inferior en 6 años 9 meses y 10 días
d) un Ingeniero supervisor control de sólidos, en 4 meses y 26 días
e) un especialista en Brocas de perforación de pozos de petróleo, inferior en 4 meses y 12 días
f) Coordinador de Seguridad Industrial, inferior en un año y 4 meses. 
Y tres operadores de corazonamiento sin convalidación del título aportado para el conteo de experiencia general requerida.
El personal contratado y aprobado mediante última acta referenciada, laboró del 24 de noviembre de 2021 al 14 de febrero de 2022.
Para el perfil de médico se requerían dos profesionales (incluyendo el relevo) con una dedicación de 175 días, los dos médicos contratados laboraron 60 y 120 días, es decir con un déficit en dedicación de 115 y 55 días, respectivamente.</t>
  </si>
  <si>
    <t>1)  Fallas en la verificación  de los perfiles por parte de la interventoría
2) Desconocimiento u omisión de la normatividad aplicable, por parte de la interventoría y la supervisión, para el reconocimiento de la experiencia general de las diferentes profesiones.</t>
  </si>
  <si>
    <t>Ajustar la tabla del personal minimo requerido para la operación, documentos Anexo tecnico y caracterzación de la necesidad la cual no debe involucrar personal de compañias subcontratistas quienes al ser dueños y operadores de sus equipos seleccionaran el personal idoneo para el desarrollo de sus operciones.</t>
  </si>
  <si>
    <t xml:space="preserve">Notificar al contratista de obra las observaciones 3, 4 y 5 generadas en el presente informe, con el propósito de que aplique los correctivos necesarios y envíe soportes al Supervisor (Subgerencia de Desarrollo de Proyectos – Gerencia de Convenio 217048).
</t>
  </si>
  <si>
    <t xml:space="preserve">Anexo técnico y F-GG-18 ACTA DE APROBACION DE PERSONAL PARA LA EJECUCION DEL CONTRATO (con las hojas de vida como soportes) (para un proyecto) </t>
  </si>
  <si>
    <t xml:space="preserve"> Dos comunicaciones: 
 1.  Memorando dirigido al grupo de Gestión Contractual con copia a control interno, solicitando su pronunciamiento sobre  el presunto incumplimiento por parte de la empresa contratista, relacionandas con la autorización de hojas de vida que no cumplían con los requisitos del perfil. 
2. Oficio de aclaración a la interventoria de las observaciones 3,4 y 5 en la auditoria con su respuesta.
</t>
  </si>
  <si>
    <t>Matricula Profesional de Ingeniero Ambiental no registrada en el COPNIA
El profesional ingeniero ambiental (ver nombre en la hoja denominada “OBS 4” del formato de observaciones) presentó documento de Matricula Profesional 54238177868NTS para la contratación que no existe en los registros del Consejo Profesional de Ingeniería - COPNIA, aspecto que no fue identificado por la interventoría en cumplimiento de sus obligaciones de verificación del personal mínimo y que puede constituirse en un documento no auténtico.</t>
  </si>
  <si>
    <t xml:space="preserve"> Incuir en el proceso de evaluación de los  profesionales,  certificado de antecedentes disciplinarios de la profesión con   una antigüedad no superior 30 días, igualmente en las fucniones de la interventoria incluir un ITEM para certificar la verificación de los documentos.  </t>
  </si>
  <si>
    <t xml:space="preserve">   Solicitar a la interventoría realizar las consultas de antecedentes disciplinarios e  iniciar las acciones legales que procedan en contra del profesional que allegó informacion falsificada, así como la  validación del título profesional  para el “Ingeniero Ambiental” del contratista de obra, quien ejercía como coordinador de seguridad industrial </t>
  </si>
  <si>
    <t>1) Omisión o falta de controles del personal responsable de la validación de los perfiles requeridos.</t>
  </si>
  <si>
    <t xml:space="preserve">Formato expedido por la interventoría donde certifique el cumplimiento del perfil  con  los requisitos legales de cada profesional a contratar por proyecto. </t>
  </si>
  <si>
    <t>Oficio radicado ante la empresa contratista con la actividad propuesta y la respuesta por tarte de esta.</t>
  </si>
  <si>
    <t>Posible elusión de aportes en riesgos laborales, parafiscales y retención en la fuente sobre salarios de la Unión Temporal SERCOMADI
A dos de los tres directores de proyecto que fueron vinculados durante la ejecución del contrato de obra 2210283, se les contrató con asignación de un Salario Mínimo Legal Mensual de la vigencia 2021, suma 7 veces inferior a la asignada en el contrato del primer director, teniendo los tres contratos el mismo objeto, requisitos del perfil y obligaciones de base. Para estas dos últimas contrataciones las personas vinculadas se encontraban pensionadas y este esquema de contratación asumido tiene efecto en el cálculo de los aportes en riesgos laborales, aportes parafiscales y retención en la fuente a título de renta sobre salarios que reporta el contratista a la aseguradora de riesgos laborales, a las entidades de recaudo de parafiscales y a la Dirección de Impuestos y Aduanas Nacionales, respectivamente.</t>
  </si>
  <si>
    <t xml:space="preserve">Solicitar a la Interventoria certificar mensualmente que los pagos de seguridad social de todos los contratistas asociados a los contratos de obra e interventoría cumplen con los montos establecidos de acuerdo con el IBC real, todos los conceptos aplicables al salario y  con la normatividad legal vigente </t>
  </si>
  <si>
    <t>Solicitar a Interventoría adelantar gestión ante la    UGPP para que  se expidan los Certificado del pago de ARL ,pensión y  Parafiscales del personal minimo relacionado en los contratos ( obra e interventoría).</t>
  </si>
  <si>
    <t>1) Acuerdos salariales extracontractuales entre las partes.
2) Desconocimiento de la normatividad tributaria y de seguridad social</t>
  </si>
  <si>
    <t xml:space="preserve">Certificado emitido por la Interventoria donde se avale el cumplimiento de los requisitos legales en  el pago de seguridad social  para todo el personal minimo requerido durante la ejecución del contrato de obra e interventoría. </t>
  </si>
  <si>
    <t>Oficio radicado ante la empresa contratista  y respuesta por  parte de esta.</t>
  </si>
  <si>
    <t>No se identifica en el GRC</t>
  </si>
  <si>
    <t xml:space="preserve"> Errores en contenido de documentos contractuales del proyecto perforación pozo estratigráfico Pailitas 1X - ANH
1. En la solicitud de la novedad contractual Nro. 68 del 07/02/2022 y sus anexos se registran los siguientes errores:
• El proyecto presenta un avance del 84% sobre el 91% programado, es decir tiene un atraso del 6%; siendo el resultado 7%.
• Fecha firma del contrato interadministrativo en solicitud de la novedad se cita el 30/11/2017 y en el anexo 1 de esta se referencia el 11/11/2017 (fecha real de firma o suscripción del contrato)
• Oficio UTS-S-008-22 se registra fecha de emisión del 22 de enero y en otros apartados del 24 de enero (esta última fecha corresponde a la real según oficio)
2.  En Secop 2 se registra error en la fecha de terminación inicial del contrato de obra (25/01/2022) mientras que en la novedad contractual se cita el 14/02/2022 (fecha que corresponde a la real)
3. El informe mensual de interventoría 001 de junio de 2021 - ítem 5. Conclusiones y Recomendaciones registra el siguiente error:
• Se describe que Los Ingenieros Sergio Cristancho y Luis A castillo renunciaron a sus cargos tan solo unos días después de su designación; es decir, se relaciona la renuncia del director de Proyecto Luis A Castillo, que no estaba contratado a la fecha del informe. </t>
  </si>
  <si>
    <t>1) Debilidades en la validación de documentos contractuales por parte de la supervisión y el grupo de gestión contractual.
2) Debilidades en la revisión de los informes de  la interventoría por parte del equipo de la supervisión.</t>
  </si>
  <si>
    <t xml:space="preserve"> Reunión mensual con la Interventoría para revisar los documentos cargados al Secop de los contratos que se suscriban a partir del agosto de 2022. Estos documentos serán   los correspondientes al mes inmediatamente anterior para el cliente  Del cliente ANH  ( Agencia Nacional de Hidrocarburos).  </t>
  </si>
  <si>
    <t xml:space="preserve">
 F-GG-41  Acta de Comité Operativo o de Seguimiento por proyecto en ejecución. </t>
  </si>
  <si>
    <t xml:space="preserve">Actualizar quincenalmente las fichas de seguimiento de proyectos y generar reporte de alertas sobre posibles incumplimientos en los proyectos.
</t>
  </si>
  <si>
    <t>Pendiente formular las acciones vía GRC y reportar su cumplimiento dado que del módulo de auditoría fue notificado a la antigua Subgerente de Operaciones
30/03/2022: Contacto  con nuevos profesionales de calidad y riesgos del grupo de procesos de selección y planeación contractuales para contextualizarlos y solicitud vía correo de definición de producto, fecha fin y unidad de medida de las actividades propuestas. Se logra definición de variables faltantes  de las actividades formuladas</t>
  </si>
  <si>
    <t>Se adjuntan los lineamientos emitidos vía memroando Radicado No.: 20225000093673 para la adjudicación de contratos mediante lotes o grupos.</t>
  </si>
  <si>
    <t>Se remiten la Lista de asistencia y socialización de los lineamientos ara la adjudicación de contratos mediante lotes o grupos.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</si>
</sst>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9"/>
      <color rgb="FF000000"/>
      <name val="Tahoma"/>
      <family val="2"/>
    </font>
    <font>
      <sz val="11"/>
      <color rgb="FF000000"/>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sz val="9"/>
      <name val="Arial"/>
      <family val="2"/>
    </font>
    <font>
      <sz val="9"/>
      <color theme="1"/>
      <name val="Arial"/>
      <family val="2"/>
    </font>
    <font>
      <sz val="11"/>
      <name val="Arial"/>
      <family val="2"/>
    </font>
    <font>
      <b/>
      <sz val="11"/>
      <color rgb="FFFF0000"/>
      <name val="Calibri"/>
      <family val="2"/>
      <scheme val="minor"/>
    </font>
    <font>
      <sz val="10"/>
      <color rgb="FF000000"/>
      <name val="Calibri"/>
      <family val="2"/>
      <scheme val="minor"/>
    </font>
    <font>
      <sz val="10"/>
      <name val="Arial"/>
      <family val="2"/>
    </font>
    <font>
      <sz val="10"/>
      <color theme="1"/>
      <name val="Arial"/>
      <family val="2"/>
    </font>
    <font>
      <sz val="11"/>
      <name val="Calibri"/>
      <family val="2"/>
      <scheme val="minor"/>
    </font>
    <font>
      <sz val="9"/>
      <color rgb="FF000000"/>
      <name val="Arial"/>
      <family val="2"/>
    </font>
    <font>
      <sz val="12"/>
      <color theme="1"/>
      <name val="Arial"/>
      <family val="2"/>
    </font>
    <font>
      <sz val="12"/>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D9E1F2"/>
        <bgColor rgb="FF000000"/>
      </patternFill>
    </fill>
    <fill>
      <patternFill patternType="solid">
        <fgColor theme="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rgb="FF000000"/>
      </right>
      <top style="thin">
        <color rgb="FF000000"/>
      </top>
      <bottom/>
      <diagonal/>
    </border>
  </borders>
  <cellStyleXfs count="46">
    <xf numFmtId="0" fontId="0" fillId="0" borderId="0"/>
    <xf numFmtId="0" fontId="26" fillId="0" borderId="0" applyNumberFormat="0" applyFill="0" applyBorder="0" applyAlignment="0" applyProtection="0"/>
    <xf numFmtId="0" fontId="27" fillId="0" borderId="1" applyNumberFormat="0" applyFill="0" applyAlignment="0" applyProtection="0"/>
    <xf numFmtId="0" fontId="28" fillId="0" borderId="2" applyNumberFormat="0" applyFill="0" applyAlignment="0" applyProtection="0"/>
    <xf numFmtId="0" fontId="29" fillId="0" borderId="3"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4" applyNumberFormat="0" applyAlignment="0" applyProtection="0"/>
    <xf numFmtId="0" fontId="34" fillId="6" borderId="5" applyNumberFormat="0" applyAlignment="0" applyProtection="0"/>
    <xf numFmtId="0" fontId="35" fillId="6" borderId="4" applyNumberFormat="0" applyAlignment="0" applyProtection="0"/>
    <xf numFmtId="0" fontId="36" fillId="0" borderId="6" applyNumberFormat="0" applyFill="0" applyAlignment="0" applyProtection="0"/>
    <xf numFmtId="0" fontId="37" fillId="7" borderId="7" applyNumberFormat="0" applyAlignment="0" applyProtection="0"/>
    <xf numFmtId="0" fontId="38" fillId="0" borderId="0" applyNumberFormat="0" applyFill="0" applyBorder="0" applyAlignment="0" applyProtection="0"/>
    <xf numFmtId="0" fontId="25" fillId="8" borderId="8" applyNumberFormat="0" applyFon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41"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41"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41"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41"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41"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9" fontId="44" fillId="0" borderId="0" applyFont="0" applyFill="0" applyBorder="0" applyAlignment="0" applyProtection="0"/>
    <xf numFmtId="0" fontId="24" fillId="0" borderId="0"/>
    <xf numFmtId="9" fontId="24" fillId="0" borderId="0" applyFont="0" applyFill="0" applyBorder="0" applyAlignment="0" applyProtection="0"/>
    <xf numFmtId="0" fontId="21" fillId="0" borderId="0"/>
  </cellStyleXfs>
  <cellXfs count="259">
    <xf numFmtId="0" fontId="0" fillId="0" borderId="0" xfId="0"/>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5" xfId="0" applyFont="1" applyBorder="1" applyAlignment="1">
      <alignment horizontal="center" vertical="center" wrapText="1"/>
    </xf>
    <xf numFmtId="0" fontId="42" fillId="33" borderId="14" xfId="0" applyFont="1" applyFill="1" applyBorder="1" applyAlignment="1">
      <alignment horizontal="center" vertical="center" wrapText="1"/>
    </xf>
    <xf numFmtId="1" fontId="23" fillId="0" borderId="12" xfId="0" applyNumberFormat="1" applyFont="1" applyFill="1" applyBorder="1" applyAlignment="1">
      <alignment wrapText="1"/>
    </xf>
    <xf numFmtId="0" fontId="23" fillId="0" borderId="13" xfId="0" applyFont="1" applyFill="1" applyBorder="1" applyAlignment="1">
      <alignment wrapText="1"/>
    </xf>
    <xf numFmtId="22" fontId="23" fillId="0" borderId="13" xfId="0" applyNumberFormat="1" applyFont="1" applyFill="1" applyBorder="1" applyAlignment="1">
      <alignment wrapText="1"/>
    </xf>
    <xf numFmtId="14" fontId="23" fillId="0" borderId="13" xfId="0" applyNumberFormat="1" applyFont="1" applyFill="1" applyBorder="1" applyAlignment="1">
      <alignment wrapText="1"/>
    </xf>
    <xf numFmtId="22" fontId="23" fillId="0" borderId="16" xfId="0" applyNumberFormat="1" applyFont="1" applyFill="1" applyBorder="1" applyAlignment="1">
      <alignment wrapText="1"/>
    </xf>
    <xf numFmtId="9" fontId="23" fillId="0" borderId="14" xfId="42" applyFont="1" applyFill="1" applyBorder="1"/>
    <xf numFmtId="0" fontId="23" fillId="0" borderId="14" xfId="0" applyFont="1" applyFill="1" applyBorder="1"/>
    <xf numFmtId="0" fontId="23" fillId="0" borderId="16" xfId="0" applyFont="1" applyFill="1" applyBorder="1" applyAlignment="1">
      <alignment wrapText="1"/>
    </xf>
    <xf numFmtId="0" fontId="23" fillId="0" borderId="14" xfId="0" applyFont="1" applyFill="1" applyBorder="1" applyAlignment="1">
      <alignment wrapText="1"/>
    </xf>
    <xf numFmtId="14" fontId="23" fillId="0" borderId="16" xfId="0" applyNumberFormat="1" applyFont="1" applyFill="1" applyBorder="1" applyAlignment="1">
      <alignment wrapText="1"/>
    </xf>
    <xf numFmtId="0" fontId="23" fillId="0" borderId="14" xfId="0" applyFont="1" applyFill="1" applyBorder="1" applyAlignment="1">
      <alignment horizontal="justify" wrapText="1"/>
    </xf>
    <xf numFmtId="0" fontId="23" fillId="0" borderId="13" xfId="0" applyFont="1" applyFill="1" applyBorder="1" applyAlignment="1">
      <alignment horizontal="justify" wrapText="1"/>
    </xf>
    <xf numFmtId="0" fontId="23" fillId="0" borderId="17" xfId="0" applyFont="1" applyFill="1" applyBorder="1" applyAlignment="1">
      <alignment wrapText="1"/>
    </xf>
    <xf numFmtId="22" fontId="23" fillId="0" borderId="0" xfId="0" applyNumberFormat="1" applyFont="1" applyFill="1" applyBorder="1" applyAlignment="1">
      <alignment wrapText="1"/>
    </xf>
    <xf numFmtId="9" fontId="23" fillId="0" borderId="18" xfId="42" applyFont="1" applyFill="1" applyBorder="1"/>
    <xf numFmtId="0" fontId="23" fillId="0" borderId="18" xfId="0" applyFont="1" applyFill="1" applyBorder="1"/>
    <xf numFmtId="14" fontId="23" fillId="0" borderId="14" xfId="0" applyNumberFormat="1" applyFont="1" applyFill="1" applyBorder="1" applyAlignment="1">
      <alignment wrapText="1"/>
    </xf>
    <xf numFmtId="9" fontId="23" fillId="0" borderId="19" xfId="42" applyFont="1" applyFill="1" applyBorder="1"/>
    <xf numFmtId="0" fontId="23" fillId="0" borderId="19" xfId="0" applyFont="1" applyFill="1" applyBorder="1"/>
    <xf numFmtId="0" fontId="40" fillId="0" borderId="13" xfId="0" applyFont="1" applyFill="1" applyBorder="1" applyAlignment="1">
      <alignment wrapText="1"/>
    </xf>
    <xf numFmtId="0" fontId="23" fillId="0" borderId="13" xfId="0" applyFont="1" applyFill="1" applyBorder="1" applyAlignment="1">
      <alignment vertical="center" wrapText="1"/>
    </xf>
    <xf numFmtId="0" fontId="23" fillId="0" borderId="10" xfId="0" applyFont="1" applyFill="1" applyBorder="1" applyAlignment="1">
      <alignment wrapText="1"/>
    </xf>
    <xf numFmtId="22" fontId="23" fillId="0" borderId="10" xfId="0" applyNumberFormat="1" applyFont="1" applyFill="1" applyBorder="1" applyAlignment="1">
      <alignment wrapText="1"/>
    </xf>
    <xf numFmtId="1" fontId="23" fillId="0" borderId="14" xfId="0" applyNumberFormat="1" applyFont="1" applyFill="1" applyBorder="1"/>
    <xf numFmtId="0" fontId="23" fillId="0" borderId="13" xfId="0" applyFont="1" applyFill="1" applyBorder="1" applyAlignment="1">
      <alignment horizontal="center" vertical="center" wrapText="1"/>
    </xf>
    <xf numFmtId="14" fontId="23" fillId="0" borderId="10" xfId="0" applyNumberFormat="1" applyFont="1" applyFill="1" applyBorder="1" applyAlignment="1">
      <alignment wrapText="1"/>
    </xf>
    <xf numFmtId="0" fontId="22" fillId="0" borderId="13" xfId="0" applyFont="1" applyFill="1" applyBorder="1" applyAlignment="1">
      <alignment wrapText="1"/>
    </xf>
    <xf numFmtId="0" fontId="0" fillId="0" borderId="10" xfId="0" applyBorder="1" applyAlignment="1">
      <alignment wrapText="1"/>
    </xf>
    <xf numFmtId="22" fontId="0" fillId="0" borderId="10" xfId="0" applyNumberFormat="1" applyBorder="1" applyAlignment="1">
      <alignment wrapText="1"/>
    </xf>
    <xf numFmtId="0" fontId="45" fillId="0" borderId="14" xfId="0" applyFont="1" applyBorder="1" applyAlignment="1">
      <alignment horizontal="justify" vertical="center" wrapText="1"/>
    </xf>
    <xf numFmtId="0" fontId="23" fillId="0" borderId="20" xfId="0" applyFont="1" applyFill="1" applyBorder="1" applyAlignment="1">
      <alignment wrapText="1"/>
    </xf>
    <xf numFmtId="0" fontId="0" fillId="0" borderId="14" xfId="0" applyBorder="1"/>
    <xf numFmtId="0" fontId="0" fillId="0" borderId="14" xfId="0" applyBorder="1" applyAlignment="1">
      <alignment wrapText="1"/>
    </xf>
    <xf numFmtId="0" fontId="0" fillId="0" borderId="14" xfId="0" applyBorder="1" applyAlignment="1">
      <alignment vertical="center" wrapText="1"/>
    </xf>
    <xf numFmtId="22" fontId="23" fillId="0" borderId="20" xfId="0" applyNumberFormat="1" applyFont="1" applyFill="1" applyBorder="1" applyAlignment="1">
      <alignment wrapText="1"/>
    </xf>
    <xf numFmtId="14" fontId="0" fillId="0" borderId="14" xfId="0" applyNumberFormat="1" applyBorder="1" applyAlignment="1">
      <alignment horizontal="center" vertical="center"/>
    </xf>
    <xf numFmtId="0" fontId="0" fillId="0" borderId="14" xfId="0" applyBorder="1" applyAlignment="1">
      <alignment vertical="center"/>
    </xf>
    <xf numFmtId="0" fontId="45" fillId="0" borderId="14" xfId="45" applyFont="1" applyBorder="1" applyAlignment="1">
      <alignment horizontal="justify" vertical="center" wrapText="1"/>
    </xf>
    <xf numFmtId="0" fontId="45" fillId="0" borderId="14" xfId="45" applyFont="1" applyBorder="1" applyAlignment="1">
      <alignment horizontal="center" vertical="center" wrapText="1"/>
    </xf>
    <xf numFmtId="0" fontId="45" fillId="0" borderId="21" xfId="0" applyFont="1" applyBorder="1" applyAlignment="1">
      <alignment horizontal="justify" vertical="center" wrapText="1"/>
    </xf>
    <xf numFmtId="0" fontId="21" fillId="0" borderId="14" xfId="0" applyFont="1" applyFill="1" applyBorder="1" applyAlignment="1">
      <alignment vertical="center" wrapText="1"/>
    </xf>
    <xf numFmtId="14" fontId="23" fillId="0" borderId="20" xfId="0" applyNumberFormat="1" applyFont="1" applyFill="1" applyBorder="1" applyAlignment="1">
      <alignment wrapText="1"/>
    </xf>
    <xf numFmtId="14" fontId="0" fillId="0" borderId="14" xfId="0" applyNumberFormat="1" applyBorder="1"/>
    <xf numFmtId="0" fontId="45" fillId="0" borderId="14" xfId="0" applyFont="1" applyBorder="1" applyAlignment="1">
      <alignment horizontal="center" vertical="center" wrapText="1"/>
    </xf>
    <xf numFmtId="14" fontId="0" fillId="0" borderId="14" xfId="0" applyNumberFormat="1" applyBorder="1" applyAlignment="1">
      <alignment vertical="center"/>
    </xf>
    <xf numFmtId="14" fontId="45" fillId="0" borderId="14" xfId="0" applyNumberFormat="1" applyFont="1" applyBorder="1" applyAlignment="1">
      <alignment horizontal="center" vertical="center" wrapText="1"/>
    </xf>
    <xf numFmtId="0" fontId="48" fillId="0" borderId="14" xfId="0" applyFont="1" applyBorder="1" applyAlignment="1">
      <alignment horizontal="justify" vertical="center" wrapText="1"/>
    </xf>
    <xf numFmtId="0" fontId="48" fillId="0" borderId="14" xfId="0" applyFont="1" applyBorder="1" applyAlignment="1">
      <alignment horizontal="center" vertical="center" wrapText="1"/>
    </xf>
    <xf numFmtId="0" fontId="48" fillId="0" borderId="14" xfId="0" applyFont="1" applyBorder="1" applyAlignment="1">
      <alignment vertical="center" wrapText="1"/>
    </xf>
    <xf numFmtId="0" fontId="49" fillId="0" borderId="14" xfId="0" applyFont="1" applyBorder="1" applyAlignment="1">
      <alignment horizontal="center" vertical="top" wrapText="1"/>
    </xf>
    <xf numFmtId="0" fontId="50" fillId="0" borderId="14" xfId="0" applyFont="1" applyBorder="1" applyAlignment="1">
      <alignment horizontal="justify" vertical="center" wrapText="1"/>
    </xf>
    <xf numFmtId="0" fontId="0" fillId="0" borderId="14" xfId="0" applyFill="1" applyBorder="1" applyAlignment="1">
      <alignment vertical="center" wrapText="1"/>
    </xf>
    <xf numFmtId="14" fontId="0" fillId="0" borderId="10" xfId="0" applyNumberFormat="1" applyBorder="1" applyAlignment="1">
      <alignment wrapText="1"/>
    </xf>
    <xf numFmtId="0" fontId="0" fillId="0" borderId="10" xfId="0" applyBorder="1" applyAlignment="1">
      <alignment horizontal="center" vertical="center" wrapText="1"/>
    </xf>
    <xf numFmtId="14" fontId="0" fillId="0" borderId="10" xfId="0" applyNumberFormat="1" applyBorder="1" applyAlignment="1">
      <alignment vertical="center" wrapText="1"/>
    </xf>
    <xf numFmtId="0" fontId="0" fillId="0" borderId="10" xfId="0" applyBorder="1" applyAlignment="1">
      <alignment vertical="center" wrapText="1"/>
    </xf>
    <xf numFmtId="0" fontId="0" fillId="0" borderId="10" xfId="0" applyBorder="1" applyAlignment="1">
      <alignment horizontal="justify" vertical="center" wrapText="1"/>
    </xf>
    <xf numFmtId="0" fontId="49" fillId="0" borderId="14" xfId="0" applyFont="1" applyBorder="1" applyAlignment="1">
      <alignment horizontal="center" vertical="center" wrapText="1"/>
    </xf>
    <xf numFmtId="14" fontId="48" fillId="0" borderId="14" xfId="0" applyNumberFormat="1" applyFont="1" applyBorder="1" applyAlignment="1">
      <alignment horizontal="center" vertical="center" wrapText="1"/>
    </xf>
    <xf numFmtId="0" fontId="0" fillId="0" borderId="10" xfId="0" applyBorder="1" applyAlignment="1">
      <alignment horizontal="justify" wrapText="1"/>
    </xf>
    <xf numFmtId="0" fontId="49" fillId="0" borderId="18" xfId="0" applyFont="1" applyBorder="1" applyAlignment="1">
      <alignment horizontal="center" vertical="center" wrapText="1"/>
    </xf>
    <xf numFmtId="0" fontId="49" fillId="0" borderId="14" xfId="0" applyFont="1" applyBorder="1" applyAlignment="1">
      <alignment horizontal="justify" vertical="center" wrapText="1"/>
    </xf>
    <xf numFmtId="0" fontId="49" fillId="0" borderId="0" xfId="0" applyFont="1" applyAlignment="1">
      <alignment horizontal="center" vertical="center"/>
    </xf>
    <xf numFmtId="0" fontId="49" fillId="0" borderId="14" xfId="0" applyFont="1" applyBorder="1" applyAlignment="1">
      <alignment vertical="center" wrapText="1"/>
    </xf>
    <xf numFmtId="0" fontId="48" fillId="0" borderId="14" xfId="0" applyFont="1" applyBorder="1" applyAlignment="1">
      <alignment vertical="center"/>
    </xf>
    <xf numFmtId="0" fontId="0" fillId="0" borderId="0" xfId="0" applyAlignment="1">
      <alignment horizontal="center"/>
    </xf>
    <xf numFmtId="0" fontId="52" fillId="0" borderId="10" xfId="0" applyFont="1" applyBorder="1" applyAlignment="1">
      <alignment horizontal="justify" wrapText="1"/>
    </xf>
    <xf numFmtId="9" fontId="0" fillId="0" borderId="10" xfId="42" applyFont="1" applyFill="1" applyBorder="1" applyAlignment="1">
      <alignment horizontal="center" vertical="center" wrapText="1"/>
    </xf>
    <xf numFmtId="0" fontId="0" fillId="33" borderId="10" xfId="0" applyFill="1" applyBorder="1" applyAlignment="1">
      <alignment wrapText="1"/>
    </xf>
    <xf numFmtId="0" fontId="0" fillId="0" borderId="10" xfId="0" applyBorder="1" applyAlignment="1">
      <alignment horizontal="center" wrapText="1"/>
    </xf>
    <xf numFmtId="0" fontId="0" fillId="0" borderId="23" xfId="0" applyBorder="1" applyAlignment="1">
      <alignment wrapText="1"/>
    </xf>
    <xf numFmtId="0" fontId="0" fillId="0" borderId="14" xfId="0" applyBorder="1" applyAlignment="1">
      <alignment horizontal="left"/>
    </xf>
    <xf numFmtId="0" fontId="0" fillId="0" borderId="11" xfId="0" applyBorder="1" applyAlignment="1">
      <alignment wrapText="1"/>
    </xf>
    <xf numFmtId="14" fontId="53" fillId="0" borderId="24" xfId="0" applyNumberFormat="1" applyFont="1" applyBorder="1" applyAlignment="1">
      <alignment horizontal="center" vertical="center" wrapText="1"/>
    </xf>
    <xf numFmtId="0" fontId="53" fillId="0" borderId="14" xfId="0" applyFont="1" applyBorder="1" applyAlignment="1">
      <alignment horizontal="justify" vertical="center" wrapText="1"/>
    </xf>
    <xf numFmtId="9" fontId="20" fillId="0" borderId="14" xfId="42" applyFont="1" applyFill="1" applyBorder="1"/>
    <xf numFmtId="0" fontId="54" fillId="0" borderId="14" xfId="0" applyFont="1" applyBorder="1" applyAlignment="1">
      <alignment horizontal="justify" vertical="center" wrapText="1"/>
    </xf>
    <xf numFmtId="0" fontId="19" fillId="0" borderId="10" xfId="0" applyFont="1" applyFill="1" applyBorder="1" applyAlignment="1">
      <alignment wrapText="1"/>
    </xf>
    <xf numFmtId="0" fontId="0" fillId="34" borderId="10" xfId="0" applyFill="1" applyBorder="1" applyAlignment="1">
      <alignment wrapText="1"/>
    </xf>
    <xf numFmtId="0" fontId="18" fillId="0" borderId="13" xfId="0" applyFont="1" applyFill="1" applyBorder="1" applyAlignment="1">
      <alignment wrapText="1"/>
    </xf>
    <xf numFmtId="0" fontId="17" fillId="0" borderId="13" xfId="0" applyFont="1" applyFill="1" applyBorder="1" applyAlignment="1">
      <alignment wrapText="1"/>
    </xf>
    <xf numFmtId="9" fontId="0" fillId="0" borderId="14" xfId="42" applyFont="1" applyBorder="1"/>
    <xf numFmtId="0" fontId="0" fillId="0" borderId="12" xfId="0" applyBorder="1" applyAlignment="1">
      <alignment wrapText="1"/>
    </xf>
    <xf numFmtId="0" fontId="0" fillId="0" borderId="14" xfId="0" applyBorder="1" applyAlignment="1">
      <alignment horizontal="center" vertical="center"/>
    </xf>
    <xf numFmtId="0" fontId="0" fillId="35" borderId="10" xfId="0" applyFill="1" applyBorder="1" applyAlignment="1">
      <alignment wrapText="1"/>
    </xf>
    <xf numFmtId="0" fontId="0" fillId="0" borderId="10" xfId="0" applyFill="1" applyBorder="1" applyAlignment="1">
      <alignment wrapText="1"/>
    </xf>
    <xf numFmtId="0" fontId="16" fillId="0" borderId="10" xfId="0" applyFont="1" applyFill="1" applyBorder="1" applyAlignment="1">
      <alignment wrapText="1"/>
    </xf>
    <xf numFmtId="1" fontId="23" fillId="0" borderId="12" xfId="0" applyNumberFormat="1" applyFont="1" applyFill="1" applyBorder="1" applyAlignment="1">
      <alignment vertical="center" wrapText="1"/>
    </xf>
    <xf numFmtId="22" fontId="23" fillId="0" borderId="13" xfId="0" applyNumberFormat="1" applyFont="1" applyFill="1" applyBorder="1" applyAlignment="1">
      <alignment vertical="center" wrapText="1"/>
    </xf>
    <xf numFmtId="14" fontId="23" fillId="0" borderId="13" xfId="0" applyNumberFormat="1" applyFont="1" applyFill="1" applyBorder="1" applyAlignment="1">
      <alignment vertical="center" wrapText="1"/>
    </xf>
    <xf numFmtId="9" fontId="23" fillId="0" borderId="14" xfId="42" applyFont="1" applyFill="1" applyBorder="1" applyAlignment="1">
      <alignment vertical="center"/>
    </xf>
    <xf numFmtId="0" fontId="23" fillId="0" borderId="14" xfId="0" applyFont="1" applyFill="1" applyBorder="1" applyAlignment="1">
      <alignment vertical="center"/>
    </xf>
    <xf numFmtId="0" fontId="0" fillId="0" borderId="0" xfId="0" applyAlignment="1">
      <alignment vertical="center"/>
    </xf>
    <xf numFmtId="0" fontId="15" fillId="0" borderId="13" xfId="0" applyFont="1" applyFill="1" applyBorder="1" applyAlignment="1">
      <alignment vertical="center" wrapText="1"/>
    </xf>
    <xf numFmtId="0" fontId="15" fillId="0" borderId="13" xfId="0" applyFont="1" applyFill="1" applyBorder="1" applyAlignment="1">
      <alignment wrapText="1"/>
    </xf>
    <xf numFmtId="9" fontId="15" fillId="0" borderId="13" xfId="0" applyNumberFormat="1" applyFont="1" applyBorder="1" applyAlignment="1">
      <alignment horizontal="center" vertical="center" wrapText="1"/>
    </xf>
    <xf numFmtId="14" fontId="23" fillId="0" borderId="16" xfId="0" applyNumberFormat="1" applyFont="1" applyFill="1" applyBorder="1" applyAlignment="1">
      <alignment vertical="center" wrapText="1"/>
    </xf>
    <xf numFmtId="0" fontId="15" fillId="0" borderId="10" xfId="0" applyFont="1" applyFill="1" applyBorder="1" applyAlignment="1">
      <alignment wrapText="1"/>
    </xf>
    <xf numFmtId="0" fontId="15" fillId="0" borderId="10" xfId="0" applyFont="1" applyFill="1" applyBorder="1" applyAlignment="1">
      <alignment horizontal="justify" vertical="center" wrapText="1"/>
    </xf>
    <xf numFmtId="9" fontId="23" fillId="0" borderId="10" xfId="42" applyFont="1" applyFill="1" applyBorder="1" applyAlignment="1">
      <alignment wrapText="1"/>
    </xf>
    <xf numFmtId="14" fontId="15" fillId="0" borderId="10" xfId="0" applyNumberFormat="1" applyFont="1" applyFill="1" applyBorder="1" applyAlignment="1">
      <alignment wrapText="1"/>
    </xf>
    <xf numFmtId="0" fontId="23" fillId="0" borderId="10" xfId="0" applyFont="1" applyFill="1" applyBorder="1" applyAlignment="1">
      <alignment horizontal="justify" vertical="center" wrapText="1"/>
    </xf>
    <xf numFmtId="0" fontId="23" fillId="0" borderId="10" xfId="0" applyFont="1" applyFill="1" applyBorder="1" applyAlignment="1">
      <alignment horizontal="justify" wrapText="1"/>
    </xf>
    <xf numFmtId="9" fontId="23" fillId="0" borderId="13" xfId="0" applyNumberFormat="1" applyFont="1" applyFill="1" applyBorder="1" applyAlignment="1">
      <alignment wrapText="1"/>
    </xf>
    <xf numFmtId="9" fontId="0" fillId="0" borderId="10" xfId="42" applyFont="1" applyBorder="1" applyAlignment="1">
      <alignment vertical="center" wrapText="1"/>
    </xf>
    <xf numFmtId="14" fontId="0" fillId="0" borderId="23" xfId="0" applyNumberFormat="1" applyBorder="1" applyAlignment="1">
      <alignment vertical="center" wrapText="1"/>
    </xf>
    <xf numFmtId="9" fontId="0" fillId="0" borderId="14" xfId="42" applyFont="1" applyBorder="1" applyAlignment="1">
      <alignment vertical="center"/>
    </xf>
    <xf numFmtId="9" fontId="0" fillId="0" borderId="14" xfId="42" applyFont="1" applyBorder="1" applyAlignment="1">
      <alignment horizontal="center" vertical="center"/>
    </xf>
    <xf numFmtId="0" fontId="0" fillId="0" borderId="10" xfId="0" applyFill="1" applyBorder="1" applyAlignment="1">
      <alignment vertical="center" wrapText="1"/>
    </xf>
    <xf numFmtId="9" fontId="0" fillId="0" borderId="14" xfId="0" applyNumberFormat="1" applyBorder="1" applyAlignment="1">
      <alignment horizontal="center" vertical="center"/>
    </xf>
    <xf numFmtId="9" fontId="0" fillId="0" borderId="10" xfId="0" applyNumberFormat="1" applyBorder="1" applyAlignment="1">
      <alignment vertical="center" wrapText="1"/>
    </xf>
    <xf numFmtId="9" fontId="0" fillId="0" borderId="14" xfId="0" applyNumberFormat="1" applyBorder="1" applyAlignment="1">
      <alignment vertical="center"/>
    </xf>
    <xf numFmtId="0" fontId="14" fillId="0" borderId="13" xfId="0" applyFont="1" applyFill="1" applyBorder="1" applyAlignment="1">
      <alignment horizontal="justify" vertical="center" wrapText="1"/>
    </xf>
    <xf numFmtId="0" fontId="13" fillId="0" borderId="13" xfId="0" applyFont="1" applyFill="1" applyBorder="1" applyAlignment="1">
      <alignment wrapText="1"/>
    </xf>
    <xf numFmtId="0" fontId="13" fillId="0" borderId="10" xfId="0" applyFont="1" applyFill="1" applyBorder="1" applyAlignment="1">
      <alignment wrapText="1"/>
    </xf>
    <xf numFmtId="0" fontId="12" fillId="0" borderId="10" xfId="0" applyFont="1" applyFill="1" applyBorder="1" applyAlignment="1">
      <alignment horizontal="justify" vertical="center" wrapText="1"/>
    </xf>
    <xf numFmtId="0" fontId="12" fillId="0" borderId="10" xfId="0" applyFont="1" applyFill="1" applyBorder="1" applyAlignment="1">
      <alignment wrapText="1"/>
    </xf>
    <xf numFmtId="0" fontId="12" fillId="0" borderId="20" xfId="0" applyFont="1" applyFill="1" applyBorder="1" applyAlignment="1">
      <alignment wrapText="1"/>
    </xf>
    <xf numFmtId="14" fontId="12" fillId="0" borderId="13" xfId="0" applyNumberFormat="1" applyFont="1" applyBorder="1" applyAlignment="1">
      <alignment wrapText="1"/>
    </xf>
    <xf numFmtId="0" fontId="0" fillId="0" borderId="0" xfId="0" pivotButton="1"/>
    <xf numFmtId="0" fontId="0" fillId="0" borderId="0" xfId="0" applyAlignment="1">
      <alignment horizontal="left"/>
    </xf>
    <xf numFmtId="0" fontId="0" fillId="0" borderId="0" xfId="0" applyNumberFormat="1"/>
    <xf numFmtId="1" fontId="0" fillId="0" borderId="0" xfId="0" applyNumberFormat="1"/>
    <xf numFmtId="0" fontId="0" fillId="0" borderId="0" xfId="0" applyAlignment="1">
      <alignment horizontal="left" indent="1"/>
    </xf>
    <xf numFmtId="0" fontId="11" fillId="0" borderId="13" xfId="0" applyFont="1" applyFill="1" applyBorder="1" applyAlignment="1">
      <alignment wrapText="1"/>
    </xf>
    <xf numFmtId="0" fontId="11" fillId="0" borderId="13" xfId="0" applyFont="1" applyFill="1" applyBorder="1" applyAlignment="1">
      <alignment vertical="center" wrapText="1"/>
    </xf>
    <xf numFmtId="0" fontId="10" fillId="0" borderId="14" xfId="0" applyFont="1" applyFill="1" applyBorder="1" applyAlignment="1">
      <alignment wrapText="1"/>
    </xf>
    <xf numFmtId="22" fontId="10" fillId="0" borderId="14" xfId="0" applyNumberFormat="1" applyFont="1" applyFill="1" applyBorder="1"/>
    <xf numFmtId="22" fontId="10" fillId="0" borderId="14" xfId="0" applyNumberFormat="1" applyFont="1" applyFill="1" applyBorder="1" applyAlignment="1">
      <alignment wrapText="1"/>
    </xf>
    <xf numFmtId="0" fontId="9" fillId="0" borderId="14" xfId="0" applyFont="1" applyFill="1" applyBorder="1" applyAlignment="1">
      <alignment wrapText="1"/>
    </xf>
    <xf numFmtId="22" fontId="0" fillId="0" borderId="14" xfId="0" applyNumberFormat="1" applyBorder="1" applyAlignment="1">
      <alignment wrapText="1"/>
    </xf>
    <xf numFmtId="0" fontId="0" fillId="0" borderId="0" xfId="0" applyAlignment="1">
      <alignment wrapText="1"/>
    </xf>
    <xf numFmtId="0" fontId="8" fillId="0" borderId="14" xfId="0" applyFont="1" applyFill="1" applyBorder="1" applyAlignment="1">
      <alignment horizontal="justify" vertical="center" wrapText="1"/>
    </xf>
    <xf numFmtId="0" fontId="8" fillId="36" borderId="13" xfId="0" applyFont="1" applyFill="1" applyBorder="1" applyAlignment="1">
      <alignment wrapText="1"/>
    </xf>
    <xf numFmtId="14" fontId="0" fillId="36" borderId="23" xfId="0" applyNumberFormat="1" applyFill="1" applyBorder="1" applyAlignment="1">
      <alignment vertical="center" wrapText="1"/>
    </xf>
    <xf numFmtId="0" fontId="0" fillId="36" borderId="10" xfId="0" applyFill="1" applyBorder="1" applyAlignment="1">
      <alignment horizontal="justify" vertical="center" wrapText="1"/>
    </xf>
    <xf numFmtId="14" fontId="0" fillId="36" borderId="14" xfId="0" applyNumberFormat="1" applyFill="1" applyBorder="1"/>
    <xf numFmtId="0" fontId="0" fillId="37" borderId="10" xfId="0" applyFill="1" applyBorder="1" applyAlignment="1">
      <alignment wrapText="1"/>
    </xf>
    <xf numFmtId="0" fontId="0" fillId="37" borderId="10" xfId="0" applyFill="1" applyBorder="1" applyAlignment="1">
      <alignment vertical="center" wrapText="1"/>
    </xf>
    <xf numFmtId="1" fontId="0" fillId="0" borderId="10" xfId="42" applyNumberFormat="1" applyFont="1" applyBorder="1" applyAlignment="1">
      <alignment vertical="center" wrapText="1"/>
    </xf>
    <xf numFmtId="0" fontId="0" fillId="0" borderId="14" xfId="0" applyBorder="1" applyAlignment="1">
      <alignment horizontal="justify" vertical="center" wrapText="1"/>
    </xf>
    <xf numFmtId="0" fontId="0" fillId="38" borderId="10" xfId="0" applyFill="1" applyBorder="1" applyAlignment="1">
      <alignment horizontal="center" vertical="center" wrapText="1"/>
    </xf>
    <xf numFmtId="0" fontId="0" fillId="33" borderId="10" xfId="0" applyFill="1" applyBorder="1" applyAlignment="1">
      <alignment vertical="center" wrapText="1"/>
    </xf>
    <xf numFmtId="14" fontId="0" fillId="37" borderId="10" xfId="0" applyNumberFormat="1" applyFill="1" applyBorder="1" applyAlignment="1">
      <alignment vertical="center" wrapText="1"/>
    </xf>
    <xf numFmtId="0" fontId="7" fillId="37" borderId="10" xfId="0" applyFont="1" applyFill="1" applyBorder="1" applyAlignment="1">
      <alignment horizontal="left" wrapText="1"/>
    </xf>
    <xf numFmtId="0" fontId="0" fillId="37" borderId="14" xfId="0" applyFill="1" applyBorder="1" applyAlignment="1">
      <alignment wrapText="1"/>
    </xf>
    <xf numFmtId="0" fontId="0" fillId="37" borderId="10" xfId="0" applyNumberFormat="1" applyFill="1" applyBorder="1" applyAlignment="1">
      <alignment wrapText="1"/>
    </xf>
    <xf numFmtId="0" fontId="6" fillId="36" borderId="13" xfId="0" applyFont="1" applyFill="1" applyBorder="1" applyAlignment="1">
      <alignment vertical="center" wrapText="1"/>
    </xf>
    <xf numFmtId="0" fontId="6" fillId="0" borderId="13" xfId="0" applyFont="1" applyFill="1" applyBorder="1" applyAlignment="1">
      <alignment wrapText="1"/>
    </xf>
    <xf numFmtId="0" fontId="5" fillId="0" borderId="14" xfId="0" applyFont="1" applyFill="1" applyBorder="1" applyAlignment="1">
      <alignment wrapText="1"/>
    </xf>
    <xf numFmtId="0" fontId="0" fillId="39" borderId="0" xfId="0" applyFill="1"/>
    <xf numFmtId="1" fontId="0" fillId="0" borderId="10" xfId="0" applyNumberFormat="1" applyBorder="1" applyAlignment="1">
      <alignment vertical="center" wrapText="1"/>
    </xf>
    <xf numFmtId="0" fontId="0" fillId="0" borderId="20" xfId="0" applyBorder="1" applyAlignment="1">
      <alignment wrapText="1"/>
    </xf>
    <xf numFmtId="22" fontId="0" fillId="0" borderId="20" xfId="0" applyNumberFormat="1" applyBorder="1" applyAlignment="1">
      <alignment wrapText="1"/>
    </xf>
    <xf numFmtId="14" fontId="0" fillId="0" borderId="20" xfId="0" applyNumberFormat="1" applyBorder="1" applyAlignment="1">
      <alignment wrapText="1"/>
    </xf>
    <xf numFmtId="9" fontId="20" fillId="0" borderId="18" xfId="42" applyFont="1" applyFill="1" applyBorder="1"/>
    <xf numFmtId="0" fontId="0" fillId="0" borderId="18" xfId="0" applyBorder="1"/>
    <xf numFmtId="0" fontId="0" fillId="0" borderId="18" xfId="0" applyBorder="1" applyAlignment="1">
      <alignment wrapText="1"/>
    </xf>
    <xf numFmtId="14" fontId="54" fillId="0" borderId="14" xfId="0" applyNumberFormat="1" applyFont="1" applyBorder="1" applyAlignment="1">
      <alignment vertical="center" wrapText="1"/>
    </xf>
    <xf numFmtId="9" fontId="20" fillId="0" borderId="14" xfId="42" applyFont="1" applyFill="1" applyBorder="1" applyAlignment="1">
      <alignment vertical="center"/>
    </xf>
    <xf numFmtId="22" fontId="0" fillId="0" borderId="10" xfId="0" applyNumberFormat="1" applyBorder="1" applyAlignment="1">
      <alignment vertical="center" wrapText="1"/>
    </xf>
    <xf numFmtId="1" fontId="0" fillId="0" borderId="14" xfId="0" applyNumberFormat="1" applyFill="1" applyBorder="1" applyAlignment="1">
      <alignment vertical="center" wrapText="1"/>
    </xf>
    <xf numFmtId="1" fontId="0" fillId="0" borderId="14" xfId="0" applyNumberFormat="1" applyBorder="1" applyAlignment="1">
      <alignment vertical="center"/>
    </xf>
    <xf numFmtId="14" fontId="0" fillId="0" borderId="10" xfId="0" applyNumberFormat="1" applyBorder="1" applyAlignment="1">
      <alignment horizontal="center" vertical="center" wrapText="1"/>
    </xf>
    <xf numFmtId="14" fontId="0" fillId="0" borderId="14" xfId="0" applyNumberFormat="1" applyBorder="1" applyAlignment="1">
      <alignment horizontal="center" vertical="center" wrapText="1"/>
    </xf>
    <xf numFmtId="22" fontId="0" fillId="0" borderId="10" xfId="0" applyNumberFormat="1" applyBorder="1" applyAlignment="1">
      <alignment horizontal="center" vertical="center" wrapText="1"/>
    </xf>
    <xf numFmtId="0" fontId="0" fillId="37" borderId="14" xfId="0" applyFill="1" applyBorder="1" applyAlignment="1">
      <alignment horizontal="center" vertical="center" wrapText="1"/>
    </xf>
    <xf numFmtId="0" fontId="4" fillId="39" borderId="13" xfId="0" applyFont="1" applyFill="1" applyBorder="1" applyAlignment="1">
      <alignment wrapText="1"/>
    </xf>
    <xf numFmtId="0" fontId="0" fillId="39" borderId="13" xfId="0" applyFill="1" applyBorder="1" applyAlignment="1">
      <alignment wrapText="1"/>
    </xf>
    <xf numFmtId="0" fontId="0" fillId="0" borderId="13" xfId="0" applyBorder="1" applyAlignment="1">
      <alignment wrapText="1"/>
    </xf>
    <xf numFmtId="22" fontId="0" fillId="0" borderId="13" xfId="0" applyNumberFormat="1" applyBorder="1" applyAlignment="1">
      <alignment wrapText="1"/>
    </xf>
    <xf numFmtId="14" fontId="0" fillId="0" borderId="13" xfId="0" applyNumberFormat="1" applyBorder="1" applyAlignment="1">
      <alignment wrapText="1"/>
    </xf>
    <xf numFmtId="14" fontId="0" fillId="0" borderId="13" xfId="0" applyNumberFormat="1" applyBorder="1" applyAlignment="1">
      <alignment horizontal="center" wrapText="1"/>
    </xf>
    <xf numFmtId="0" fontId="0" fillId="0" borderId="13" xfId="0" applyBorder="1" applyAlignment="1">
      <alignment vertical="top" wrapText="1"/>
    </xf>
    <xf numFmtId="22" fontId="0" fillId="0" borderId="16" xfId="0" applyNumberFormat="1" applyBorder="1" applyAlignment="1">
      <alignment wrapText="1"/>
    </xf>
    <xf numFmtId="0" fontId="0" fillId="0" borderId="25" xfId="0" applyBorder="1"/>
    <xf numFmtId="0" fontId="0" fillId="0" borderId="16" xfId="0" applyBorder="1" applyAlignment="1">
      <alignment wrapText="1"/>
    </xf>
    <xf numFmtId="0" fontId="0" fillId="0" borderId="25" xfId="0" applyBorder="1" applyAlignment="1">
      <alignment wrapText="1"/>
    </xf>
    <xf numFmtId="1" fontId="0" fillId="0" borderId="13" xfId="0" applyNumberFormat="1" applyBorder="1" applyAlignment="1">
      <alignment wrapText="1"/>
    </xf>
    <xf numFmtId="0" fontId="0" fillId="33" borderId="13" xfId="0" applyFill="1" applyBorder="1" applyAlignment="1">
      <alignment vertical="top" wrapText="1"/>
    </xf>
    <xf numFmtId="0" fontId="56" fillId="0" borderId="25" xfId="0" applyFont="1" applyBorder="1" applyAlignment="1">
      <alignment horizontal="center" vertical="center" wrapText="1"/>
    </xf>
    <xf numFmtId="14" fontId="0" fillId="0" borderId="13" xfId="0" applyNumberFormat="1" applyBorder="1" applyAlignment="1">
      <alignment vertical="center" wrapText="1"/>
    </xf>
    <xf numFmtId="14" fontId="0" fillId="0" borderId="13" xfId="0" applyNumberFormat="1" applyBorder="1" applyAlignment="1">
      <alignment horizontal="center" vertical="center" wrapText="1"/>
    </xf>
    <xf numFmtId="0" fontId="0" fillId="40" borderId="13" xfId="0" applyFill="1" applyBorder="1" applyAlignment="1">
      <alignment vertical="top" wrapText="1"/>
    </xf>
    <xf numFmtId="0" fontId="0" fillId="40" borderId="13" xfId="0" applyFill="1" applyBorder="1" applyAlignment="1">
      <alignment wrapText="1"/>
    </xf>
    <xf numFmtId="14" fontId="0" fillId="40" borderId="16" xfId="0" applyNumberFormat="1" applyFill="1" applyBorder="1" applyAlignment="1">
      <alignment wrapText="1"/>
    </xf>
    <xf numFmtId="0" fontId="0" fillId="33" borderId="13" xfId="0" applyFill="1" applyBorder="1" applyAlignment="1">
      <alignment wrapText="1"/>
    </xf>
    <xf numFmtId="0" fontId="0" fillId="0" borderId="12" xfId="0" applyFill="1" applyBorder="1" applyAlignment="1">
      <alignment wrapText="1"/>
    </xf>
    <xf numFmtId="0" fontId="0" fillId="0" borderId="13" xfId="0" applyFill="1" applyBorder="1" applyAlignment="1">
      <alignment wrapText="1"/>
    </xf>
    <xf numFmtId="22" fontId="0" fillId="0" borderId="13" xfId="0" applyNumberFormat="1" applyFill="1" applyBorder="1" applyAlignment="1">
      <alignment wrapText="1"/>
    </xf>
    <xf numFmtId="14" fontId="0" fillId="0" borderId="13" xfId="0" applyNumberFormat="1" applyFill="1" applyBorder="1" applyAlignment="1">
      <alignment wrapText="1"/>
    </xf>
    <xf numFmtId="14" fontId="0" fillId="0" borderId="13" xfId="0" applyNumberFormat="1" applyFill="1" applyBorder="1" applyAlignment="1">
      <alignment horizontal="center" wrapText="1"/>
    </xf>
    <xf numFmtId="0" fontId="0" fillId="0" borderId="16" xfId="0" applyFill="1" applyBorder="1" applyAlignment="1">
      <alignment wrapText="1"/>
    </xf>
    <xf numFmtId="0" fontId="0" fillId="0" borderId="25" xfId="0" applyFill="1" applyBorder="1"/>
    <xf numFmtId="1" fontId="0" fillId="0" borderId="13" xfId="0" applyNumberFormat="1" applyFill="1" applyBorder="1" applyAlignment="1">
      <alignment wrapText="1"/>
    </xf>
    <xf numFmtId="0" fontId="56" fillId="0" borderId="25" xfId="0" applyFont="1" applyFill="1" applyBorder="1" applyAlignment="1">
      <alignment horizontal="center" vertical="center" wrapText="1"/>
    </xf>
    <xf numFmtId="14" fontId="0" fillId="0" borderId="13" xfId="0" applyNumberFormat="1" applyFill="1" applyBorder="1" applyAlignment="1">
      <alignment horizontal="center" vertical="center" wrapText="1"/>
    </xf>
    <xf numFmtId="0" fontId="0" fillId="0" borderId="0" xfId="0" applyFill="1"/>
    <xf numFmtId="1" fontId="3" fillId="0" borderId="12" xfId="0" applyNumberFormat="1" applyFont="1" applyBorder="1" applyAlignment="1">
      <alignment wrapText="1"/>
    </xf>
    <xf numFmtId="0" fontId="3" fillId="0" borderId="13" xfId="0" applyFont="1" applyBorder="1" applyAlignment="1">
      <alignment wrapText="1"/>
    </xf>
    <xf numFmtId="22" fontId="3" fillId="0" borderId="13" xfId="0" applyNumberFormat="1" applyFont="1" applyBorder="1" applyAlignment="1">
      <alignment wrapText="1"/>
    </xf>
    <xf numFmtId="14" fontId="3" fillId="0" borderId="13" xfId="0" applyNumberFormat="1" applyFont="1" applyBorder="1" applyAlignment="1">
      <alignment wrapText="1"/>
    </xf>
    <xf numFmtId="14" fontId="3" fillId="36" borderId="13" xfId="0" applyNumberFormat="1" applyFont="1" applyFill="1" applyBorder="1" applyAlignment="1">
      <alignment wrapText="1"/>
    </xf>
    <xf numFmtId="0" fontId="3" fillId="0" borderId="13" xfId="0" applyFont="1" applyBorder="1" applyAlignment="1">
      <alignment vertical="center" wrapText="1"/>
    </xf>
    <xf numFmtId="0" fontId="3" fillId="36" borderId="13" xfId="0" applyFont="1" applyFill="1" applyBorder="1" applyAlignment="1">
      <alignment vertical="center" wrapText="1"/>
    </xf>
    <xf numFmtId="0" fontId="38" fillId="0" borderId="13" xfId="0" applyFont="1" applyBorder="1" applyAlignment="1">
      <alignment wrapText="1"/>
    </xf>
    <xf numFmtId="0" fontId="3" fillId="36" borderId="13" xfId="0" applyFont="1" applyFill="1" applyBorder="1" applyAlignment="1">
      <alignment wrapText="1"/>
    </xf>
    <xf numFmtId="22" fontId="3" fillId="0" borderId="16" xfId="0" applyNumberFormat="1" applyFont="1" applyBorder="1" applyAlignment="1">
      <alignment wrapText="1"/>
    </xf>
    <xf numFmtId="9" fontId="3" fillId="0" borderId="14" xfId="42" applyFont="1" applyFill="1" applyBorder="1"/>
    <xf numFmtId="0" fontId="3" fillId="0" borderId="14" xfId="0" applyFont="1" applyBorder="1"/>
    <xf numFmtId="14" fontId="3" fillId="36" borderId="16" xfId="0" applyNumberFormat="1" applyFont="1" applyFill="1" applyBorder="1" applyAlignment="1">
      <alignment wrapText="1"/>
    </xf>
    <xf numFmtId="0" fontId="3" fillId="36" borderId="14" xfId="0" applyFont="1" applyFill="1" applyBorder="1" applyAlignment="1">
      <alignment vertical="center" wrapText="1"/>
    </xf>
    <xf numFmtId="14" fontId="3" fillId="36" borderId="16" xfId="0" applyNumberFormat="1" applyFont="1" applyFill="1" applyBorder="1" applyAlignment="1">
      <alignment vertical="center" wrapText="1"/>
    </xf>
    <xf numFmtId="9" fontId="3" fillId="0" borderId="14" xfId="42" applyFont="1" applyFill="1" applyBorder="1" applyAlignment="1">
      <alignment vertical="center"/>
    </xf>
    <xf numFmtId="2" fontId="3" fillId="0" borderId="14" xfId="0" applyNumberFormat="1" applyFont="1" applyBorder="1" applyAlignment="1">
      <alignment vertical="center"/>
    </xf>
    <xf numFmtId="0" fontId="3" fillId="0" borderId="14" xfId="0" applyFont="1" applyBorder="1" applyAlignment="1">
      <alignment horizontal="justify" vertical="center" wrapText="1"/>
    </xf>
    <xf numFmtId="0" fontId="38" fillId="0" borderId="14" xfId="0" applyFont="1" applyBorder="1" applyAlignment="1">
      <alignment horizontal="justify" vertical="center" wrapText="1"/>
    </xf>
    <xf numFmtId="0" fontId="3" fillId="36" borderId="13" xfId="0" applyFont="1" applyFill="1" applyBorder="1" applyAlignment="1">
      <alignment horizontal="justify" wrapText="1"/>
    </xf>
    <xf numFmtId="0" fontId="3" fillId="0" borderId="14" xfId="0" applyFont="1" applyBorder="1" applyAlignment="1">
      <alignment horizontal="justify"/>
    </xf>
    <xf numFmtId="9" fontId="3" fillId="36" borderId="14" xfId="42" applyFont="1" applyFill="1" applyBorder="1" applyAlignment="1">
      <alignment vertical="center"/>
    </xf>
    <xf numFmtId="0" fontId="3" fillId="36" borderId="14" xfId="0" applyFont="1" applyFill="1" applyBorder="1" applyAlignment="1">
      <alignment vertical="center"/>
    </xf>
    <xf numFmtId="0" fontId="3" fillId="36" borderId="14" xfId="0" applyFont="1" applyFill="1" applyBorder="1" applyAlignment="1">
      <alignment horizontal="justify" wrapText="1"/>
    </xf>
    <xf numFmtId="0" fontId="3" fillId="0" borderId="14" xfId="0" applyFont="1" applyBorder="1" applyAlignment="1">
      <alignment vertical="center" wrapText="1"/>
    </xf>
    <xf numFmtId="0" fontId="3" fillId="0" borderId="14" xfId="0" applyFont="1" applyBorder="1" applyAlignment="1">
      <alignment wrapText="1"/>
    </xf>
    <xf numFmtId="0" fontId="45" fillId="0" borderId="22" xfId="0" applyFont="1" applyBorder="1" applyAlignment="1">
      <alignment horizontal="justify" vertical="center" wrapText="1"/>
    </xf>
    <xf numFmtId="0" fontId="2" fillId="36" borderId="14" xfId="0" applyFont="1" applyFill="1" applyBorder="1" applyAlignment="1">
      <alignment horizontal="left" vertical="center" wrapText="1"/>
    </xf>
    <xf numFmtId="0" fontId="2" fillId="36" borderId="13" xfId="0" applyFont="1" applyFill="1" applyBorder="1" applyAlignment="1">
      <alignment vertical="center" wrapText="1"/>
    </xf>
    <xf numFmtId="0" fontId="2" fillId="0" borderId="13" xfId="0" applyFont="1" applyBorder="1" applyAlignment="1">
      <alignment vertical="center" wrapText="1"/>
    </xf>
    <xf numFmtId="0" fontId="2" fillId="36" borderId="13" xfId="0" applyFont="1" applyFill="1" applyBorder="1" applyAlignment="1">
      <alignment wrapText="1"/>
    </xf>
    <xf numFmtId="0" fontId="2" fillId="0" borderId="14" xfId="0" applyFont="1" applyBorder="1" applyAlignment="1">
      <alignment horizontal="justify"/>
    </xf>
    <xf numFmtId="14" fontId="2" fillId="36" borderId="13" xfId="0" applyNumberFormat="1" applyFont="1" applyFill="1" applyBorder="1" applyAlignment="1">
      <alignment horizontal="right" wrapText="1"/>
    </xf>
    <xf numFmtId="0" fontId="2" fillId="36" borderId="14" xfId="0" applyFont="1" applyFill="1" applyBorder="1" applyAlignment="1">
      <alignment horizontal="justify" wrapText="1"/>
    </xf>
    <xf numFmtId="0" fontId="2" fillId="0" borderId="13" xfId="0" applyFont="1" applyBorder="1" applyAlignment="1">
      <alignment wrapText="1"/>
    </xf>
    <xf numFmtId="0" fontId="0" fillId="0" borderId="26" xfId="0" applyBorder="1" applyAlignment="1">
      <alignment wrapText="1"/>
    </xf>
    <xf numFmtId="0" fontId="0" fillId="33" borderId="20" xfId="0" applyFill="1" applyBorder="1" applyAlignment="1">
      <alignment wrapText="1"/>
    </xf>
    <xf numFmtId="0" fontId="2" fillId="0" borderId="14" xfId="0" applyFont="1" applyBorder="1" applyAlignment="1">
      <alignment wrapText="1"/>
    </xf>
    <xf numFmtId="0" fontId="0" fillId="38" borderId="14" xfId="0" applyFill="1" applyBorder="1" applyAlignment="1">
      <alignment wrapText="1"/>
    </xf>
    <xf numFmtId="0" fontId="0" fillId="39" borderId="19" xfId="0" applyFill="1" applyBorder="1" applyAlignment="1">
      <alignment wrapText="1"/>
    </xf>
    <xf numFmtId="14" fontId="0" fillId="0" borderId="14" xfId="0" applyNumberFormat="1" applyBorder="1" applyAlignment="1">
      <alignment wrapText="1"/>
    </xf>
    <xf numFmtId="0" fontId="57" fillId="0" borderId="14" xfId="0" applyFont="1" applyBorder="1" applyAlignment="1">
      <alignment horizontal="justify" vertical="center" wrapText="1"/>
    </xf>
    <xf numFmtId="0" fontId="57" fillId="0" borderId="14" xfId="0" applyFont="1" applyBorder="1" applyAlignment="1">
      <alignment vertical="center" wrapText="1"/>
    </xf>
    <xf numFmtId="0" fontId="58" fillId="41" borderId="14" xfId="0" applyFont="1" applyFill="1" applyBorder="1" applyAlignment="1">
      <alignment horizontal="justify" vertical="center" wrapText="1"/>
    </xf>
    <xf numFmtId="0" fontId="58" fillId="41" borderId="14" xfId="0" applyFont="1" applyFill="1" applyBorder="1" applyAlignment="1">
      <alignment vertical="center" wrapText="1"/>
    </xf>
    <xf numFmtId="14" fontId="57" fillId="0" borderId="14" xfId="0" applyNumberFormat="1" applyFont="1" applyBorder="1" applyAlignment="1">
      <alignment vertical="center" wrapText="1"/>
    </xf>
    <xf numFmtId="0" fontId="58" fillId="0" borderId="14" xfId="0" applyFont="1" applyBorder="1" applyAlignment="1">
      <alignment vertical="center" wrapText="1"/>
    </xf>
    <xf numFmtId="0" fontId="58" fillId="38" borderId="14" xfId="0" applyFont="1" applyFill="1" applyBorder="1" applyAlignment="1">
      <alignment vertical="center" wrapText="1"/>
    </xf>
    <xf numFmtId="0" fontId="58" fillId="38" borderId="14" xfId="0" applyFont="1" applyFill="1" applyBorder="1" applyAlignment="1">
      <alignment horizontal="center" vertical="center" wrapText="1"/>
    </xf>
    <xf numFmtId="0" fontId="0" fillId="0" borderId="14" xfId="0" applyFill="1" applyBorder="1" applyAlignment="1">
      <alignment wrapText="1"/>
    </xf>
    <xf numFmtId="0" fontId="0" fillId="33" borderId="0" xfId="0" applyFill="1" applyAlignment="1">
      <alignment horizontal="left"/>
    </xf>
    <xf numFmtId="1" fontId="0" fillId="33" borderId="0" xfId="0" applyNumberFormat="1" applyFill="1"/>
    <xf numFmtId="0" fontId="0" fillId="0" borderId="0" xfId="0" applyFill="1" applyAlignment="1">
      <alignment horizontal="left"/>
    </xf>
    <xf numFmtId="1" fontId="0" fillId="0" borderId="0" xfId="0" applyNumberFormat="1" applyFill="1"/>
    <xf numFmtId="1" fontId="0" fillId="0" borderId="14" xfId="42" applyNumberFormat="1" applyFont="1" applyBorder="1" applyAlignment="1">
      <alignment vertical="center"/>
    </xf>
    <xf numFmtId="1" fontId="0" fillId="0" borderId="10" xfId="42" applyNumberFormat="1" applyFont="1" applyFill="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3" xr:uid="{E26CE7CE-74E3-4CF8-9FB5-FF9ED9F06438}"/>
    <cellStyle name="Normal 3" xfId="45" xr:uid="{E7DD53C7-64D8-4346-99DA-443E23278A1D}"/>
    <cellStyle name="Notas" xfId="15" builtinId="10" customBuiltin="1"/>
    <cellStyle name="Porcentaje" xfId="42" builtinId="5"/>
    <cellStyle name="Porcentaje 2" xfId="44" xr:uid="{064307F6-3E72-4FDC-91E2-C9D664400C1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1">
    <dxf>
      <numFmt numFmtId="1" formatCode="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ictor Nicolas Alvarez Rueda" refreshedDate="44756.769738773146" createdVersion="8" refreshedVersion="8" minRefreshableVersion="3" recordCount="545" xr:uid="{13E8C41F-A3BC-4147-841D-B06D7C49EF35}">
  <cacheSource type="worksheet">
    <worksheetSource ref="A1:AD546" sheet="PM POR AUDITORÍA"/>
  </cacheSource>
  <cacheFields count="30">
    <cacheField name="Número acción" numFmtId="0">
      <sharedItems containsBlank="1" containsMixedTypes="1" containsNumber="1" containsInteger="1" minValue="1" maxValue="550"/>
    </cacheField>
    <cacheField name="Fuente" numFmtId="0">
      <sharedItems/>
    </cacheField>
    <cacheField name="Plan" numFmtId="0">
      <sharedItems count="47">
        <s v="A50 SISBEN IV"/>
        <s v="A51 TIQUETES"/>
        <s v="A46 29 FAB"/>
        <s v="A41 217009 Coldeportes"/>
        <s v="A48 197060 MEN"/>
        <s v="A59 ANH 216140"/>
        <s v="A57 CONTRATACIÓN DIRECTA"/>
        <s v="A52 INCUMPLIMIENTOS"/>
        <s v="A49 216169 PVGII"/>
        <s v="A55 ICBF Y FND"/>
        <s v="A56 CONTINGENCIAS"/>
        <s v="A40 USPEC"/>
        <s v="A35 13 Fábricas"/>
        <s v="A54 DPS3"/>
        <s v="A22 N-H-C"/>
        <s v="A20 AL"/>
        <s v="A58 DEPURACIÓN CGR"/>
        <s v="A53 DPS1"/>
        <s v="A31 Comunicaciones"/>
        <s v="A45 Fonsecon"/>
        <s v="A60 Cantidad obra"/>
        <s v="A61 Novedades Contractuales"/>
        <s v="A62 Control anticipos"/>
        <s v="A63 Auditoría nómina"/>
        <s v="A64 Liquidaciones"/>
        <s v="A65 219001 DNP"/>
        <s v="A66 Normatividad Amb y Social"/>
        <s v="A67 Controles Financieros"/>
        <s v="A68 Controles SARLAFT"/>
        <s v="A69 Servicios Administrativos"/>
        <s v="A70 Gestión Comercial"/>
        <s v="A71 Contratación TI"/>
        <s v="A72 Contratación GP OV"/>
        <s v="A73 Procesos Jur y Prov"/>
        <s v="A74 Comités Institucionales"/>
        <s v="A75 Efectividad SAR"/>
        <s v="A76 Proyectos INPEC"/>
        <s v="A79 Intradomiciliarias 2021"/>
        <s v="A80 Interventorías y consultorías 2020-2021"/>
        <s v="A77 Subsidios VIP y VIS"/>
        <s v="A78 Sistemas fotovoltaicos"/>
        <s v="A82 Aeródromos"/>
        <s v="A81 Pactos Territoriales"/>
        <s v="A83 SENA"/>
        <s v="A84 POZO ANH"/>
        <s v="A85 DEPURACIÓN CGR"/>
        <s v="A86 GESTIÓN ARCHIVO"/>
      </sharedItems>
    </cacheField>
    <cacheField name="Descripción" numFmtId="0">
      <sharedItems longText="1"/>
    </cacheField>
    <cacheField name="Fecha reporte" numFmtId="0">
      <sharedItems containsNonDate="0" containsDate="1" containsString="0" containsBlank="1" minDate="2017-06-30T00:00:00" maxDate="2022-06-30T22:00:00"/>
    </cacheField>
    <cacheField name="Proceso" numFmtId="0">
      <sharedItems count="14">
        <s v="GERENCIA Y GESTIÓN DE PROYECTOS"/>
        <s v="GESTIÓN DEL RIESGO"/>
        <s v="GESTIÓN DE PROVEEDORES"/>
        <s v="GESTIÓN FINANCIERA"/>
        <s v="GESTIÓN ADMINISTRATIVA"/>
        <s v="GESTIÓN DE LAS TECNOLOGÍAS DE LA INFORMACIÓN"/>
        <s v="GESTIÓN DE LAS COMUNICACIONES"/>
        <s v="GESTIÓN JURÍDICA"/>
        <s v="GESTIÓN DEL TALENTO HUMANO"/>
        <s v="GESTIÓN COMERCIAL"/>
        <s v="DIRECCIONAMIENTO ESTRATÉGICO"/>
        <s v="ESTRUCTURACIÓN DE PROYECTOS"/>
        <s v="GESTION JURIDICA"/>
        <s v="GESTIÓN DOCUMENTAL"/>
      </sharedItems>
    </cacheField>
    <cacheField name="Tipificación" numFmtId="0">
      <sharedItems containsBlank="1"/>
    </cacheField>
    <cacheField name="Tipo acción" numFmtId="0">
      <sharedItems containsBlank="1"/>
    </cacheField>
    <cacheField name="Verificador" numFmtId="0">
      <sharedItems/>
    </cacheField>
    <cacheField name="Responsable formular acción" numFmtId="0">
      <sharedItems count="53">
        <s v="wvela"/>
        <s v="aalvarez2"/>
        <s v="oalfonso"/>
        <s v="amarin"/>
        <s v="jmelo"/>
        <s v="mibanez"/>
        <s v="szarate"/>
        <s v="aruiz1"/>
        <s v="fariza"/>
        <s v="acastro3"/>
        <s v="fmorales2"/>
        <s v="bavila"/>
        <s v="lcardena"/>
        <s v="arojas3"/>
        <s v="jreyes3"/>
        <s v="dgonzal2"/>
        <s v="dleon"/>
        <s v="jamaya"/>
        <s v="roviedo"/>
        <s v="jarevalo"/>
        <s v="lmejia1"/>
        <s v="arodriguez"/>
        <s v="Sluna"/>
        <s v="jbermude"/>
        <s v="cmayorga"/>
        <s v="jtalero"/>
        <s v="eceron"/>
        <s v="muscateg"/>
        <s v="amontene"/>
        <s v="mpatino"/>
        <s v="dherrera"/>
        <s v="cumana"/>
        <s v="respitia"/>
        <s v="evallejo"/>
        <s v="scadena1"/>
        <s v="alombana"/>
        <s v="scastell"/>
        <s v="cbarrios1"/>
        <s v="cmontane"/>
        <s v="pparra"/>
        <s v="lbautist"/>
        <s v="pbuitrag"/>
        <s v="mpanquev"/>
        <s v="csalazar2"/>
        <s v="hceron"/>
        <s v="jbrieva"/>
        <s v="pgamboa"/>
        <s v="acardozo"/>
        <s v="mduarte1"/>
        <s v="eespitia"/>
        <s v="nobando"/>
        <s v="plondono"/>
        <s v="clopez4"/>
      </sharedItems>
    </cacheField>
    <cacheField name="Causas" numFmtId="0">
      <sharedItems longText="1"/>
    </cacheField>
    <cacheField name="Actividad" numFmtId="0">
      <sharedItems count="493" longText="1">
        <s v="Realizar el seguimiento a los desembolsos al interior de la Entidad con la áreas de apoyo involucradas presupuesto contabilidad y pagaduría para desembolsar los recursos en los plazos establecidos por la Entidad."/>
        <s v="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
        <s v="Acompañamiento por parte de los supervisores para la recepcion de la infromacion técnica por parte de los municipios y nuestro cliente DNP."/>
        <s v="Acordar con el cliente DNP la revisión preliminar del Informe de Gestión para evitar reprocesos y se acordó radicarlo previo su visto bueno."/>
        <s v="Verificar el registro de la informacion de contracion derivada en el formato actual utilizado en el convenio con el objetivo que cumpla todos los temas relevanes de la informacion solictada en los formatos de Enterritorio."/>
        <s v="Orientar en la fase precontractual a los municipios para los nuevos convenios sobre el impacto en el recursos que tiene el no cumplimiento de la meta."/>
        <s v="Reforzar las actividades de seguimiento por parte de la supervisión hacia los municipios."/>
        <s v="Reforzar por parte de los supervisores las actividades de apoyo hacia el municipio para la elaboración de dichos informes."/>
        <s v="Orientar a los municipios en la fase precontractual en la oportunidad en la entrega del informe final asi como la consistencia frente los soportes."/>
        <s v="Remitir por parte de la supervision de manera oportuna los soportes requeridos por parte de ENTerritorio para que el municipio remita de manera oportuna también los informes finales."/>
        <s v="Planeación y gestión de riesgos"/>
        <s v="Actualizar perfil de riesgo 2019"/>
        <s v="Realizar el reporte de los Eventos de Riesgos por cada observación en el marco de la auditoría."/>
        <s v="Actualizar el mapa de riesgos institucional incorporando los riesgos emergentes y definiendo los controles asociados"/>
        <s v="Revisar y generar acta de liquidación del convenio 217009"/>
        <s v="Gestionar solicitud de incumplimiento por parte de Gerencia de Fábricas del contrato de interventoría"/>
        <s v="Solicitar al DPS el requerimiento de incumplimiento del contrato de interventoría INFRAESTRUCTURA 2013 N 2131906"/>
        <s v="Revisar la procedencia de iniciar un trámite de conciliación por parte de FONADE"/>
        <s v="Descontar de la liquidación del contrato de obra  el valor del saldo por pagar para compensar el valor de 23 milllones"/>
        <s v="Gestionar la conciliación por el valor de diferencia entre el valor que se adeuda y el recuperable por saldo de cuentas por pagar"/>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
        <s v="El Grupo de presupuesto hará el ajuste presupuestal de acuerdo con las solicitud de la Subgerencia Técnica"/>
        <s v="Determinar qué contratos de fábricas se pueden liquidar de los 27 terminados y tipificar las causales de no liquidación."/>
        <s v="Determinar qué contratos de fábricas de los 27 terminados han presentado conciliación y con que pretensiones"/>
        <s v="Gestionar el descuento por mayor valor pagado de 41.026.718 pesos en conciliación"/>
        <s v="Ajuste en el cuadro de control de presupuesto de la gerencia"/>
        <s v="Construir un balance general de seguimiento de la fábrica"/>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Generar respuesta de las 46 solicitudes pendientes de respuesta"/>
        <s v="Requerir al contratista de obra para corregir las deficiencias en la calidad de la obra."/>
        <s v="Dar alcance del incumplimiento gestionado dependeindo la respuesta del contratista en los temas de calidad de la obra"/>
        <s v="Actualizar el perfil de riesgos y establecer controles para minimizar la probabilidad de ocurrencia y el impacto de la omisión de normas técnicas y de diseño aplicables en los contratos de obra e interventoría."/>
        <s v="Dar alcance a la solicitud de incumplimiento al contratista de obra del contrato N 2160563"/>
        <s v="Establecer contra soporte documental el balance económico respecto a los 43 millones identificados para descontar incluido el valor del AIU y el IVA sobre la utilidad"/>
        <s v="Convocar a la interventoría Civing Ingenieros a brindar descargos en relación con la viabilización de la etapa de pre construcción y gestionar el incumplimiento del requerimiento de los soportes de la gestión de la interventoria Civing Ingenieros si procede"/>
        <s v="Gestionar los estudios previos para la contratación de la nueva interventoria"/>
        <s v="Gestionar la conciliación contrato de interventoría infraestructura 2013 ."/>
        <s v="Conciliar cifras con los 6 casos de los interventores para establecer de manera exacta los valores pendientes de pago por servicios ejecutados y así evitar reclamos y procesos por valores que no correspondan."/>
        <s v="Realizar reporte de evento de riesgo de la observación No.4"/>
        <s v="Realizar reporte de evento de riesgo de la observación No.5"/>
        <s v="Iniciar con el tramite de la solicitud del posible incumplimiento ante la subgerencia de operaciones."/>
        <s v="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
        <s v="Validar y formalizar los documentos que se deben publicar junto con el contrato en los procesos que se adelantan bajo la modalidad de contratación directa y conforme a la plataforma vigente dispuesta por colombia Compra Eficinete"/>
        <s v="Generar un control en el que se recuerde al contratista las obligaciones pactadas en el contrato frente a la entreaga oprtuna de las garantias"/>
        <s v="Establecer la adenda como unico documento para otorgar plazo al oferente para radicar la oferta en los procesos que se adelanten mediante la modalidad de Contratación Directa"/>
        <s v="Realizar un analisis de las modificaciones que se requieran e incluirlas en la estandarización de los documentos - Términos y condiciones"/>
        <s v="Creación de un nuevo Grupo de Trabajo denominado Gestión Contractual con el fin de fortalecer el equipo de trabajo de incumplimientos."/>
        <s v="Determinar la viabilidad de ajustar los ANS en tramite de incumplimientos"/>
        <s v="Realizar taller dirigido a la distintas Subgerencias de la entidad para la correcta estimación de perjuicios"/>
        <s v="Realizar mesa de trabajo con las distintas gerencias de convenio con el fin de revisar la problemática objeto de presunto incumplimiento y validar la priorización realizada."/>
        <s v="Establecer metodologia para realizar la evaluación de proveedores en la modalidad de contratos de Prestación de servicios."/>
        <s v="Implementar la evaluación de Provedores en la modalidad de Contratos de Prestación de Servicios."/>
        <s v="Realizar taller dirigido a la distintas Subgerencias de la entidad para la correcta solicitud de tramites de incumplimientos"/>
        <s v="Adoptar en el marco del Sistema Integral de Gestión el documento LISTA DE CHEQUEO REVISION DOCUMENTO ESTUDIOS PREVIOS integrando el componente de validación de indicadores producto del análisis del sector."/>
        <s v="Presentar el formato LISTA DE CHEQUEO REVISION DOCUMENTO ESTUDIOS PREVIOS . al grupo de profesionales mediante correo electrónico o mesa de trabajo."/>
        <s v="Crear y adoptar en el sistema Integral de Gestión de calidad el documento lista de chequeo novedades contractuales"/>
        <s v="Realizar una mesa de trabajo con los profesionales de la Subgerencia de operaciones para dar a conocer las situaciones presentadas y las recomendaciones generadas. con el fin de mitigar la probabilidad que se repitan los errores evidenciados."/>
        <s v="Crear e implementar documento lista de chequeo novedades contractuales. incluyendo el ítem de revisión de la normatividad. licencias y permisos especiales según aplique."/>
        <s v="Presentar el formato lista de chequeo novedades contractuales. al grupo de profesionales de la Subgerencia de Operaciones mediante correo electrónico o mesa de trabajo."/>
        <s v="Actualizar el PDI722 Elaboración. firma y legalización del contrato y sus novedades incluyendo un capitulo y o actividades para cesión de contratos en concordancia con la Circular interna No. 2 de 2018"/>
        <s v="Gestionar el incumplimiento al contratista CALITOUR para la entrega de los informes"/>
        <s v="Implementar control de validación de la coherencia del estudio previo frente a lo solicitado por la Gerencia del convenio o Gerencia de contrato."/>
        <s v="Envío de correos electronicos a los usuarios que presenten PQRD próximas a vencer o que hayan incumplido los términos."/>
        <s v="Socializar a los responsables los cambios realizados."/>
        <s v="Modificar el PAP301 Trámite de peticiones quejas reclamos y denuncias en Colocar punto de control de asiganción para revisión de todas las PQRD asignada al administrador."/>
        <s v="Adicionar el contrato No. 2018882 suscrito con QTECH S.A.S con el fin de adquirir nuevos equipos de escaner que pemitan atender las necesidades de unidad de correspondencia."/>
        <s v="Presentar a la junta directiva la solicitud de castigo"/>
        <s v="Evaluación y definición en el comité de seguimiento y castigo de activos del castigo de cartera para ser presentada y aprobada por la Junta Directiva"/>
        <s v="Convocar y reactivar las sesiones periódicas del comité de seguimiento y castigo de activos"/>
        <s v="Diseñar e implementar nuevos controles para el riesgo RGFIN104 Impacto económico para la Entidad debido a que no se cuente con información financiera completa . solo cuenta con un control."/>
        <s v="Implentar un control de verificación y evaluación de documentos para los procesos de selección en los casos que haya una posible de falsedad remitir el documento a la oficina Asesora jurídica."/>
        <s v="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
        <s v="Respuesta por parte del área de Planeación Contractual a la Subgerencia de Desarrollo de Proyectos donde se acoge la solicitud realizada"/>
        <s v="Realizar por parte del abogado encargado de revisar las novedades contractuales consulta al profesional de incumplimientos sobre incumplimientos del contrato antes de legalizar la novedad"/>
        <s v="Realizar reporte de evento de riesgo de la observación No.6"/>
        <s v="Generar un documento formal con los ANS establecidos según conclusiones de las mesas de trabajo"/>
        <s v="Realizar mesas de trabajo con la subgerencia tecnica para la revisión de la necesidad y de los insumos que requiere el grupo de planeacion contractual para la elaboracion del documento correspondiente."/>
        <s v="Crear un formato o lista de chequeo donde se permita verificar que los resultados de los análisis de los indices financieros presentados como anexos correspondan con los indicados en el documento de Estudio Previo. Planeacion Contractual"/>
        <s v="Incorporar en el manual de contratación la posiblidad de liquidación parcial de contratos de fábricas con el fin de liberar recursos para la devolución a FONADE o pagos pendientes a contratistas sujeto a lista de chequeo de la Subgerencia de Contratación"/>
        <s v="Incorporar en el manual de contratación la posiblidad de liquidación parcial de contratos de fábricas con el fin de liberar recursos para la devolución a FONADE o pagos pendientes a contratistas"/>
        <s v="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
        <s v="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
        <s v="Incluir en el correo electrónico de citación a la mesa de trabajo enviado por el Grupo de Planeación Contractual que el grupo solicitante deberá traer revisado los componentes técnicos y jurídicos necesarios para la revisión de la necesidad de estudio previo."/>
        <s v="Reportar el evento de riesgo de la observación No. 5"/>
        <s v="Revisar y ajustar el Procedimiento Solicitud y trámite de vacaciones PAP603 incluyendo la revisión y aprobación por parte de la Gerente del Área de Organización y Métodos."/>
        <s v="2. Realizar el ajuste y revisión del porcedimiento hasta la aprobación por parte del Gerente de Organización y Métodos."/>
        <s v="1.Realizar la solicitud de modificación al Procedimiento PAP 623 Trámite de Queja por Acoso Laboral."/>
        <s v="Estudiar la pertinencia de establecer un nuevo Reglamento para el CCL o por el contrario de continuar con el actual adoptándolo dentro del PAP 623 Trámite de Queja por Acoso Laboral."/>
        <s v="2. Aprobar por parte de la Alta Gerencia."/>
        <s v="2. Incluir en el Procedimiento PAP 623 Trámite de Queja por Acoso Laboral controles para garantizar la integridad de los documentos relacionados con el CCL cargados en el ORFEO."/>
        <s v="Incluir en el procedimiento PAP 623 Trámite de Queja por Acoso Laboral controles para propender por la oportunidad para realizar las reuniones ordinarias y las extraordinarias."/>
        <s v="2. Incluir en el Procedimiento PAP 623 Trámite de Queja por Acoso Laboral controles para que se presenten los informes anuales de la gestión del Comité de Convivencia Laboral a la alta dirección."/>
        <s v="Reportar eventos de riesgo por cada observacion en formato establecido a Planeación y gestión de riesgos"/>
        <s v="Generar y enviar a los usuarios piezas comunicacionales referentes al backup de usuario final"/>
        <s v="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
        <s v="Solicituar mediante memorando a la subgerencia de operaciones incluir en las metas de liquidaciones de 2020 los convenios 194065 195078 195089 196012 196028 197012 197038 y 193074"/>
        <s v="Presentar en Junta Directiva los recursos dispuestos por FONADE no recuperados en el marco de la ejecución de los contratos de fábricas."/>
        <s v="Definir las actas de servicio ejecutadas así no estén firmadas que cuentan con los soportes de ejecución sin CDP y RP para gestionar el pago vía comité de conciliación 3 contratos - origen FONADE"/>
        <s v="Iniciar acciones de incumplimiento a los contratista de fábricas afectando póliza de cumplimiento o calidad según aplique 11 contratos"/>
        <s v="Definir las actas de servicio ejecutadas así no estén firmadas que cuentan con los soportes de ejecución CDP y RP para gestionar el pago a los contratistas 13 contratos"/>
        <s v="Gestionar con cada cliente cuyo convenio está vigente la devolución de los recursos 17 convenios para 10 contratos de fábricas"/>
        <s v="Conciliar las cifras entre el Fondo de Ejecución de Proyectos y Gerencia de Fábricas a partir del insumo de la auditoría hoja OBSV 4 Y 5 para establecer la cifra objeto de devolución por cada contrato de fábrica"/>
        <s v="Determinar la vigencia de los convenios y tipificarlos para establecer de cuáles se pueden recuperar recursos y qué valores"/>
        <s v="Prorratear el valor de los costos fijos y otros que no están asociados a convenios entre los convenios beneficiarios por cada contrato de fábrica 3 contratos"/>
        <s v="Gestionar con cada cliente cuyo convenio está vigente la devolución de los recursos 31 convenios para 3 contratos de fábricas"/>
        <s v="Realizar la liquidación o cierre parcial de los contratos de fábricas que lo requieran con el fin de liberar recursos para la devolución a FONADE o pagos pendientes a contratistas 13 contratos"/>
        <s v="Reintegrar recursos de convenios vigentes con CDP a FONADE con sustento en la ejecución de las actas de servicio Manual de Presupuesto"/>
        <s v="Presentar para aprobación del Comité de Conciliación el esquema de distribución de costos fijos y otros entre Convenios vigentes"/>
        <s v="Gestionar con cada gerencia de convenio la devolución de los recursos para estos 3 contratos"/>
        <s v="Determinar la vigencia de los convenios y tipificarlos para establecer de cuáles se pueden recuperar recursos y qué valores de estos 3 convenios"/>
        <s v="Realizar la liquidación o cierre parcial de los contratos de fábricas que lo requieran con el fin de liberar recursos para la devolución a FONADE o pagos pendientes a contratistas 3 contratos"/>
        <s v="Realizar modificación de aclaración de la fecha para el contrato 2160764"/>
        <s v="Actualizar esta realidad de la ejecución en la liquidación de los 2 contratos"/>
        <s v="Actualizar esta realidad de la ejecución en la liquidación del contrato"/>
        <s v="Iniciar acciones de incumplimiento a los contratista de fábricas afectando póliza de cumplimiento o calidad según aplique 4 contratos"/>
        <s v="Elaborar respuesta de fondo a las solicitudes agregadas de los 7 contratistas"/>
        <s v="Definir y adoptar mecanismo de control financiero por convenio vigente mensual"/>
        <s v="Iniciar acciones de incumplimiento a los contratista de fábricas afectando póliza de cumplimiento o calidad según aplique contrato N.2152105"/>
        <s v="Iniciar acciones de incumplimiento a los contratista de fábricas afectando póliza de cumplimiento o calidad según aplique contrato N.2132125"/>
        <s v="Gestionar con cada cliente cuyo convenio está vigente la devolución de los recursos 4 convenios para 4 contratos de fábricas"/>
        <s v="Definir las actas de servicio ejecutadas así no estén firmadas que cuentan con los soportes de ejecución CDP y RP para gestionar el pago a los dos contratistas según soportan su ejecución y saldos pendientes de pago ver archivos de auditoría"/>
        <s v="Evaluar si aplica el descuento del valor sobreejecutado en la liquidación del contrato mediante un CDP y dejar nota aclaratoria en el acta de liquidación."/>
        <s v="Realizar mesas de trabajo mensuales con la Gerencia de Unidad con el fin de revisar temas que deban ser atendidas con prioridad con la participación de la gerencia de Fabricas en la cual se analizará el estado general de los contratos de Fabricas."/>
        <s v="Solicitar al Grupo de Servicios Administrativos sensibilización en transferencia documental y ORFEO"/>
        <s v="Reunión de socialización de los gerentes de convenio y supervisores en relación con el manejo de anticipo."/>
        <s v="Llevar a cabo reunión entre la gerencia del convenio y la gerencia de fabricas a fin de evaluar la posibilidad de inicar acciones judiciales en contra de los contratos de fabricas de interventoria"/>
        <s v="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
        <s v="Reporte de eventos de riesgo operativo al grupo de planeación y gestión del riesgo."/>
        <s v="Solicitar a las interventorias el ajuste de los perfiles para su estricto cumplimiento de acuerdo a los establecido en la minuta del contrato 216169."/>
        <s v="Reporte de eventos de riesgo materializados al Grupo de Trabajo de Planeación y Gestión de Riesgos."/>
        <s v="Incluir en los insumos tecnicos que soportan las novedades contractuales las controversias contractuales existentes e incumplimientos"/>
        <s v="Diseñar el formato de CONTROL DE DISPOSICIÓN FINAL DE ESCOMBROS Y SOBRANTES DE EXCAVACIONES"/>
        <s v="Incluir al sistema de gestion de calidad Catalogo documental del formato diseñado para el seguimiento y control de los movimientos de tierra. El formato debe ser utilizado cada vez que se realice una excavacion sin tener en cuenta el tamaño del araea a intervenir."/>
        <s v="Reconstruir la información del convenio relacionada con planes operativos cuentas de cobro soportes de desembolsos realizados por el cliente y solicitud de liquidación bilateral de 7 convenios interadministrativos"/>
        <s v="Conciliar mensualmente a partir de julio de 2019 la información entregada por el Grupo de Presupuesto del 10 al 12 de cada mes y la información disponible del grupo de Tiquetes aclarando diferencias."/>
        <s v="Elaborar la conciliación acumulada por convenio del contrato para el periodo de agosto 2017 a junio 2019 de acuerdo con la información entregada por Presupuesto."/>
        <s v="Realizar mesa de trabajo con el grupo de presupuesto y la Gerencia del Convenio 215050 y 216146 para la conciliación de la ejecución presupuestal respecto de las diferencias evidenciadas por la auditoría."/>
        <s v="Entregar con periodicidad trimestral un informe de ejecución del contrato. incluyendo las novedades de los tiquetes por parte de la supervisión del contrato. a los responsables de la ejecución de los recursos."/>
        <s v="Validar y gestionar las inconsistencias detectadas según informe trimestral. ante servicios administrativos yo presupuesto"/>
        <s v="Presentar el informe de los recursos ejecutados no recuperados al cliente y a la gerencia general de ENTerritorio. definiendo acciones a seguir."/>
        <s v="Elaborar el informe de los recursos ejecutados no recuperados. identificando el valor real y los responsables."/>
        <s v="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
        <s v="Realizar seguimiento a la entrega oportuna de informes del contratista de tiquetes. según obligaciones contractuales."/>
        <s v="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
        <s v="Sensibilizar y dar lineamientos a los supervisores en las obligaciones y manuales de la entidad relacionadas con el procedimiento a seguir ante un posible incumplimiento."/>
        <s v="Radicar la solicitud de posible incumplimiento ante la Subgerencia de Operaciones."/>
        <s v="Actualizar el estado de los contratos del convenio en FOCUS."/>
        <s v="Actualizar el formato FMI007 plan operativo en concordancia con la novedad contractual que aplique."/>
        <s v="Designación para representación al Comité Operativo a la Gerente de Convenio."/>
        <s v="Mesa de trabajo con los grupos de trabajo Gestión Contractual la Gerencia del convenio y Oficina Asesora Jurídica para determinar la viabilidad de las pretenciones de la interventoría e implementar las decisiones."/>
        <s v="Radicar ante el cliente el acta de liquidación para firmas"/>
        <s v="Radicar la carpeta con la documentacion necesaria para la liquidacion del convenio 217009 en el grupo de gestion postcontractual Formato FDI760"/>
        <s v="Formular acuerdos de servicio por parte los Gerente de Convenio para cada contrato interadministrativo que sea celebrado por ENTerritorio teniendo en cuenta lo estipulado en el PAP333.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
        <s v="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
        <s v="Gestionar por parte de la Gerencia General ante el Consorcio la pertinencia y cumplimiento contractual de realizar los pagos pendientes radicados ante el Consorcio Alianza Colpatria."/>
        <s v="Enviar comunicación al consorcio reiterando los incumplimientos. Dar trámite a las solicitudes de presunto incumplimiento enviadas por la interventoria al contratante."/>
        <s v="Enviar los comunicados de tasación de los incumplimientos y terminación anticipada al consorcio Alianza Colpatria."/>
        <s v="Reiterar al Comité de supervisión la aprobacion del modelo del acta de liquidacion y del informe final de interventoría de cada proyecto."/>
        <s v="Comunicado mediante correo electrónico sobre la legalización de la novedad contractual al interventor."/>
        <s v="Dar respuesta a radicado No. 201900187443 10 oct 2019 de la oficina asesora jurídica respecto a solicitud de inicio de acciones judiciales"/>
        <s v="Generar memorando al grupo que corresponda sobre estado del tramite del inicio de acción judicial FAP900 Estudio fáctico para el inicio de acción judicial"/>
        <s v="Dar alcance al FAP900 Estudio fáctico para el inicio de acción judicial radicado el 14 de marzo de 2019 al grupo de Gestión Postcontractual precisando la situación presentada sobre el concepto de viabilidad tecnica emitida por el ministerio de vivienda"/>
        <s v="Generar propuesta de modificación del FMI015 Acta de inicio y FMI016 Acta de iniciación de proyecto donde se mencione los requisitos propios para el inicio de cada contrato y los soportes verificados por las partes que lo suscriben."/>
        <s v="Gestionar la aprobación y publicación de los formatos FMI015 Acta de inicio y FMI016 Acta de iniciación de proyecto"/>
        <s v="Ubicar y transferir al expediente del acta de servicio del contrato de interventoria los soportes del detalle del pago realizado por 262 millones y demas información relevante de existir Aplica actividad de sensibilización de la observacion No. 2"/>
        <s v="Transferir la información recopilada en la auditoria al expediente del acta de servicio del contrato de interventoria."/>
        <s v="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
        <s v="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
        <s v="Verificar el cumplimiento de los compromisos adquiridos contra la radicación real de los informes financieros al cliente."/>
        <s v="Falta de seguimiento del supervisor del contrato de interventoría al cumplimiento de los plazos establecidos para la entrega de los informes semanales."/>
        <s v="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
        <s v="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
        <s v="Remitir comunicación a la entidad territorial donde se conmine al contratista a realizar cobros oportunos según actas parciales esto con el objeto de que se amorticen los recursos por concepto de anticipo según los porcentajes establecidos contractualmente en la forma de pago."/>
        <s v="Todo lo observado en la auditoria"/>
        <s v="Solicitar a la Subgerencia de Desarrollo de Proyectos la priorizacion de los contratos que se encuentran en trámite de incumplimiento así como la información respecto la eventual superación de los hechos materia de incumplimiento."/>
        <s v="Realizar evaluaciones bimensuales a los supervisores sobre el manejo y la aplicación del Manual de Supervisión e Interventoría y sus formatos asociados."/>
        <s v="Definir en el memorando de solicitud de estudios previos el tiempo máximo entre la finalización de una etapa y el inicio de la siguiente en los proyectos que cuentan con diferentes etapas para su desarrollo"/>
        <s v="Establecer y-o complementar la herramienta de seguimiento que permita generar las alertas en las etapas precontractual ejecución y liquidación."/>
        <s v="Incorporar en el memorando de solicitud de estudios previos requisitos cómo experiencia que debe tener el proponente frente a la logistica y costos asociados para la ejecución de proyectos en centros penitenciarios o la tipologia que corresponda."/>
        <s v="Socializar los ANS establecidos con la subgerencia de contratación con los grupos de trabajo adscritos"/>
        <s v="Establecer y modificar el FMI013 Plan de inversión del anticipo con los item aplicables para la ejecución de proyectos de construcción de obra."/>
        <s v="Socializar con los supervisores e interventores el FMI013 Plan de inversión del anticipo ajustado."/>
        <s v="Establecer como control al interior del convenio una lista de chequeo por cada contrato con los requisitos para pago citados en la cláusula correspondiente."/>
        <s v="Incluir en los expedientes Orfeo de pago del anticipo de los contratos 2172026 2172010 y 2172351 los documentos faltantes Aprobación por parte de la interventoría del cronograma de obra"/>
        <s v="Actualizar el FMI017 Informe semanal de interventoría de acuerdo a las necesidades de ejecución de los proyectos."/>
        <s v="Socializar con los supervisores e interventores el formato FMI017 Informe semanal de interventoría según actualizado"/>
        <s v="Realizar revisión de los riesgos y controles asociados al convenio y al proceso de Gerencia de Proyectos con el fin de incluir y ajustar los perfiles de riesgo en cada caso."/>
        <s v="Realizar reporte de evento de riesgo de la observación No.3"/>
        <s v="Ejecutar plan de trabajo generado según caso CIC registrado"/>
        <s v="Registrar un CIC en la herramienta de gestión Aranda para gestionar con el área de TI el ajuste en el sistema Gauss-costos- periodo 2017 del rubro de multas sanciones y litigios"/>
        <s v="Actualizar el Manual de Crisis manual de imagen corporativa y manual de comunicaciones."/>
        <s v="Elaborar propuesta borrador sobre las funciones del Equipo de Comunicaciones de ENTerritorio para ser incluido en el acto administrativo como Grupo de Trabajo"/>
        <s v="Elaborar el protocolo para la validación y publicación de información a través de Comunicados y Redes Sociales que cumplan los estándares técnicos mitigando así posibles impactos en la reputación por publicación de información imprecisa."/>
        <s v="Ejecutar 10 talleres o capacitaciones a Directivos sobre habilidades de comunicación y protocolo de Comunicaciones"/>
        <s v="Presentación de la propuesta a la Gerencia para su aprobación"/>
        <s v="Ajustar la propuesta teniendo en cuenta lo solicitado por la Gerencia General."/>
        <s v="Publicar el Manual de Comunicaciones"/>
        <s v="Ajustar y aprobar la documentación del Manual de Comunicaciones"/>
        <s v="&quot; Priorizar y tramitar las solicitudes de inicio de acción judicial enviadas por las áreas según hace varios meses radicados 20192700062373 20195400124693 20195000021143 y 20195400086273&quot;"/>
        <s v="Solicitar a los grupos competentes con el objeto de reconstruir la información de inicio de acción judicial con las fichas técnicas dado que en el acervo documental en el Sistema ORFEO no permite contar con los elementos necesarios para dar inicio a la Acción judicial"/>
        <s v="Una vez analizada la documentación enviada por los grupos competentes se analizará la viabilidad de adelantar el proceso judicial o no."/>
        <s v="Reconstruir la información de inicio de acción judicial presentada en los contratos de la muestra."/>
        <s v="Elaborar y adoptar un proceso de asignación de procesos judiciales que incluya el inicio de acciones de incumplimiento."/>
        <s v="Formalización de los formatos en el Sistema de Gestión de Calidad."/>
        <s v="Determinar la viabilidad de simplificar la información contenida en los formatos Fap 900 y 901."/>
        <s v="Aplicar el protocolo yo procedimiento señalado por la Agencia Nacional de Defensa Jurídica del Estado ANDJE para ajustar corregir y depurar información del sistema."/>
        <s v="Consolidar la información de los procesos judiciales con el detalle actualizado"/>
        <s v="Socializar la aplicación del PAP902 SOLICITUD E INICIO DE ACCIONES JUDICIALES con los Gerentes de convenio supervisores y personal de apoyo de la subgerencia tecnica"/>
        <s v="Definir y socializar tiempos de respuesta de la Asesoría Jurídica ante las solicitudes de los grupos de trabajo .inicio de acciones judiciales conceptos otros."/>
        <s v="Establecer e implementar un mecanismo de seguimiento a la implementación y cierre de decisiones adoptadas en Junta Directiva la cual se materializa en una lista de chequeo que permita realizar seguimiento a las directrices y los compromisos establecidos por Junta directiva"/>
        <s v="Realizar un diagnostico evaluar de conocimiento a los profesionales del área de planeación contractual"/>
        <s v="Capacitar trimestralmente a los profesionales de planeación contractual según temas priorizados"/>
        <s v="Evaluar cada semestre a los profesionales del área planeación contractual"/>
        <s v="Generar la ultima semana de cada mes un correo electrónico de alerta para los gerentes de convenio que reporte la programación del flujo de caja ingresos para el mes siguiente"/>
        <s v="Realizar mesa de trabajo con el Grupo de Planeación y Gestión de riesgos y las areas de la entidad."/>
        <s v="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
        <s v="Verificar el estado de las contingencias radicadas en trámite de presunto incumplimiento o en reclamación por vía judicial FAP900 y FAP901"/>
        <s v="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
        <s v="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
        <s v="Resultado de la base de datos consolidada presentar un resumen con el estado actual de las contingencias para que se pueda definir el castigo de cartera."/>
        <s v="Revisar modificar y formalizar el procedimiento PMI017 AFECTACIÓN Y GESTION PARA LA RECUPERACIÓN DE RECURSOS DE CONTINGENCIAS acorde con la estructura actual de la Entidad y definir responsables y plazos de ejecución de las actividades."/>
        <s v="Presentar a los miembros del comité Integral de Riesgos la propuesta de unificar en uno solo el Comité de seguimiento y castigo de Activos y el Comité Integral de Riesgos."/>
        <s v="Revisar los perfiles de los Gerentes y.o Supervisores de los convenios y contratos con el fin de garantizar que cumplan con los requisitos mínimos requeridos para el desarrollo de su actividad."/>
        <s v="Elaborar las matrices de riesgos por cada uno de los proyectos para su identificación asignación y seguimiento y trasladar el resultado de las mismas al negocio Plazos presupuesto Diseños ubicación geográfica entre otros."/>
        <s v="Elaborar las matrices de riesgos por cada uno de los proyectos para su identificación asignación y seguimiento y trasladar el resultado de las mismas al negocio validando la afectación en plazo presupuesto diseños ubicación geográfica entre otros criterios."/>
        <s v="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
        <s v="Actualizar el perfil de riesgo"/>
        <s v="Realizar sensibilización para toda la Subgerencia de Desarrollo de Proyectos sobre la responsabilidad de la supervisión en el tramite de los pagos aprobados por la interventoria Lecciones aprendidas"/>
        <s v="Realizar seguimiento quincenal del avance en el cargue de información en el aplicativo FOCUS."/>
        <s v="Incluir como requisito para el desembolso de los Gerentes de Convenio un por ciento de cumplimiento frente al cargue de información en FOCUS de acuerdo a los reportes de la Subgerencia."/>
        <s v="Generar un memorando desde la Subgerencia de desarrollo de proyectos donde se recuerde a las gerencias de convenio la importancia de cumplir con las evaluaciones de proveedores según lo establecido en el Manual de supervisíon e interventoría."/>
        <s v="Ejecutar y hacer seguimiento al plan de tratamiento TRATGFIN1801 -Fortalecimiento en la efectividad del flujo de caja en el 2019"/>
        <s v="Solicitar al área de Planeación contractual la inclusión de la normatividad aplicable a los Planes de manejo arqueológico como requisito previo a la ejecución de obras en grandes proyectos urbanísticos .numeral 9 del artículo 2.6.2.13. del Decreto 1080 de 2015 y demás norma.."/>
        <s v="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
        <s v="Socializar con los grupos de la Subgerencia de Desarrollo de Proyectos la implementación del formato."/>
        <s v="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
        <s v="Actualizar el mapa de riesgos en los procesos de gestión de proveedores gerencia de proyectos y gestión financiera"/>
        <s v="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
        <s v="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
        <s v="Validar en los informes de interventoría el cumplimiento de los programas entregados por el contratista Programación detallada en la observación entregados el 28 de diciembre de 2018 radicado 20184300718802."/>
        <s v="Solicitar a la subgerencia de contratación la inclusión de la clausula de los contratos el cumplimiento de entrega previa de los documentos requisito del contrato de obra."/>
        <s v="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 v="Entrega de FMI052 Acta de entrega de recibo de bienes y servicios a satisfacción del cliente"/>
        <s v="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
        <s v="Solicitud y respuesta del diseñador del cumplimiento normativo vigente. NSR 10"/>
        <s v="Solicitar a la subgerencia de contratación la inclusión de la clausula de los contratos el cumplimiento de planes y programas complementarios"/>
        <s v="Solicitud y respuesta del contratista al incumplimiento de temas de seguridad en la obra"/>
        <s v="Revisión y depuración del informe de tiquetes vinculado a cada proyecto desde el Grupo de Servicios Administrativos encargado del contrato de tiquetes de la Entidad. Inclusión de la información generada en los Informes de Estados de Resultados de los convenios."/>
        <s v="Solicitud y respuesta del contratista del cumplimiento de la instalación de las especificaciones técnicas del proceso CPU 002 DE 2016 para la construcción de la estación de policía del municipio de San Gil - Santander"/>
        <s v="Solicitud y respuesta del contratitas el ítem de mano de obra y la respuesta de la Interventoría"/>
        <s v="Actualizar perfil de riesgo 2018"/>
        <s v="Emitir la información correspondiente a la ejecución de las vigencias 2017. 2018. 2019. No. RP. valor inicial. valor ejecutado y saldo disponibles de los Registros presupuestales incluyendo centro costo y No. convenio."/>
        <s v="Ajustar la cuenta por pagar correspondiente a la orden de pago del contrato 2161614 CEMOSA"/>
        <s v="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
        <s v="Hacer seguimiento a la solicitud de ajuste al ORFEO realizada mediante CIC No. 1116 .expedientes en forma masiva."/>
        <s v="Dar a conocer a los lideres de ORFEO de cada grupo de trabajo las modificaciones de los procedimientos PAP327 Envió y recepción de comunicaciones internas y externas-PAP301 Trámite de peticiones quejas reclamos y denuncias tema Responsabilidad de los usuarios frente a la gestión de las comunicaciones oficiales"/>
        <s v="Verificar la aplicación del formato FMI088 Planilla de gestión integral de residuos de construcción y demolicion -RCD en los proyectos que se encuentran en ejecución."/>
        <s v="Solicitar la modificación y publicación del formato FMI088 Planilla de gestión integral de residuos de construcción y demolicion -RCD para incluir la vigencia de la licencia de la escombrera."/>
        <s v="Solicitar mediante memorando al grupo de Planeación contractual se incluya dentro del costeo de los proyectos los gastos en los que se debe incurrir por ensayos de laboratorio segun aplique en la Norma NSR10 o demas normativa vigente."/>
        <s v="Comunicar a las gerencias de grupos gerencias de convenio y los supervisores se tenga en cuenta dentro del costeo de los proyectos toda la normatividad aplicable en cuanto a concretos aceros redes eléctricas y redes hidrosanitarias de acuerdo a la tipologia del proyecto."/>
        <s v="Realizar mesa de trabajo virtual o presencial con los profesionales PGIO o supervisor técnico para reiterar los requisitos e insumos que las interventorías deben presentar en sus informes."/>
        <s v="Requerir de manera formal mediante oficio a la interventoría para que realice una verificación minuciosa de todas las pruebas que se debieron realizar en las instalaciones hidrosanitarias de los contratos 2181108 estación de policía Yarima 2181116 CIC Pereira 2180722 USPEC-Itagüí."/>
        <s v="Realizar mesa de trabajo con gerentes de convenio y el grupo de planeación contractual donde se analice y se definan lineamientos para la estrcturación de los APU e Items no previstos INP."/>
        <s v="Realizar sensibilizacion a gerentes de convenio y supervisores sobre los lineamientos definidos en la mesa de trabajo realizada con planeación contractual sobre la estrcturación de los APU e Items no previstos INP."/>
        <s v="Iniciar proceso de afectación de garantías por presunto incumplimiento del contrato 2172437."/>
        <s v="Revisar por parte de supervisor en cada acta parcial de obra los 3 items de mayor presupuesto y dejar el soporte correspondiente donde se evidencie el cumplimiento del APU contractual."/>
        <s v="Iniciar proceso de incumplimiento en contra de la interventoria contrato 2180874."/>
        <s v="Presentar por parte del contratista de obra No. 2172264 del proyecto pista de Atletismo respuesta a la solicitud realizada por Enterritorio con el respectivo plan de trabajo."/>
        <s v="Requerir mediante oficio al contratista de obra No. 2172264 del proyecto pista de Atletismo subsanar las deficiencias de calidad evidenciadas en el marco de la auditoria."/>
        <s v="Requerir al contratista de obra del contrato 2172417 para que realice los items pendientes por ejcutar que corresponde a la instalación del gramoquin de concreto y la instalacion de la acometida y tensión por parte del operador electrico y tramite de la certificación RETIE."/>
        <s v="Realizar la entrega del proyecto a la comunidad cliente y entidad territorial a traves de auditoria visible de entrega una vez se cumpla todos los requisitos pendientes."/>
        <s v="Presentar por parte del contratista de obra No. 218116 del proyecto CIC Pereira el Acta de entrega por parte de ENTerritorio y recibo de bienes y/o servicios a satisfacción por parte del cliente."/>
        <s v="Requerir mediante oficio al contratista de obra No. 2181116 del proyecto CIC Pereira subsanar las deficiencias de calidad evidenciadas en el marco de la auditoria."/>
        <s v="Comunicar a las gerencias de grupos gerencias de convenio y los supervisores la obligatoriedad de analizar la información suministrada por la interventoria para que los insumos y profesiona es requeridos en los costos indirectos no esten incluidos en los costos directos."/>
        <s v="Incluir en la lista de Chequo Revisión documentos estudios previos -FDI765 la validación con el área solicitante que los insumos y profesionales requeridos para el cálculo de los costos Indirectos no esten incluidos en los costos Directos"/>
        <s v="Incluir en el formato de asistencia de mesa de trabajo FAP300 la validacion con el área solicitante que los insumos y profesionales requeridos para el cálculo de los costos Indirectos no esten incluidos en los costos Directos"/>
        <s v="Elaborar y ejecutar un plan de choque para publicar los documentos precontractuales y novedades de los 40 contratos de funcionamiento que no se encuentran publicados en el SECOP de conformidad con la observación 1 del informe de auditoría."/>
        <s v="Ejecutar plan de choque para publicar los documentos precontractuales y novedades de los 40 contratos de funcionamiento"/>
        <s v="Elaborar y adoptar lista de chequeo de los documentos que se deben publicar en SECOP I y SECOP II en sus diferentes etapas de conformidad con la normatividad vigente"/>
        <s v="Sensibilizar a los colabores de la Subgerencia de Operaciones que realizan actividades de legalización de contratos sobre los documentos que se deben publicar en el SECOP I y II"/>
        <s v="Elaborar y ejecutar un plan de choque para publicar los documentos precontractuales y novedades de los 84 contratos derivados que no se encuentran publicados en el SECOP de conformidad con la observación 2 del informe de auditoría."/>
        <s v="Ejecutar el plan de choque para publicar los documentos precontractuales y novedades de los 84 contratos derivados"/>
        <s v="Elaborar Circular interna que contenga los lineamientos para la publicación de los documentos de novedades contractuales en el SECOP I"/>
        <s v="Verificar la aplicación del formato FMI013 Plan de inversión del anticipo Versión 6. donde se evidencie el uso del anticipo en los conceptos permitidos y formatos FMI042 Y FMI047 para la revisión y autorización de los soportes de buen manejo del anticipo. de acuerdoa las normas aplicables para los proyectos en ejecución. Formatos para 5 proyectos"/>
        <s v="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
        <s v="Solicitar por medio de memorando a la oficina asesora jurídica. el inicio o estado de los procesos judiciales tendientes a recuperar los recursos sin amortizar para los contratos relacionados en la observación."/>
        <s v="Informar y-o solicitar el ajuste de estos anticipos a contabilidad y presupuesto. Con base en el resultado de la actividad anterior."/>
        <s v="Solicitar el ajuste y publicación del formato FMI017 Informe Semanal de Interventoria donde se incluya dentro del avance financiero la información correspondiente al anticipo pagado. valor amortizado. saldo por amortizar y estado del anticipo."/>
        <s v="Comunicar a las gerencias de grupos. gerencias de convenio y los supervisores sobre el estricto cumplimiento del formato FMI017 - informe semanal de interventoría. en lo referente al control del anticipo que permita tomar acciones oportunas para el inicio de presuntos incumplimientos"/>
        <s v="Solicitar a las interventorias remitan los soportes correspondientes al informe de inversion y buen manejo del anticipo de los proyectos que se encuentren vigentes incluyendo los proyectos en ejecución auditados Solicitud para 8 proyectos."/>
        <s v="Realizar el reporte mensual al grupo de Presupuesto donde se relaciona la fecha estimada de legalización del anticipo y las observaciones referentes a las acciones realizadas por la Gerencia y-o supervisión del contrato para la legalización del mismo y de presentarse diferencias las observaciones que justifiquen las diferencias presentadas en los saldos contables de los anticipos y los saldos presupuestales."/>
        <s v="Modificar la Circular de Cierre 067 de 2016 Cronograma de Cierre Contable para Transmision de Estados Financieros Mensual incluyendo la actividad de conciliacion de saldos de anticipos con el grupo de Contabilidad inicialmente y posterior con la Subgerencia de Desarrollo de Proyectos"/>
        <s v="Parametrizar el nuevo sistema de liquidación de nómina de acuerdo con los preceptos enunciados para automatizar la liquidación de prima de vacaciones."/>
        <s v="Elaborar un instructivo dentro del proceso de gestión de talento humano para el trámite del reconocimiento económico de las incpacidades por parte de las EPS generando controles asociado al proceso de gestión y pago de nómina"/>
        <s v="Diseño de estrategia jurídica ante las EPS para el reconocimiento económico de las incapacides pendientes."/>
        <s v="Parametrizar liquidación de la prima de servicios en el nuevo aplicativo de nómina"/>
        <s v="Aplicar ajustes correctivos del caso de acuerdo con el analisis jurídico laboral"/>
        <s v="Elaborar instructivo de liquidación de nómina que determine los criterios de aplicación de la norma en los casos en los que la misma no establezca especificamente formulas de aplicación"/>
        <s v="Parametrizar liquidación de cesantías en aplicativo de nómina"/>
        <s v="Adelantar la gestión del pago del saldo pendiente con base en los valores liquidados en el acto administrativo emitido para la extrabajadora"/>
        <s v="Parametrizar liquidación de bonificación de servicios en aplicativo de nómina"/>
        <s v="Ajuste del procedimiento de comisión de servicios PAP621 y modificación de controles"/>
        <s v="Parametrizar el nuevo sistema de liquidación de nómina de acuerdo con los preceptos enunciados para automatizar la liquidación prestaciones sociales cuando se presenta cambio de vigencias"/>
        <s v="Solicitar a los Grupos de Presupuesto y Contabilidad la liberación y traslado a ENTerritorio de los siguientes recursos a 142.296.43012 por concepto de saldo no ejecutado del Convenio Interadministrativo No 197013. b 7.175.16502 por concepto de excedente del GMF establecido en el acta de liquidación del Convenio No 197013."/>
        <s v="Solicitar el trámite de traslado a cuentas acreedoras de la Entidad del saldo no desembolsado del contrato de obra No 2090446 suscrito con el Consorcio Los Santanderes Proyecto I.E. El Progreso Cúcuta y del contrato de obra No 2091477 suscrito con Construcciones André S.A.S. Proyecto I.E. Riofrio Floridablanca - Diligenciar el Formato FAP060 Solicitud para traslado de recursos a cuenta acreedora para cada uno de los contratos."/>
        <s v="Presentar ficha de avances yo reportes de seguimiento de las liquidaciones de los convenios yo contratos interadmisnitrativos para el control del vencimiento de plazos para liquidar."/>
        <s v="Implementar la herramienta de seguimiento creada por la Subgerencia de Desarrollo de proyectos para el seguimiento a las liquidaciones de convenios ejecutados por ésta."/>
        <s v="Solicitar mediante memorando a los grupo de presupuesto y contabilidad la liberacion de los recursos comprometidos como impuesto de timbre en marco del contrato derivado No. 2071448."/>
        <s v="Informar Presencial o virtual a los Gerentes de ConvenioSupervisores sobre control financiero yo presupuestal relacionado con la aprobación y radicación mensual del informe de inversión y buen manejo del anticipo y los soportes establecidos de acuerdo con las normas aplicables."/>
        <s v="Poner en conocimiento a los supervisores y gerentes de conveniosel procedimiento de liquidación para contratos yo convenios suscritos para la entidad en el marco en las líneas de negocios y su contratación derivada"/>
        <s v="Elaborar matriz para reconomiento del estado de liquidación de los contratos de cooperación empresarial del Fondo Empreder que se encuentran en proceso de liquidación."/>
        <s v="Presentar un informe sobre el avance del seguimiento a las liquidaciones de los contratos derivados del Fondo Emprender"/>
        <s v="Solicitar mediante memorando a la subgerencia de proyectos la aclaracion del acta de cierre"/>
        <s v="Realizar por parte de la gerencia la aclaracion al acta de cierre"/>
        <s v="Transferir y publicarel documento de aclaracion en el sistema de contratacion"/>
        <s v="Establecer Plan de trabajo con las areas que intervienen en el proceso de cierre del contrato"/>
        <s v="De acuerdo con el diagóstico tramitar las actas de cierre de los convenios que no se encuentren inmersas en trámites judiciales"/>
        <s v="Elaborar el diagnóstico de los convenios que cuentan con saldos por liberar y que se encuentran en término para liquidar vencidos o liquidados con obligaciones poscontractuales relacionadas con la liberación de saldos y devolución de recursos o reintegro de estos."/>
        <s v="Realizar los ajustes correspondientes en los Acuerdos de Servicios implementados con el cliente incluyendo la justificación y necesidad de cargue en SECOP II como una obligación del contratista para el avance en el proceso de pago."/>
        <s v="Diseñar e implementar un mecanismo para el seguimiento diario que presente al área financiera el avance de desembolsos en cada dependencia. desde la radicación del trámite que tiene lugar el primer día hábil de cada mes con el fin de detectar de manera temprana cualquier demora para su subsanación."/>
        <s v="Diseñar e implementar campaña de divulgación a los contratistas del C.I. 219001 sobre la importancia del cargue del desembolso en SECOP II para garantizar el cumplimiento de los tiempos como plazo para el pago .3 a 5 días."/>
        <s v="Realizar socialización de los requisitos PGIO Ambiental SST Calidad Social al personal del contrato interadministrativo No. 216144 personal Actual y futuras contrataciones"/>
        <s v="Elaborar lista con los requisitos PGIO Ambiental SST. Calidad social aplicables a los proyectos del contrato interaministrativo en cada de las etapas desde la estructuración del proyecto hasta la liquidacion según el tipo de proyecto obras nuevas mantenimiento de infraestructura plantas de tratamiento PTAT Y PTAR"/>
        <s v="Recibir soportes de los documentos pendientes de los contratos que han incumplido como minimo 5 productos asociados al componente ambiental balance de materiales pétreos Certificado de adquisición de materiales pétreos plan de control operativo diligenciado en obra Cronograma de capacitación y soporte de capacitaciones ambientales de 5 contratos diferentes."/>
        <s v="Oficiar a cada una de las interventorias que presentan las falencias reportadas en la observación solicitandoles los permisos ambientales requeridos incluyendo los balances de escombros RCD balances de materiales pétreos Certificado de adquisición de materiales pétreos plan de control operativo diligenciado en obra y cronograma de capacitación y soporte de capacitaciones ambientales con los respectivos soportes."/>
        <s v="Incluir en la lista de requisitos PGIO para nuevos contratos de obra e interventoria los perfiles del personal responsable del PGIO durante la ejecucion de los contratos del contrato interadministrativo No. 216144."/>
        <s v="Actualizar quincenalmente las fichas de seguimiento de proyectos y generar reporte de alertas sobre posibles incumplimientos en los proyectos._x000a__x000a_"/>
        <s v="Iniciar tramite de afectación de garantias del contrato 2172030."/>
        <s v="Realizar socialización del manual y la guia de supervisión e interventoria con los ajustados realizados a los gerentes de convenio y supervisores de los grupos de la Subgerencia de Desarrollo de proyectos."/>
        <s v="Solicitar la modificación del Manual y la guia de supervisión e Interventoría donde se incluyan los componentes identificados en la auditoria ambiental No.7 Plan de control operativo diligenciado en obra Certificado de adquisición de materiales petreos Balance de materiales petreos Cronograma de capacitación y soporte de capacitaciones ambientales Plan de manejo de tráfico Licencias y permisos ambientales Informe de vulnerabilidad ambiental Permiso vertimientos Pruebas donde se certifican las condiciones de vertimiento condiciones fisicoquimicas Caracterización muestreo antes de la planta en la planta y en su salida Metodologia propuesta para mantenimiento Certificado del laboratorio Certificado de calibración de equipo multipropósito Cadena de custodia de las pruebas en los casos que aplique."/>
        <s v="Realizar comités técnicos, operativos o de seguimiento con el cliente donde se revisen por proyecto los diferentes permisos que se requieran y los riesgos identificados en cada uno._x000a_Unidad de medida: Acta de Comité técnico, operativo o de seguimiento"/>
        <s v="Remitir comunicación a la Uspec solicitando aumentar la frecuencia de los monitoreos a la calidad del agua servida con el fin de verificar que los vertimientos esten dentro de los parametros permitidos independiente de la tenencia o no del permiso."/>
        <s v="Remitir comunicación a la Uspec reiterando la necesidad de disponer del permiso de vertimientos dicha comunicación contará con el visto bueno de la oficina Asesora juridica."/>
        <s v="Incluir en las lista de requisitos de nuevos proyectos de operación de plantas PTAR y PTAP que se suscriban por parte de la Subgerencia de Desarrollo de Proyectos y del grupo de Estructuración de proyectos verificar con el cliente la disponibilidad de los permisos así como los manuales de operación de las plantas y en caso de detectar la no existencia de estos evaluar los riesgos asociados y poner en conocimiento de los directivos de Enterritorio y de oficina asesora juridica"/>
        <s v="Elaborar lista con los requisitos PGIO Ambiental SST. Calidad social aplicables a los proyectos del contrato interaministrativo y los demás que se suscriban por parte de la Subgerencia de Desarrollo de Proyectos en cada de las etapas desde la estructuración del proyecto hasta la liquidacion según el tipo de proyecto obras nuevas mantenimiento de infraestructura plantas de tratamiento PTAP Y PTAR"/>
        <s v="Presentar el  Documento de Planeación, Componente 1 – Caracterización de la Necesidad F-PR-26 y el  Formato Documento de Condiciones Adicionales_x000a_F-PR-27 segun aplique para el trámite de un contrato nuevo y una novedad contractual._x000a_Unidad de Medida: Formatos F-PR-26 y el F-PR-27."/>
        <s v="Incluir en el Formato Acta de Reunión FAP 505 Mesas de Trabajo Planeación Contractual Grupo Solicitante las preguntas 3.7 3.8 y 3.9 como complemento del numeral 3.6 3.6 Para desarrollar el objeto derivado del estudio previo se tienen estudios y diseños técnicos SI NO Fecha de elaboración de estudios y diseñosSe requiere una fase previa para revisión y actualización de los estudios y diseños SI NO 3.7 Si la respuesta anterior es afirmativa de acuerdo con el objeto a contratar Qué tipo de gestiones tramites y obtención de permisos y licencias se requieren para esta fase por parte del Contratista 3.8 Qué actividades plazo y valor se requieren para adelantar las gestiones trámites y obtención de permisos y licencias anteriormente descritos 3.9 El grupo solicitante debe incluir en su solicitud la descripción de actividades plazo y valor para adelantar las gestiones trámites y obtención de permisos y licencias en esta fase."/>
        <s v="Incluir en el Formato Acta de Reunión FAP 505 Mesas de Trabajo Planeación Contractual Grupo Solicitante las preguntas 3.11 y 3.12 como complemento del numeral 3.8 Ahora 3.10 3.10 El proyecto requiere la aplicación de alguna normatividad arqueológica SI NO Si la respuesta es positiva se debe enunciar en el estudio previo De conformidad con lo previsto en el Decreto 1080 de 2015 artículo 2.6.2.24. la ejecución de obras proyectos o actividades en cualquier parte del territorio nacional que i requieran licencia ambiental registros o autorizaciones equivalentes ante la autoridad ambiental o que ii ocupen áreas mayores a una hectárea y para su desarrollo requieran licencia de urbanización parcelación o construcción deberán adelantar un Programa de Arqueología Preventiva a través de un Plan de Manejo Arqueológico 3.11 Qué actividades plazo y valor se requieren para adelantar el Plan de Manejo Arqueológico 3.12 El grupo solicitante debe incluir en su solicitud la descripción de actividades plazo y valor para adelantar el Plan de Manejo Arqueológico."/>
        <s v="Actualización del perfil de riesgo del proceso de la Gestión Financiera"/>
        <s v="Mesa de Trabajo con la Subgerencia de Desarrollo de Proyectos Grupo de Pagaduría Grupo de Contabilidad y el Grupo de Planeación y Gestión de Riesgos"/>
        <s v="Se adelantara el reporte de eventos de riesgos pendientes al Grupo de Planeación y Gestión de Riesgos referente al RGTIN10 RGFIN30 RGFIN34 y RGFIN37"/>
        <s v="Ajuste aplicativo seguimiento desembolsos a través del ORFEO"/>
        <s v="Actualización al procedimiento para pagos de desembolsos de contratos derivados y contratos interadministrativos de funcionamiento PAP253"/>
        <s v="Actualizar la matriz de riesgos y controles SARLAFT por factores de riesgo con la participación de los ejecutores de los controles acorde con la metodología definida por la entidad."/>
        <s v="Socializar la matriz de riesgos a la organización."/>
        <s v="Identificar los servidores públicos que tienen la información desactualizada y requerir al Grupo de Talento Humano su actualización."/>
        <s v="Actualizar la información de los servidores públicos según requerimiento del Oficial de Cumplimiento"/>
        <s v="Realizar una mesa de trabajo con el Grupo de Talento Humano y el Grupo de Tecnologías de la Información para definir un control automático que permita alertar sobre la desactualización de los datos de los servidores públicos."/>
        <s v="Actualizar la matriz de riesgo considerando para el efecto la aplicación de la metodología de valoración de los controles."/>
        <s v="Definir un criterio de consistencia de la información en donde incluya una referencia al patrimonio negativo"/>
        <s v="Capacitar a verificadores sobre las posibles señales de alerta a revisar en el proceso de verificación del Formato FAP801."/>
        <s v="Diseñar e implementar una señal de alerta que incluya el análisis integral de la información financiera."/>
        <s v="Presentar para aprobación ante el Comité de Gestión y Desempeño."/>
        <s v="Elaborar las TRD de ENTerritorio"/>
        <s v="Contratación de una firma de servicios especializados para el fortalecimiento del proceso de Gestión Documental"/>
        <s v="Emisión Acto Administrativo de Aprobación del Instrumento por parte del Representante Legal de la Entidad."/>
        <s v="Radicar para Evaluación y convalidación ante el Archivo General de la Nación - AGN las TRD diseñadas."/>
        <s v="Forlatecer el seguimiento y control de las obligaciones especificas de los contratos bajo supervisión del Grupo de Servicios Administrativos incluyendo en el informe mensual de apoyo a la supervision el componente de verificación al cumplimiento de las mismas."/>
        <s v="Solicitar al Grupo de Talento Humano la inclusión de cursos o talleres en materia en la elaboración de contenidos técnicos para estudios previos."/>
        <s v="Capacitación yo sensibilización en materia de elaboración de contenidos técnicos para estudios previos requeridos por el grupo de servicios administrativos."/>
        <s v="Capacitacion yo sensibilización en materia de elaboracion de contenidos tecnicos para estudios previos requeridos por el grupo de servicios administrativos"/>
        <s v="Ajustar y publicar la Resolución de Funciones correspondientes al Grupo de Gestión Comercial"/>
        <s v="Actualizar y publicar la caracterización CMI500 Gestión comercial"/>
        <s v="Actualizar y formalizar el perfil de riesgos del proceso de Gestión Comercial identificando y valorando los controles con los responsables de su aplicación."/>
        <s v="Gestionar los soportes correspondientes a cada una de las obligaciones de los contratos relacionados en el hallazgo."/>
        <s v="Elaborar el cuadro de control para el seguimiento de los contratos de TI"/>
        <s v="Elaborar el cuadro de control parael seguimiento de los contratos de TI"/>
        <s v="Diligenciamiento del Formato F-GG-18 - Acta de aprobación de personal para la para los contratos relacionados en el hallazgo."/>
        <s v="Envíar la propuesta de la clausula confidencialidad para los documentos que aplique en el procesos de contración al grupo de Procesos de Selección."/>
        <s v="Incluir en los Anexos a los Términos y condiciones estandarizados en el clausulado adicional al contrato la cláusula contractual para que en todos los contratos se estipule la obligación del contratista en salvaguardar la seguridad de la información."/>
        <s v="Remitir mensualmente un oficio al director de la USPEC reiterando el cumplimiento del pago de acuerdo con lo establecido contractualmente en la Cláusula Sexta - Forma de Pago del CI 216144."/>
        <s v="Presentar a la supervisión de ENTerritorio por parte del nuevo contratista de obra y su especialista estructural el informe de diagnóstico del estado actual del proyecto Maripi enfocado a la revisión de las columnas y viguetas que presentan deficiencias constructivas reportadas por el grupo auditor en la visita de campo."/>
        <s v="Presentar un informe técnico en el que se consignen las actividades ejecutadas para subsanar las deficiencias identificadas en el informe de patología una vez estas se hayan terminado y recibido por parte del interventor y de la supervisión de ENTerritorio."/>
        <s v="Presentar un informe técnico en el que se consignen las activiades para subsanar las deficiencias identificadas en el informe de patología una vez estas se hayan terminado y recibido por parte del interventor y de la supervisión de ENTerritorio."/>
        <s v="Elaborar una vez se legalice el contrato de los gerentes de convenio del grupo de Desarrollo de Proyectos 2 el memorando de designación."/>
        <s v="Realizar la designación de Doris Patricia León como gerente de los convenios 211041 212017 y 212080."/>
        <s v="Oficiar a la Agencia de Defensa Jurídica del Estado solicitando el ajuste de los procesos duplicados en el reporte EKogui."/>
        <s v="Realizar seguimiento al cierre de las solicitudes presentadas al soporte eKogui de la Agencia Nacional de Defensa Jurídica del Estado por los procesos duplicados"/>
        <s v="Informar a la Grupo de Contabilidad y registrar la provisión relacionada con las inconsistencias donde se identifiquen procesos que deben tener provisión."/>
        <s v="Adoptar un control mensual de verificación frente a la calidad de la información y la actualización de la probabilidad de pérdida y de las provisiones por parte del apoderado en los procesos jurídicos a cargo"/>
        <s v="Establecer la programación de comités vía circular y especificar en que casos no se citará sesiones"/>
        <s v="Planificar y fijar fechas de agendamiento de comités periódicos (sesiones ordinarias) con el propósito de facilitar la coordinación o separación de agendas de sus miembros"/>
        <s v="Realizar registro en acta de cada sesión del seguimiento al avance y hasta el cierre o cumplimiento de los compromisos registrados en el formato de acta de reunión interna, que recoja lo establecido o estipulado en sesiones previas"/>
        <s v="Modificar y actualizar, según las normas vigentes aplicables, la reglamentación del Comité de Gerencia (Acuerdo de reglamento del comité)."/>
        <s v="LA ACCIÓN NO HA SIDO FORMULADA EN EL GRC"/>
        <s v="Desarrollar mesas de trabajo con la Subgerencia Financiera con el fin de analizar la implementación de un sistema de costeo para controles y planes de tratamiento."/>
        <s v="Realizar revisión y análisis de grado de ejecución de Controles por proceso."/>
        <s v="Efectuar recomendaciones para la automatización de controles en los procesos."/>
        <s v="Capacitación y socialización de los reportes de Eventos Express."/>
        <s v="Revisar la posibildad de la creación del formulario de Reporte de evento Express en intranet para todos los colaboradores."/>
        <s v="Crear formulario Express de reportes de eventos de RO (FORMS Share point) con los campos mínimos requeridos para el reportante, los campos adicionales deben ser diligenciados por Gestores de Riesgos y gestionados por la URO."/>
        <s v="Actualizar los perfiles de riesgos de los proyectos trimestralmente con base en la información entregada por la Subgerencia de Desarrollo de Proyectos y Estructuración de Proyectos referente a las variaciones en los perfiles de riesgos vigentes."/>
        <s v="Realizar revisión y análisis de grado de ejecución de Controles por proceso"/>
        <s v="Crear formulario Express de reportes de eventos de RO (FORMS Share point) con los campos mínimos requeridos para el reportante, los campos adicionales deben ser diligenciados por Gestores de Riesgos y gestionados por la URO para el SARFC."/>
        <s v="Desarrollar mesas de trabajo con la Subgerencia Financiera con el fin de analizar la implementación de un sistema de costeo para controles y planes de tratamiento para el Riesgo de Fraude y Corrupción."/>
        <s v="Desarrollar mesas de trabajo con la Subgerencia Financiera con el fin de analizar la implementación de un sistema de costeo para controles y planes de tratamiento para el SARSICN"/>
        <s v="Efectuar Capacitaciones con el fin de socializar el procedimiento de gestión de incidentes de SI, el cual contiene las actividades relacionadas con el reporte de eventos para el Plan de Contiuidad del Negocio y Seguridad de la Información."/>
        <s v="Crear formulario Express de reportes de eventos de RO (FORMS Share point) con los campos mínimos requeridos para el reportante, los campos adicionales deben ser diligenciados por Gestores de Riesgos y gestionados por la URO para el SARC."/>
        <s v="Implementar las metodologías según el análisis de aplicabilidad anterior."/>
        <s v="Realizar revisión y análisis de grado de ejecución de Controles para el proceso de Gestión del Riesgo."/>
        <s v="Efectuar análisis para la aplicabilidad de nuevas metodologías según lo definido como Técnica que podría aplicar, de acuerdo con el instrumento DIER-7 para el SARL."/>
        <s v="Plan de Acción de Controles A. Realizar revisión y análisis de grado de ejecución de Controles para el proceso de Gestión del Riesgo."/>
        <s v="Plan de Acción Analisis de Aplicabilidad Nuevas Metodologías Efectuar análisis para la aplicabilidad de nuevas metodologías según lo definido como Técnica que podría aplicar, de acuerdo con el instrumento DIER-7. para el SARM."/>
        <s v="Efectuar estudio de mercado sobre aplicaciones especializadas para la automatización de operaciones inusuales derivadas de la segmentación."/>
        <s v="Analisis de costos controles. Llevar a cabo una sesión con la Subgerencia Financiera en donde se analice la viabilidad de elaborar un sistema de costos asociados a la adquisición e implementación de controles automáticos."/>
        <s v="Plan de automatización de Reporte de Operaciones Inusuales - Requerir al proyecto ERP el estudio sobre la posibilidad de implementar señales de alerta automáticas sobre los datos disponibles en el ERP. ."/>
        <s v="a. Realizar un diagnóstico del listado de controles en el cual se detalle la viabilidad de la automatización de los que actualmente se encuentran categorizados en Manual-visual o Semiautomatico b. Según los resultados del diagnóstico realizar la solicitud al al responsable del control o gestionar ante TI la automatización de los propios."/>
        <s v="Evaluar la situación presentada y determinar si es o no procedente el trámite de incumplimiento al contrato de consultoría"/>
        <s v="Remitir al grupo de Planeación contractual mediante memorando la trazabilidad de lo sucedido en el contrato 2200603 y una recomendación para que se tenga en cuenta herramientas tecnológicas para verificar las áreas de los proyectos nuevos que se tramiten"/>
        <s v="Realizar los trámites de novedad contractual de redución de alcance y prorroga."/>
        <s v="Remitir el informe suministrado por la interventoría en donde se evidencie el control del factor multiplicador, incluyendo los costos asociados como pago da salario, seguridad social, costos indirectos por cada uno de los profesionales que hacen parte de los HITOS contractuales "/>
        <s v="Evaluar la situación presentada y determinar si es o no procedente el trámite de incumplimiento para el contratista."/>
        <s v="Entrega F-GG-33 acta de mayores y menores cantidades e ítems no previstos para el contrato de obra 2181135"/>
        <s v="Realizar un acta de socialización (suscrita por interventoría, contratista de obra y propietario del lote privado), mediante la cual se aclarará que el alcance a intervenir para la estabilización del talud no sera objeto de intervención sobre el lote privado."/>
        <s v="Realizar reunion entre contratista, interventor y supervisor en la que quede registrado en un acta:_x000a_El detalle del NP060 epecificamente menciaonando el sitio de disposición de escombros aprobado por la autoridad ambiental y anexando soportes_x000a_El detalle del NP047 ampliar la descripción del alcance del ítem, especificando el calibre de la lámina de acero y aclarar la actividad del trasiego de escombros._x000a_Del NP051 ampliar el detalle de cada una de las variables de equipo, materiales y mano de obra._x000a_"/>
        <s v="Requerir a las interventorias  contratos 2190875 y 2180866 mediante oficio realizando un llamado de atención con el fin de disponer de la  totalidad de la documentación requerida en el sitio de obra segun lo establecido en el manual de supervisión e intervetoria._x000a__x000a_"/>
        <s v="Contrato No. 2180866: Requerir  a las interventorías incluir un anexo al informe semanal con el registro fotográfico que evidencie la impresión física en la  obra de los documentos y toda la información requerida para el seguimiento en tiempo real "/>
        <s v="Enviar mediante oficio al contratista de interventoria recordardo que los formatos del programa intradomiciliaras solo podran ser suscritos por el propietario o poseedor de la vivienda"/>
        <s v="Solicitar mediante oficio al cliente (Ministerio de Vivienda, Cuidad y Territorio) pronunciamiento frente a la viabilidad de suscripcion de los formatos PCI por parte del conyuge y hasta el segundo grado de consanguinidad."/>
        <s v="Seguimiento por parte de la supervision del contrato en los comites tecnicos y/o de seguimiento a los PQRS radicados y las respuestas de los mismos"/>
        <s v="Enviar oficio al contratista de interventoria recordardo los tiempos de respuestas que se tienen establecidos para las PQRS interpuestas producto del proyecto."/>
        <s v="Enviar mediante oficio al contratista de interventoria recordando que los formatos del programa de conexiones intradomiciliaras solo podran ser suscritos por el personal aprobado y contratado."/>
        <s v="Implementar el FORMATO PCI011 Ajuste al Diagnostico inicial programa de conexiones intradomiciliarias ajustado, en los proyectos derivados del programa de conexiones intradomiciliarias. (Cuando Estos apliquen)"/>
        <s v="Socializar mediante correo electronico, oficio externo y/o mesa de trabajo el FORMATO PCI011 Ajuste al Diagnostico inicial programa de conexiones intradomiciliarias ajustado con los contratistas interventoria y supervision del proyecto."/>
        <s v="Modificar el FORMATO PCI011 Ajuste al Diagnostico inicial programa de conexiones intradomiciliarias, donde se estandarizaran las razones tecnicas que sustentan las modificacion del presupuesto inicial y se incluira la informacion comparativa de las cantidades iniciales frente a las cantidades actualizadas."/>
        <s v="Elaborar y publicar un procedimiento para la aprobación de las garantías, que permita realizar previa aprobación en SECOP II la validación,  garantizando el cumplimiento de los requisitos establecidos en el esquema de garantías."/>
        <s v="Socializar el procedimiento para la aprobación de las garantías, que permita realizar previa aprobación en SECOP II la validación,  garantizando el cumplimiento de los requisitos establecidos en el esquema de garantías. "/>
        <s v="Solicitar  a los contratista de interventoría realizar la ampliación de la vigencia del amparo de calidad del servicio, cumplimiento y salarios para los contratos relacionados en la observación."/>
        <s v="Socializar con los supervisores las observaciones presentadas en la auditoria y estableder lineamientos claros para revisar y aprobar hojas de vida de interventorias y de contratista de obra."/>
        <s v=" Incluir junto con la aprobación de hojas de vida una lista de verificación de requisitos establecidos en el documento de caracterizaciónrización ( lestudios previos) y el términos y condiciones (Reglas de participación)"/>
        <s v="Sensibilizar a los profesionales Técnicos del Grupo de Planeación contractual en el manejo de la herramienta del factor multiplicador con la que se realizan  los costeos para obras, interventorías y consultoríoas"/>
        <s v="Desarrollar  con el Grupo de Planeación Contractual un instructivo para el buen uso de la herramienta del factor multuplicador con la que se realizan los costeos para obras, interventorias y consultorías"/>
        <s v="Socializar con el Grupo de Planeación Contractual el instructivo para el buen uso de la herramienta del factor multuplicador con la que se realizan los costeos para obras, interventorias y consultorías"/>
        <s v="Solicitar  a  la interventoria plan de contingencia que de respuesta a las observaciones identificadas en la auditoria que contenga como minimo actividades y plazos para la entrega de la información y en caso de presentarse incumplimientos en la entrega de la información se iniciara el proceso de incumplimiento al que haya lugar."/>
        <s v="Remitir comunicación donde se socialice a interventoria los procedimientos sancionatorios de Enterritorio."/>
        <s v="Reiterar a las interventorías y contratistas de obra la obligatoriedad de la firma de los planos en fase de apropiación por parte de los participantes de este proceso."/>
        <s v="Remitir a las interventorias que presenten demora en la entrega de los informes PGIO  o informes mensuales  mediante oficio llamado de atencion la entrega de informes pendientes, y se dara con una fecha perentoria.                                                                   "/>
        <s v="Incluir en el Manual de Supervisión e interventoria MMI-02 los requermientos preliminares del plan de Gestión Integral PGI junto con sus requisitos."/>
        <s v="Exponer el tema en mesa de trabajo con los grupos correspondiente (Servicios Administrativos y Talento Humano) con el fin de establecer compromisos para la incluisión del plan de gestión integral de obra dentro del sistema integrado de Gestión de Enterritorio"/>
        <s v="Actualizar certificado de mejoras y reparaciones locativas - SFVISA acorde con la situación actual del contrato y aprobar por parte de FONVIVIENDA"/>
        <s v="Socializar formato actualizado al equipo de supervisión"/>
        <s v="Revisar de certificados expedidos por los supervisores, previa liberación y envío a los oferentes para trámite de legalización."/>
        <s v="Revisar los informes, previa publicación en GEOTEC"/>
        <s v="Revisar certificados expedidos por los supervisores, previa liberación y envío a los oferentes para trámite de legalización"/>
        <s v="Solicitar al consultor si dicho requisito aplicaba para el proyecto y la justificación que sustente el porque no se adelantó el trámite mencionado ante el Ministerio del Interior."/>
        <s v="Realizar el balance de los usuarios cargados cumpliendo los parámetros establecidos para pago de los usuarios al consultor y realizar los ajustes correspondientes en las facturas tal y como se viene realizando. Requerimiento a las consultorías para ajuste de la información"/>
        <s v="Implementar el mecanismo de seguimiento al cumplimiento contractual para la entrega de los productos y obligaciones que se deriven de las diferentes etapas de la estructuración de proyectos en términos de oportunidad para aplicación por parte de la supervisión, que sirva para mejorar la efectividad de la aplicación del control CTRESPR001, como mecanismo transitorio a la implementación del HUB de Proyectos."/>
        <s v="Capacitar al grupo de Gerentes y Supervisores de la Subgerencia al Manual de Supervisión e Interventoría de ENTerritorio en las funciones y obligaciones."/>
        <s v="Diseñar y adoptar un instrumento de seguimiento al cumplimiento de las obligaciones contractuales de las interventorías y/o consultorías"/>
        <s v="Recopilar los soportes de la aceptación del cliente del cambio de las capacitaciones presenciales a virtuales en cinco municipios."/>
        <s v="Suscribir el acta de liquidación del Contrato 2020628"/>
        <s v="Remitir el acta de liquidación del contrato 2020628 al area de presupuesto para efectuar la liberación de los recursos al fondo de contingencias."/>
        <s v="Capacitar al grupo de Gerentes y Supervisores de la Subgerencua al Manual de Supervisión e Interventoría de ENTerritorio en las funciones y obligaciones."/>
        <s v="Incluir en las actualizaciones del procedimiento P-FI-02 REGISTRO CONTABLE, TRASLADO Y APROBACIÓN DE APORTES DE RENDIMIENTOS FINANCIEROS DE CONVENIOS O CONTRATOS INTERADMINISTRATIVOS, la fecha máxima en la cual el Grupo de Contabilidad entregará al Grupo de Gestión de Pagaduría la plantilla de memorando F-DO-03 a través de corre electrónico con la información de los rendimientos financieros con destino a la Dirección del Tesoro Nacional."/>
        <s v="Realizar un requerimiento formal a las Entidades Ejecutoras del cumplimiento del Decreto n°1853 de 2015 y solicitud de los soportes respectivos, dentro de los diez (10) primeros días del mes."/>
        <s v="Realizar un requerimiento formal a la entidad ejecutora, adjuntando como prueba del incumplimiento los correos electrónicos remitidos a manera de solicitud inicial."/>
        <s v="Realizar un requerimiento formal a las Entidades Ejecutoras del cumplimiento de lo establecido en el Contrato Especifico, y la solicitud de los soportes de ajuste, dentro de los diez (10) primeros días del mes."/>
        <s v="Solicitar a las entidades ejecutoras la completitud de los informes mensuales los primeros tres (3) días hábiles del mes."/>
        <s v="De manera respetuosa se informa que, no se evidencia que exista un marco legal o contractual, mediante el cual ENTerritorio pueda acoger e implementar las acciones relacionadas con las causas identificadas por el equipo auditor, por lo anterior no se podrán implementar, con base en los siguientes argumentos jurídicos y financieros: 1. Alcance del Seguimiento Financiero del FRPT; 2. El Alcance Financiero del FRPT para el DNP. Por lo anterior la justificación respectiva fue enviada y evaluada por la Asesoría de Control Interno, producto de esto, se realizará el cargue del acta respectiva de la no formulación de la acción."/>
        <s v="Incluir dentro de los riesgos del proceso, en los procesos contractuales adelantados por lotes, el riesgo de adjudicación de lotes adicionales a los previstos. En los documentos de planeación y/o términos y condiciones sin que se constituyan las excepciones para adjudicación de más de un lote o grupo por proponente. "/>
        <s v="Socializar con el equipo de procesos de selección la inclusión de un acápite en el documento de informe de recomendación de adjudicación, que trate sobre: &quot;tipo de adjudicación - procesos por lote&quot; donde se consigne si existe una restricción para la adjudicación de más de un lote por proponente."/>
        <s v="Corregir la ubicacion en el documento de diagnostico del proyecto con codigo 9122 - sede Centro de Atencion Sector Agropecuario (Gerencia de convenio 220005, Supervision/Interventoria del contrato – Consultor)"/>
        <s v="_x000a__x000a_Socializar con los supervisores del proyecto a través de un comité interno sobre la importancia de hacer chequeo y verificación de los diagnósticos presentados con el interventoría para evitar que este problema se vuelva a presentar"/>
        <s v="Diseñar alista de personal mínimo técnico requerido necesario para el proyecto."/>
        <s v="_x000a_verificación y/o aprobación por parte de gestión contractual del equipo mínimo requerido"/>
        <s v="Sensibilizar a los profesionales técnicos del Grupo de Planeación Contractual sobre la revisión del personal mínimo requerido, para los diferentes procesos que se adelantan."/>
        <s v="Gestionar el inicio de las acciones legales a que haya lugar ante el presunto incumplimiento del consultor (contratos N°2210007 y N°2210008)."/>
        <s v="Durante la etapa precontractual realizar mesas de trabajo en las cuales se compartan las modificaciones realizadas a todos los involucrados en el proceso, espacios de reunión realizados entre los profesionales del grupo de Planeacion Contractual y la gerencia de convenio y _x000a_hacer una revisión final en conjunto de todos los documentos (generando un acta de confirmación de los documentos finales)"/>
        <s v="Aprobación de las hojas de vida del personal minimo requerido  aportando certificación por parte de la empresa contratista del cumplimiento en los requisitos para el perfil requerido, con un minimo de  10 antes de iniciar la fase etapa o sección para la cual se requiere el personal. "/>
        <s v="Ajustar la tabla del personal minimo requerido para la operación, documentos Anexo tecnico y caracterzación de la necesidad la cual no debe involucrar personal de compañias subcontratistas quienes al ser dueños y operadores de sus equipos seleccionaran el personal idoneo para el desarrollo de sus operciones."/>
        <s v="Notificar al contratista de obra las observaciones 3, 4 y 5 generadas en el presente informe, con el propósito de que aplique los correctivos necesarios y envíe soportes al Supervisor (Subgerencia de Desarrollo de Proyectos – Gerencia de Convenio 217048)._x000a__x000a_"/>
        <s v=" Incuir en el proceso de evaluación de los  profesionales,  certificado de antecedentes disciplinarios de la profesión con   una antigüedad no superior 30 días, igualmente en las fucniones de la interventoria incluir un ITEM para certificar la verificación de los documentos.  "/>
        <s v="   Solicitar a la interventoría realizar las consultas de antecedentes disciplinarios e  iniciar las acciones legales que procedan en contra del profesional que allegó informacion falsificada, así como la  validación del título profesional  para el “Ingeniero Ambiental” del contratista de obra, quien ejercía como coordinador de seguridad industrial "/>
        <s v="Solicitar a la Interventoria certificar mensualmente que los pagos de seguridad social de todos los contratistas asociados a los contratos de obra e interventoría cumplen con los montos establecidos de acuerdo con el IBC real, todos los conceptos aplicables al salario y  con la normatividad legal vigente "/>
        <s v="Solicitar a Interventoría adelantar gestión ante la    UGPP para que  se expidan los Certificado del pago de ARL ,pensión y  Parafiscales del personal minimo relacionado en los contratos ( obra e interventoría)."/>
        <s v=" Reunión mensual con la Interventoría para revisar los documentos cargados al Secop de los contratos que se suscriban a partir del agosto de 2022. Estos documentos serán   los correspondientes al mes inmediatamente anterior para el cliente  Del cliente ANH  ( Agencia Nacional de Hidrocarburos).  "/>
        <s v="Realizar seguimiento trimestral de avances sobre el estado del proceso judicial"/>
        <s v="Radicar la demanda en el juzgado 19 civil de circuito de Bogotá en contra de la Interventoría Contrato No. 2141018, Acta de Servicio No.506 suscrito con el CONSORCIO MSD 02"/>
        <s v="Gestionar la aprobación ante las instancias que aplique de los recursos por contingencia para ejecutar la propuesta aprobada por el cliente"/>
        <s v="Gestionar con la ESAP la aprobación de la propuesta de reforzamiento de la sede Santa Marta"/>
        <s v="Gestionar una alternativa de solución de la controversia contractual con la ESAP"/>
        <s v="Coordinar mesas de trabajo con las entidades Agencia Nacional de Tierras y Cortolima con el objetivo de abordar la solución al hallazgo H13 identificado por la CGR."/>
        <s v="Gestionar respuesta de Cortolima solicitando información del estado de la adquisición de los predios."/>
        <s v="Gestionar respuesta de la Agencia Nacional de Tierras en alcance al oficio (Radicado 20192000242541 del 30-09-2019)"/>
        <s v="Realizar seguimiento a compromisos de mesas de trabajo con el fin de obtener soportes que evidencien gestión y/o el traspaso de los predios a la entidad competente."/>
        <s v="Realizar mesa de trabajo entre la Oficina Asesora Jurídica, Grupo de contabilidad y la Firma asesora tributaria externa, para socializar y ajustar las fichas técnicas finales para inicio de acciones judiciales."/>
        <s v="Remitir las fichas técnicas para el inicio de acciones judiciales a la Oficina Asesora Jurídica"/>
        <s v="Radicar las demandas de acuerdo con las 7 fichas técnicas remitidas"/>
        <s v="Enviar memorando a la OAJ solicitando el estado de los procesos y gestionar su respuesta"/>
        <s v="Realizar requerimiento de los informes mensuales por sub-fase ejecutada al contratista de acuerdo con las obligaciones específicas del contrato."/>
        <s v="Verificar los informes mensuales entregados por el contratista dando cumplimiento a las obligaciones contractuales con respecto a logros, porcentaje de avance, observaciones y dificultades presentadas."/>
        <s v="Realizar la salvedad y/o aclaración en el modificatorio y/o Acta de liquidación del contrato y/o informe final del contratista acerca de los dos últimos pagos correspondientes por 799 ML, 532.78 ML y total de ML inventariados, el valor diferencia de los ML entregados y los inicialmente pactados y los productos adicionales conforme a lo pactado en la Modificación No. 2 de septiembre del contrato No. 20201014."/>
      </sharedItems>
    </cacheField>
    <cacheField name="Unidad de medida" numFmtId="0">
      <sharedItems containsMixedTypes="1" containsNumber="1" containsInteger="1" minValue="1" maxValue="1" longText="1"/>
    </cacheField>
    <cacheField name="Meta" numFmtId="0">
      <sharedItems containsSemiMixedTypes="0" containsString="0" containsNumber="1" containsInteger="1" minValue="1" maxValue="100"/>
    </cacheField>
    <cacheField name="Peso" numFmtId="0">
      <sharedItems containsSemiMixedTypes="0" containsString="0" containsNumber="1" minValue="2" maxValue="100"/>
    </cacheField>
    <cacheField name="Fecha inicio" numFmtId="0">
      <sharedItems containsNonDate="0" containsDate="1" containsString="0" containsBlank="1" minDate="2017-06-30T00:00:00" maxDate="2022-12-01T00:00:00"/>
    </cacheField>
    <cacheField name="Fecha fin" numFmtId="14">
      <sharedItems containsSemiMixedTypes="0" containsNonDate="0" containsDate="1" containsString="0" minDate="2017-12-31T00:00:00" maxDate="2023-12-01T00:00:00"/>
    </cacheField>
    <cacheField name="Plazo en semanas" numFmtId="0">
      <sharedItems containsString="0" containsBlank="1" containsNumber="1" containsInteger="1" minValue="0" maxValue="187"/>
    </cacheField>
    <cacheField name="Responsable" numFmtId="0">
      <sharedItems containsBlank="1" count="44">
        <s v="acardozo"/>
        <s v="aalvarez2"/>
        <s v="oalfonso"/>
        <s v="amarin"/>
        <s v="aalvarez"/>
        <s v="jreyes3"/>
        <s v="scadena1"/>
        <s v="hceron"/>
        <s v="mospina"/>
        <s v="clopez4"/>
        <s v="csalazar2"/>
        <s v="dcaicedo"/>
        <s v="dgamboa"/>
        <s v="dgonzal2"/>
        <s v="dleon"/>
        <s v="dpineros"/>
        <s v="jarevalo"/>
        <s v="jbermude"/>
        <s v="lmejia1"/>
        <s v="mhincapi"/>
        <s v="mibanez"/>
        <s v="mlopez1"/>
        <s v="mmendoza1"/>
        <s v="mpatino"/>
        <s v="msuarez"/>
        <s v="nobando"/>
        <s v="amoncada"/>
        <s v="scadena"/>
        <s v="szarate"/>
        <s v="wcobos"/>
        <s v="agiraldo"/>
        <s v="cbarrios1"/>
        <s v="pparra"/>
        <s v="pbuitrag"/>
        <s v="ocuesta"/>
        <m/>
        <s v="avillada"/>
        <s v="jbrieva"/>
        <s v="pgamboa"/>
        <s v="cgranado"/>
        <s v="ierazo"/>
        <s v="amontene"/>
        <s v="ygarcia"/>
        <s v="jbotero"/>
      </sharedItems>
    </cacheField>
    <cacheField name="Correción" numFmtId="0">
      <sharedItems containsBlank="1"/>
    </cacheField>
    <cacheField name="Corrección propuesta" numFmtId="0">
      <sharedItems containsBlank="1"/>
    </cacheField>
    <cacheField name="Responsable de la corrección" numFmtId="0">
      <sharedItems containsBlank="1"/>
    </cacheField>
    <cacheField name="Fecha inicio2" numFmtId="0">
      <sharedItems containsNonDate="0" containsDate="1" containsString="0" containsBlank="1" minDate="2020-11-12T00:00:00" maxDate="2021-01-19T00:00:00"/>
    </cacheField>
    <cacheField name="Fecha fin2" numFmtId="0">
      <sharedItems containsNonDate="0" containsDate="1" containsString="0" containsBlank="1" minDate="2021-01-31T00:00:00" maxDate="2021-07-01T00:00:00"/>
    </cacheField>
    <cacheField name="descripcion_avance" numFmtId="0">
      <sharedItems containsBlank="1" longText="1"/>
    </cacheField>
    <cacheField name="avance" numFmtId="0">
      <sharedItems containsString="0" containsBlank="1" containsNumber="1" minValue="0" maxValue="100"/>
    </cacheField>
    <cacheField name="fecha" numFmtId="0">
      <sharedItems containsNonDate="0" containsDate="1" containsString="0" containsBlank="1" minDate="2020-03-30T00:00:00" maxDate="2022-07-13T00:00:00"/>
    </cacheField>
    <cacheField name="Avance %" numFmtId="9">
      <sharedItems containsSemiMixedTypes="0" containsString="0" containsNumber="1" containsInteger="1" minValue="0" maxValue="1"/>
    </cacheField>
    <cacheField name="Avance por peso" numFmtId="0">
      <sharedItems containsSemiMixedTypes="0" containsString="0" containsNumber="1" minValue="0" maxValue="100"/>
    </cacheField>
    <cacheField name="Pendiente en el GRC"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45">
  <r>
    <n v="1"/>
    <s v="Auditorias Internas ACI"/>
    <x v="0"/>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d v="2019-04-16T00:00:00"/>
    <x v="0"/>
    <s v="Observación"/>
    <s v="Acción preventiva"/>
    <s v="dtorres2"/>
    <x v="0"/>
    <s v="Falta de personal en FONADE para el tramite de los pagos y analisis de la informacion."/>
    <x v="0"/>
    <s v="Informe trimestral de los radicados y Radicado del tramite de desembolso"/>
    <n v="4"/>
    <n v="9"/>
    <d v="2019-04-16T00:00:00"/>
    <d v="2020-12-31T00:00:00"/>
    <n v="89"/>
    <x v="0"/>
    <s v="NO"/>
    <m/>
    <m/>
    <m/>
    <m/>
    <s v="En el mes de diciembre se trabajo de acuerdo con el cronograma de cierre contable establecido por la Subgerencia Financiera (11.12.2020), para asegurar que los desembolsos queden registrados en el mes correspondiente debido al cierre del año; Se procura con el área de Pagaduría que los mismos se materialicen dentro del mes. No se han presentado desembolsos radicados con pagos efectivos extemporáneos."/>
    <n v="4"/>
    <d v="2020-12-31T01:08:00"/>
    <n v="1"/>
    <n v="9"/>
    <m/>
  </r>
  <r>
    <n v="1"/>
    <s v="Auditorias Internas ACI"/>
    <x v="0"/>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d v="2019-04-16T00:00:00"/>
    <x v="0"/>
    <s v="Observación"/>
    <s v="Acción preventiva"/>
    <s v="dtorres2"/>
    <x v="0"/>
    <s v="Falta de personal en FONADE para el tramite de los pagos y analisis de la informacion."/>
    <x v="1"/>
    <s v="Informes trimestrales de la gestión realizada con los municipios para realizar el desembolso"/>
    <n v="4"/>
    <n v="9"/>
    <d v="2019-04-16T00:00:00"/>
    <d v="2020-12-31T00:00:00"/>
    <n v="89"/>
    <x v="0"/>
    <s v="NO"/>
    <m/>
    <m/>
    <m/>
    <m/>
    <s v="Se adelantó con cada uno de los Supervisores un trabajo de análisis profundo sobre la situación particular de cada municipio, para determinar con certeza los desembolsos que se programaran al cierre financiero del mes de diciembre y cuales se programarán para el mes de enero de 2021. Posteriormente se adelantaron y registraron los trámites necesarios en cabeza de los Supervisores de los convenios derivados con los municipios, con el propósito de obtener los soportes que permitieran el cumplimiento de manera oportuna a los desembolsos programados. Como resultado del ejercicio se realizó la programación de flujo de caja del mes de Diciembre 2020 y Enero 2021 informado mediante memorandos N.20202300227691 y 20202300183683. Se programaron para el mes de Enero algunos desembolsos debido a que algunos de los convenios que se encontraban en ejecución finalizaron el 15 y 23 de diciembre."/>
    <n v="4"/>
    <d v="2020-12-30T19:26:00"/>
    <n v="1"/>
    <n v="9"/>
    <m/>
  </r>
  <r>
    <n v="2"/>
    <s v="Auditorias Internas ACI"/>
    <x v="0"/>
    <s v="Observación N. 2. Demoras en la presentación o generación de los informes de gestión del convenio 216220. Se han presentado demoras entre 22 y 71 días hábiles en la radicación de los informes trimestrales de gestión al cliente correspondientes al año 2018."/>
    <d v="2019-04-16T00:00:00"/>
    <x v="0"/>
    <s v="Observación"/>
    <s v="Acción preventiva"/>
    <s v="dtorres2"/>
    <x v="0"/>
    <s v="Demora por parte del cliente para revision y aprobacion del informe trimestral"/>
    <x v="2"/>
    <s v="Informes trimestrales radicados dentro del mes siguiente al vencimiento del trimestre de acuerdo con lo pactado con nuestro cliente DNP"/>
    <n v="4"/>
    <n v="9"/>
    <d v="2019-04-16T00:00:00"/>
    <d v="2020-12-31T00:00:00"/>
    <n v="89"/>
    <x v="0"/>
    <s v="NO"/>
    <m/>
    <m/>
    <m/>
    <m/>
    <s v="Despues de la reunion   con la Gerencia para la revisión final y posterior envío al cliente, El informe de gestión No. 16  se radico al cliente el 29 de enero 2021."/>
    <n v="4"/>
    <d v="2020-12-30T22:12:00"/>
    <n v="1"/>
    <n v="9"/>
    <s v="Pendiente por cargar soportes de cumplimiento por parte del responsable en GRC, una vez se habiliten las acciones para reportar en el aplicativo "/>
  </r>
  <r>
    <n v="3"/>
    <s v="Auditorias Internas ACI"/>
    <x v="0"/>
    <s v="Observación N. 2. Demoras en la presentación o generación de los informes de gestión del convenio 216220. Se han presentado demoras entre 22 y 71 días hábiles en la radicación de los informes trimestrales de gestión al cliente correspondientes al año 2018."/>
    <d v="2019-04-16T00:00:00"/>
    <x v="0"/>
    <s v="Observación"/>
    <s v="Acción correctiva"/>
    <s v="dtorres2"/>
    <x v="0"/>
    <s v="Demora por parte del cliente para revision y aprobacion del informe trimestral"/>
    <x v="3"/>
    <s v="Acta de reunion para validacion y ajuste de informe trimestral de gestion"/>
    <n v="2"/>
    <n v="9"/>
    <d v="2019-04-16T00:00:00"/>
    <d v="2019-12-31T00:00:00"/>
    <n v="37"/>
    <x v="0"/>
    <s v="NO"/>
    <m/>
    <m/>
    <m/>
    <m/>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
    <n v="2"/>
    <d v="2020-06-30T00:00:00"/>
    <n v="1"/>
    <n v="9"/>
    <m/>
  </r>
  <r>
    <n v="4"/>
    <s v="Auditorias Internas ACI"/>
    <x v="0"/>
    <s v="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
    <d v="2019-04-16T00:00:00"/>
    <x v="0"/>
    <s v="Observación"/>
    <s v="Acción preventiva"/>
    <s v="dtorres2"/>
    <x v="0"/>
    <s v="No uso de los formatos establecidos por el sistema de Gestión de Fonade para el registro de la información de la contratación derivada de los convenios"/>
    <x v="4"/>
    <s v="formato de la contratacion derivada"/>
    <n v="1"/>
    <n v="9"/>
    <d v="2019-04-16T00:00:00"/>
    <d v="2019-12-31T00:00:00"/>
    <n v="37"/>
    <x v="0"/>
    <s v="NO"/>
    <m/>
    <m/>
    <m/>
    <m/>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
    <n v="1"/>
    <d v="2020-06-30T00:00:00"/>
    <n v="1"/>
    <n v="9"/>
    <m/>
  </r>
  <r>
    <n v="5"/>
    <s v="Auditorias Internas ACI"/>
    <x v="0"/>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d v="2019-04-16T00:00:00"/>
    <x v="0"/>
    <s v="Observación"/>
    <s v="Acción preventiva"/>
    <s v="dtorres2"/>
    <x v="0"/>
    <s v="Falta de recursos y compromiso por parte de los municipios para dar cumplimiento del objeto contractual por parte de los mismos."/>
    <x v="5"/>
    <s v="Actas de asistencia de las socialicaciones con los muinicipios por departamento"/>
    <n v="15"/>
    <n v="10"/>
    <d v="2019-04-16T00:00:00"/>
    <d v="2019-12-31T00:00:00"/>
    <n v="37"/>
    <x v="0"/>
    <s v="NO"/>
    <m/>
    <m/>
    <m/>
    <m/>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n v="15"/>
    <d v="2020-06-30T00:00:00"/>
    <n v="1"/>
    <n v="10"/>
    <m/>
  </r>
  <r>
    <n v="5"/>
    <s v="Auditorias Internas ACI"/>
    <x v="0"/>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d v="2019-04-16T00:00:00"/>
    <x v="0"/>
    <s v="Observación"/>
    <s v="Acción preventiva"/>
    <s v="dtorres2"/>
    <x v="0"/>
    <s v="Existe un vacío procedimental en la Clausula Quinta párrafo tercero cuando el porcentaje de ejecución es inferior al 75 porciento"/>
    <x v="6"/>
    <s v="informe de las actividades de seguimiento. Correos de aviso y alerta respecto al porcentaje parcial de avance."/>
    <n v="2"/>
    <n v="9"/>
    <d v="2019-04-16T00:00:00"/>
    <d v="2019-12-31T00:00:00"/>
    <n v="37"/>
    <x v="0"/>
    <s v="NO"/>
    <m/>
    <m/>
    <m/>
    <m/>
    <s v="Corte Diciembre 2019.Durante este período de los 572 municipio que iniciaron barrido se remitieron 572 correos a entidades territoriale que evidencia el seguimiento adelantadofrente al operativo de barrido. 100 porciento Soportes. correos gestionados por los supervisores con el seguimiento adelantado"/>
    <n v="2"/>
    <d v="2020-06-30T00:00:00"/>
    <n v="1"/>
    <n v="9"/>
    <m/>
  </r>
  <r>
    <n v="6"/>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s v="Observación"/>
    <s v="Acción preventiva"/>
    <s v="dtorres2"/>
    <x v="0"/>
    <s v="Falta de clausulas en las minutas de los contratos que obliguen a cumplir el objeto del contrato."/>
    <x v="7"/>
    <s v="Informes trimestrales con la relacion de las solicitudes realizadas"/>
    <n v="4"/>
    <n v="9"/>
    <d v="2019-04-16T00:00:00"/>
    <d v="2020-12-31T00:00:00"/>
    <n v="89"/>
    <x v="0"/>
    <s v="NO"/>
    <m/>
    <m/>
    <m/>
    <m/>
    <s v="Esta tarea, se viene realizando no solamente por parte del equipo de Supervisores, sino que actualmente cuenta con el respaldo del equipo Administrativo del Proyecto. Adicionalmente es preciso mencionar que se adoptó un protocolo para las solicitudes de información a los municipios, el cual inicia con el envío de oficios, derechos de petición, reiteración de los mismos con convocatoria a mesas de trabajo y finalmente reiteración de los anteriores con copia a organismos de control, estrategía que nos ha funcionado de manera satisfactoria. También se han hecho las solicitudes"/>
    <n v="4"/>
    <d v="2020-12-30T23:32:00"/>
    <n v="1"/>
    <n v="9"/>
    <m/>
  </r>
  <r>
    <n v="6"/>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s v="Observación"/>
    <s v="Acción preventiva"/>
    <s v="dtorres2"/>
    <x v="0"/>
    <s v="Falta de seguimiento por parte del Gerente y Supervisores del Convenio y la toma de acciones correspondiente en los tiempos establecidos"/>
    <x v="8"/>
    <s v="Actas de asistencia de las socialicaciones con los muinicipios por departamento"/>
    <n v="15"/>
    <n v="9"/>
    <d v="2019-04-16T00:00:00"/>
    <d v="2019-12-31T00:00:00"/>
    <n v="37"/>
    <x v="0"/>
    <s v="NO"/>
    <m/>
    <m/>
    <m/>
    <m/>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n v="15"/>
    <d v="2020-06-30T00:00:00"/>
    <n v="1"/>
    <n v="9"/>
    <m/>
  </r>
  <r>
    <n v="6"/>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s v="Observación"/>
    <s v="Acción preventiva"/>
    <s v="dtorres2"/>
    <x v="0"/>
    <s v="Falta de seguimiento por parte del Gerente y Supervisores del Convenio y la toma de acciones correspondiente en los tiempos establecidos"/>
    <x v="9"/>
    <s v="Informe con los correos del supervisor al municipio con el informe finaciero y ficha del DNP"/>
    <n v="4"/>
    <n v="9"/>
    <d v="2019-04-16T00:00:00"/>
    <d v="2020-12-31T00:00:00"/>
    <n v="89"/>
    <x v="0"/>
    <s v="NO"/>
    <m/>
    <m/>
    <m/>
    <m/>
    <s v="Esta fue una situación particular, que en su momento fue corregida o subsanada por parte de los municpios, al punto de que estos contratos ya se encuentran liquidados. Actualmente estamos trabajando con todo el equipo del Proyecto para lograr la entrega de la totalidad de documentos que se requieren para adelantar la liquidación de los Convenios y ha sido tal el éxito de esta gestión, que somos los lideres en materia de Contratos y Convenios Liquidados, cumpliendo y exediendo las metas establecidas por nuestra entidad."/>
    <n v="4"/>
    <d v="2020-12-31T00:00:00"/>
    <n v="1"/>
    <n v="9"/>
    <m/>
  </r>
  <r>
    <n v="7"/>
    <s v="Auditorias Internas ACI"/>
    <x v="0"/>
    <s v="Observación N. 6. Identificación de riesgos emergentes y evaluación de la efectividad de implementación de los controles. Producto de la auditoría se estableció una efectividad promedio de 51.6 por ciento en la implementación para los 5 controles evaluados."/>
    <d v="2019-04-16T00:00:00"/>
    <x v="1"/>
    <s v="Observación"/>
    <s v="Acción preventiva"/>
    <s v="dtorres2"/>
    <x v="0"/>
    <s v="Todas las identificadas en la auditoría."/>
    <x v="10"/>
    <s v="Perfil de riesgos actualizado 2019"/>
    <n v="1"/>
    <n v="9"/>
    <d v="2019-04-16T00:00:00"/>
    <d v="2019-12-31T00:00:00"/>
    <n v="37"/>
    <x v="0"/>
    <s v="NO"/>
    <m/>
    <m/>
    <m/>
    <m/>
    <s v="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
    <n v="1"/>
    <d v="2020-06-30T00:00:00"/>
    <n v="1"/>
    <n v="9"/>
    <m/>
  </r>
  <r>
    <n v="8"/>
    <s v="Auditorias Internas ACI"/>
    <x v="1"/>
    <s v="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
    <d v="2019-06-11T00:00:00"/>
    <x v="1"/>
    <s v="Observación"/>
    <s v="Acción correctiva"/>
    <s v="csanchez2"/>
    <x v="1"/>
    <s v="Todas las identificadas en la auditoria"/>
    <x v="11"/>
    <s v="Perfil de Riesgo 2019 actualizado"/>
    <n v="1"/>
    <n v="4"/>
    <d v="2019-06-11T00:00:00"/>
    <d v="2019-12-31T00:00:00"/>
    <n v="29"/>
    <x v="1"/>
    <s v="NO"/>
    <m/>
    <m/>
    <m/>
    <m/>
    <s v="Se culminó la actualización del perfil de riesgo operativo y corrupción de todos los procesos documentados en la Entidad de acuerdo a los Decretos 495 y 496 de 2019."/>
    <n v="1"/>
    <d v="2020-03-30T00:00:00"/>
    <n v="1"/>
    <n v="4"/>
    <m/>
  </r>
  <r>
    <n v="8"/>
    <s v="Auditorias Internas ACI"/>
    <x v="1"/>
    <s v="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
    <d v="2019-06-11T00:00:00"/>
    <x v="1"/>
    <s v="Observación"/>
    <s v="Acción correctiva"/>
    <s v="csanchez2"/>
    <x v="1"/>
    <s v="Todas las identificadas en la auditoria"/>
    <x v="12"/>
    <s v="&quot;FAP806 Registro de eventos de riesgo operativo&quot;"/>
    <n v="9"/>
    <n v="4"/>
    <d v="2019-06-11T00:00:00"/>
    <d v="2019-12-15T00:00:00"/>
    <n v="26"/>
    <x v="1"/>
    <s v="NO"/>
    <m/>
    <m/>
    <m/>
    <m/>
    <s v="Se anexa FAP806 Registro de eventos de riesgo operativo"/>
    <n v="9"/>
    <d v="2020-03-30T00:00:00"/>
    <n v="1"/>
    <n v="4"/>
    <m/>
  </r>
  <r>
    <n v="9"/>
    <s v="Auditorias Internas ACI"/>
    <x v="2"/>
    <s v="Observación No. 19. Identificación de riesgos emergentes y evaluación de la efectividad de implementación de los controles. Producto de la auditoría se identificaron 6 riesgos emergentes no caracterizados en el mapa de riesgos operativos y se estableció una efectividad promedio de 59 porciento en la implementación para los 7 controles evaluados."/>
    <d v="2018-10-26T00:00:00"/>
    <x v="1"/>
    <s v="Observación"/>
    <s v="Acción preventiva"/>
    <s v="csanchez2"/>
    <x v="1"/>
    <s v="Todos los identificados en la auditoría"/>
    <x v="13"/>
    <s v="Perfil de riesgos actualizado"/>
    <n v="1"/>
    <n v="3"/>
    <d v="2018-10-26T00:00:00"/>
    <d v="2018-12-31T00:00:00"/>
    <n v="9"/>
    <x v="1"/>
    <s v="NO"/>
    <m/>
    <m/>
    <m/>
    <m/>
    <s v="Envia mediante correo electrónico el preliminar del formato de actualización de perfil del mapa de riesgos. Formato de actualización del perfil del mapa de riesgos."/>
    <n v="1"/>
    <d v="2020-03-30T00:00:00"/>
    <n v="1"/>
    <n v="3"/>
    <m/>
  </r>
  <r>
    <n v="10"/>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correctiva"/>
    <s v="msuarez"/>
    <x v="2"/>
    <s v="Inoportunidad de la actualización del estado de los tiquetes por parte de los viajeros y seguimiento por parte del supervisor inmediato"/>
    <x v="14"/>
    <s v="Proyecto de acta de Liquidacion entregada a Gerencia de Convenio"/>
    <n v="1"/>
    <n v="10"/>
    <d v="2018-12-03T00:00:00"/>
    <d v="2018-12-26T00:00:00"/>
    <n v="3"/>
    <x v="2"/>
    <s v="NO"/>
    <m/>
    <m/>
    <m/>
    <m/>
    <s v="Se observa documento acta de liquidación firmada por gerencia del convenio y Gerente de unidad para firma del cliente carpeta de soportes ACI Coldeportes"/>
    <n v="1"/>
    <d v="2020-03-30T00:00:00"/>
    <n v="1"/>
    <n v="10"/>
    <m/>
  </r>
  <r>
    <n v="11"/>
    <s v="Auditorias Internas ACI"/>
    <x v="2"/>
    <s v="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
    <d v="2018-10-26T00:00:00"/>
    <x v="0"/>
    <s v="Observación"/>
    <s v="Acción correctiva"/>
    <s v="valvarez"/>
    <x v="3"/>
    <s v="Inexperencia o falta de competencias de la mano de obra contratada."/>
    <x v="15"/>
    <s v="Radicado de solicitud"/>
    <n v="1"/>
    <n v="4"/>
    <d v="2018-10-26T00:00:00"/>
    <d v="2018-12-14T00:00:00"/>
    <n v="7"/>
    <x v="3"/>
    <s v="NO"/>
    <m/>
    <m/>
    <m/>
    <m/>
    <s v="Se adjunta Ofico de salida bajo radicado 20182700334721 en el cual se hace la solicitud al DPS acerca de posibles incumplimientos para los proyectos 879 de la fabrica Union Temporal de Café Memorando 20192700031111 del 13 de febrero de 2019"/>
    <n v="1"/>
    <d v="2020-03-30T00:00:00"/>
    <n v="1"/>
    <n v="4"/>
    <m/>
  </r>
  <r>
    <n v="12"/>
    <s v="Auditorias Internas ACI"/>
    <x v="2"/>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d v="2018-10-26T00:00:00"/>
    <x v="0"/>
    <s v="Observación"/>
    <s v="Acción correctiva"/>
    <s v="valvarez"/>
    <x v="3"/>
    <s v="Procesos contractuales ejecutados sin el estado de maduración requerido"/>
    <x v="16"/>
    <s v="Radicado de solicitud"/>
    <n v="1"/>
    <n v="4"/>
    <d v="2018-10-26T00:00:00"/>
    <d v="2018-12-14T00:00:00"/>
    <n v="7"/>
    <x v="3"/>
    <s v="NO"/>
    <m/>
    <m/>
    <m/>
    <m/>
    <s v="Se adjunta Ofico de salida bajo radicado 20182700348691 en el cual se hace la solicitud al DPS acerca de posibles incumplimientos para los proyectos C 495 y C 506 de la fabrica Infraestructura 2013."/>
    <n v="1"/>
    <d v="2020-03-30T00:00:00"/>
    <n v="1"/>
    <n v="4"/>
    <m/>
  </r>
  <r>
    <n v="13"/>
    <s v="Auditorias Internas ACI"/>
    <x v="2"/>
    <s v="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
    <d v="2018-10-26T00:00:00"/>
    <x v="0"/>
    <s v="Observación"/>
    <s v="Acción correctiva"/>
    <s v="valvarez"/>
    <x v="3"/>
    <s v="Falta de seguimiento de la Gerencia de fábricas a la realización de los pagos autorizados y fondeados por el Contratista"/>
    <x v="17"/>
    <s v="Ficha de conciliación"/>
    <n v="1"/>
    <n v="4"/>
    <d v="2018-10-26T00:00:00"/>
    <d v="2018-12-31T00:00:00"/>
    <n v="9"/>
    <x v="3"/>
    <s v="NO"/>
    <m/>
    <m/>
    <m/>
    <m/>
    <s v="Se adjunta Ficha Técnica Cociliacion GC.CA Jul.2018 la cual el dia de realizacion de la audicencia de conciliacion no fue aceptada por tanto se declaro fallida por lo cual estamos en espera de la demanda contenciosa donde FONADE se pronunciara al respecto"/>
    <n v="1"/>
    <d v="2020-03-30T00:00:00"/>
    <n v="1"/>
    <n v="4"/>
    <m/>
  </r>
  <r>
    <n v="14"/>
    <s v="Auditorias Internas ACI"/>
    <x v="2"/>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d v="2018-10-26T00:00:00"/>
    <x v="0"/>
    <s v="Observación"/>
    <s v="Acción correctiva"/>
    <s v="csanchez2"/>
    <x v="4"/>
    <s v="Error humano por actividades manuales sin controles efectuados por el área"/>
    <x v="18"/>
    <s v="Anexo del acta de liquidación"/>
    <n v="1"/>
    <n v="4"/>
    <d v="2018-10-26T00:00:00"/>
    <d v="2022-12-31T00:00:00"/>
    <n v="166"/>
    <x v="4"/>
    <s v="NO"/>
    <m/>
    <m/>
    <m/>
    <m/>
    <s v="El proceso judicial no cuenta con orden de calificación (admisión, inadmisión o rechazo) por parte del juzgado de conocimiento (Ultima revisión 16/12/2021). En clave de lo anterior, no existe avance en términos judiciales.  El proceso quedo en conocimiento de un juzgado de pequeñas causas y competencias múltiples.  Se solicita ampliación en plazo mediante memorando 20214500187803 del 27-12-2021."/>
    <n v="0"/>
    <d v="2021-12-27T00:00:00"/>
    <n v="0"/>
    <n v="0"/>
    <m/>
  </r>
  <r>
    <n v="15"/>
    <s v="Auditorias Internas ACI"/>
    <x v="2"/>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d v="2018-10-26T00:00:00"/>
    <x v="0"/>
    <s v="Observación"/>
    <s v="Acción correctiva"/>
    <s v="csanchez2"/>
    <x v="3"/>
    <s v="Error humano por actividades manuales sin controles efectuados por el área"/>
    <x v="19"/>
    <s v="Ficha de conciliación presentada en comité"/>
    <n v="1"/>
    <n v="4"/>
    <d v="2018-10-26T00:00:00"/>
    <d v="2021-03-31T00:00:00"/>
    <n v="126"/>
    <x v="3"/>
    <s v="NO"/>
    <m/>
    <m/>
    <m/>
    <m/>
    <s v="Se adjunta la ficha de conciliación."/>
    <n v="1"/>
    <d v="2021-03-31T15:02:00"/>
    <n v="1"/>
    <n v="4"/>
    <m/>
  </r>
  <r>
    <n v="16"/>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s v="Observación"/>
    <s v="Acción correctiva"/>
    <s v="csanchez2"/>
    <x v="3"/>
    <s v="Ausencia de puntos de control de aspectos financieros en el desarrollo de los contratos."/>
    <x v="20"/>
    <s v="Documento soporte de Conciliación"/>
    <n v="10"/>
    <n v="4"/>
    <d v="2018-10-26T00:00:00"/>
    <d v="2019-09-30T00:00:00"/>
    <n v="48"/>
    <x v="3"/>
    <s v="NO"/>
    <m/>
    <m/>
    <m/>
    <m/>
    <s v="Conciliación de contratos Corte 3 Conciliación de fábricas consorcios 213906 213908 2131909 2150546 2150608 2150617 2150831 2151386 2151400 2152104"/>
    <n v="10"/>
    <d v="2020-03-30T00:00:00"/>
    <n v="1"/>
    <n v="4"/>
    <m/>
  </r>
  <r>
    <n v="17"/>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s v="Observación"/>
    <s v="Acción correctiva"/>
    <s v="csanchez2"/>
    <x v="5"/>
    <s v="Ausencia de puntos de control de aspectos financieros en el desarrollo de los contratos."/>
    <x v="21"/>
    <s v="Memorando radicado"/>
    <n v="1"/>
    <n v="4"/>
    <d v="2018-10-26T00:00:00"/>
    <d v="2018-12-14T00:00:00"/>
    <n v="7"/>
    <x v="5"/>
    <s v="NO"/>
    <m/>
    <m/>
    <m/>
    <m/>
    <s v="No reporta actividad de avance No reporta actividad de avance Memorando radicado 20192700089403 de 30 04 2019"/>
    <n v="1"/>
    <d v="2020-03-30T00:00:00"/>
    <n v="1"/>
    <n v="4"/>
    <m/>
  </r>
  <r>
    <n v="18"/>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s v="Observación"/>
    <s v="Acción correctiva"/>
    <s v="csanchez2"/>
    <x v="6"/>
    <s v="Ausencia de puntos de control de aspectos financieros en el desarrollo de los contratos."/>
    <x v="22"/>
    <s v="Soporte de ajustes"/>
    <n v="1"/>
    <n v="4"/>
    <d v="2018-10-26T00:00:00"/>
    <d v="2019-09-30T00:00:00"/>
    <n v="48"/>
    <x v="6"/>
    <s v="NO"/>
    <m/>
    <m/>
    <m/>
    <m/>
    <s v="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esta información se cruzó con fecha de pago de la vigencia y efectivamente existe la diferencia en el informe. Seguimiento a Diciembre. las diferencias en los contratos 2151386 2131906 y 2131909 fueron errores de transcripción de las bases fueron corregidos se anexan las bases con los cambios resaltados en azul"/>
    <n v="1"/>
    <d v="2020-03-30T00:00:00"/>
    <n v="1"/>
    <n v="4"/>
    <m/>
  </r>
  <r>
    <n v="19"/>
    <s v="Auditorias Internas ACI"/>
    <x v="2"/>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d v="2018-10-26T00:00:00"/>
    <x v="0"/>
    <s v="Observación"/>
    <s v="Acción correctiva"/>
    <s v="dtorres2"/>
    <x v="7"/>
    <s v="Rotación de personal de la gerencia de fábricas y/o de convenios"/>
    <x v="23"/>
    <s v="Balance de liquidaciones"/>
    <n v="1"/>
    <n v="4"/>
    <d v="2018-10-26T00:00:00"/>
    <d v="2018-12-31T00:00:00"/>
    <n v="9"/>
    <x v="3"/>
    <s v="NO"/>
    <m/>
    <m/>
    <m/>
    <m/>
    <s v="1.Se adjunta Acta de reunion con Ger de Liquidaciones. 2. Archivo excel con fechas prevista de liquidacion."/>
    <n v="1"/>
    <d v="2020-03-30T00:00:00"/>
    <n v="1"/>
    <n v="4"/>
    <m/>
  </r>
  <r>
    <n v="19"/>
    <s v="Auditorias Internas ACI"/>
    <x v="2"/>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d v="2018-10-26T00:00:00"/>
    <x v="0"/>
    <s v="Observación"/>
    <s v="Acción correctiva"/>
    <s v="dtorres2"/>
    <x v="7"/>
    <s v="Los Gerentes de Convenio y Supervisores no han firmado los Balances Financieros Resumidos requisito indispensable para la liquidación de contratos"/>
    <x v="24"/>
    <s v="Balance de estados de conciliaciones"/>
    <n v="1"/>
    <n v="4"/>
    <d v="2018-10-26T00:00:00"/>
    <d v="2018-11-29T00:00:00"/>
    <n v="4"/>
    <x v="3"/>
    <s v="NO"/>
    <m/>
    <m/>
    <m/>
    <m/>
    <s v="Consolidación a fecha de Noviembre del estado actual de las fabricas que han solicitado conciliaciones determinado el valor de la pretensión el valor conciliado y el estado actual de cada conciliación."/>
    <n v="1"/>
    <d v="2020-03-30T00:00:00"/>
    <n v="1"/>
    <n v="4"/>
    <m/>
  </r>
  <r>
    <n v="20"/>
    <s v="Auditorias Internas ACI"/>
    <x v="2"/>
    <s v="Observación No.8. Mayor valor pagado en 5 actas de servicio en el contrato 2151397. En 5 actas de servicio de un contrato de fábricas se pagó un mayor valor por 41.026.718 pesos."/>
    <d v="2018-10-26T00:00:00"/>
    <x v="0"/>
    <s v="Observación"/>
    <s v="Acción correctiva"/>
    <s v="dtorres2"/>
    <x v="7"/>
    <s v="Carencia de puntos de control presupuestal durante la ejecución contractual en la Gerencia de fábricas"/>
    <x v="25"/>
    <s v="Ficha de conciliación con desagregado de esta cifra"/>
    <n v="1"/>
    <n v="4"/>
    <d v="2018-10-26T00:00:00"/>
    <d v="2018-11-15T00:00:00"/>
    <n v="2"/>
    <x v="3"/>
    <s v="NO"/>
    <m/>
    <m/>
    <m/>
    <m/>
    <s v="1. Ficha Tecnica de Conciliacion de CYH. 2. Excel en donde se discrimina los valores pagados y valores pendientes por pagar de las AS."/>
    <n v="1"/>
    <d v="2020-03-30T00:00:00"/>
    <n v="1"/>
    <n v="4"/>
    <m/>
  </r>
  <r>
    <n v="21"/>
    <s v="Auditorias Internas ACI"/>
    <x v="2"/>
    <s v="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
    <d v="2018-10-26T00:00:00"/>
    <x v="3"/>
    <s v="Observación"/>
    <s v="Acción correctiva"/>
    <s v="dtorres2"/>
    <x v="7"/>
    <s v="Falta de monitoreo por parte de la Subgerencia Técnica."/>
    <x v="26"/>
    <s v="Cuadro ajustado"/>
    <n v="1"/>
    <n v="3"/>
    <d v="2018-10-26T00:00:00"/>
    <d v="2018-11-14T00:00:00"/>
    <n v="2"/>
    <x v="3"/>
    <s v="NO"/>
    <m/>
    <m/>
    <m/>
    <m/>
    <s v="Se adjunta Archivo excel con informacion base de toda la fabrica"/>
    <n v="1"/>
    <d v="2020-03-30T00:00:00"/>
    <n v="1"/>
    <n v="3"/>
    <m/>
  </r>
  <r>
    <n v="22"/>
    <s v="Auditorias Internas ACI"/>
    <x v="2"/>
    <s v="Observación No. 10. Deficiente información consolidada de la Gerencia de Fábricas para el Contrato 2131908. Para el contrato 2131908 la Gerencia de Fábricas no tiene en su balance 5 Actas de Servicio por valor de 3.173.181.074 pesos las cuales tienen acta de terminación FMI 027."/>
    <d v="2018-10-26T00:00:00"/>
    <x v="0"/>
    <s v="Observación"/>
    <s v="Acción correctiva"/>
    <s v="dtorres2"/>
    <x v="7"/>
    <s v="Rotación de personal y carencia de informes de entrega con información consolidada"/>
    <x v="27"/>
    <s v="Balance general de la fábrica"/>
    <n v="1"/>
    <n v="3"/>
    <d v="2018-10-26T00:00:00"/>
    <d v="2019-03-31T00:00:00"/>
    <n v="22"/>
    <x v="3"/>
    <s v="NO"/>
    <m/>
    <m/>
    <m/>
    <m/>
    <s v="Se adjunta Archivo excel con informacion base de toda la fábrica que incluye las 5 actas pendientes el detalle de los pagos se adjuntará con la conciliación de la fábrica el 30.09.2019"/>
    <n v="1"/>
    <d v="2020-03-30T00:00:00"/>
    <n v="1"/>
    <n v="3"/>
    <m/>
  </r>
  <r>
    <n v="23"/>
    <s v="Auditorias Internas ACI"/>
    <x v="2"/>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d v="2018-10-26T00:00:00"/>
    <x v="3"/>
    <s v="Observación"/>
    <s v="Acción correctiva"/>
    <s v="dtorres2"/>
    <x v="7"/>
    <s v="Falta de Conciliación de las cifras aportadas por la Gerencia de Fábricas la Gerencia del Convenio y el Fondo de Ejecución"/>
    <x v="28"/>
    <s v="Conciliación por cada contrato de fábrica"/>
    <n v="9"/>
    <n v="3"/>
    <d v="2018-10-26T00:00:00"/>
    <d v="2019-03-31T00:00:00"/>
    <n v="22"/>
    <x v="3"/>
    <s v="NO"/>
    <m/>
    <m/>
    <m/>
    <m/>
    <s v="Formato de Conciliación contratos 2160398 2151381 2160406 2161534 2161570 2161614 2161690 2170772 y 2170769"/>
    <n v="9"/>
    <d v="2020-03-30T00:00:00"/>
    <n v="1"/>
    <n v="3"/>
    <m/>
  </r>
  <r>
    <n v="25"/>
    <s v="Auditorias Internas ACI"/>
    <x v="2"/>
    <s v="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
    <d v="2018-10-26T00:00:00"/>
    <x v="0"/>
    <s v="Observación"/>
    <s v="Acción correctiva"/>
    <s v="dtorres2"/>
    <x v="7"/>
    <s v="Rotación de personal y carencia de informes de entrega con información consolidada."/>
    <x v="29"/>
    <s v="Anexo de radicados con respuestas asociadas"/>
    <n v="1"/>
    <n v="4"/>
    <d v="2018-10-26T00:00:00"/>
    <d v="2018-12-31T00:00:00"/>
    <n v="9"/>
    <x v="3"/>
    <s v="NO"/>
    <m/>
    <m/>
    <m/>
    <m/>
    <s v="Se relacionan los Radicados de respuesta a 37 comunicaciones 4 no corresponden a Gerencia de fábricas 4 no requirieron respuesta 1 no se encontro en el ORFEO"/>
    <n v="1"/>
    <d v="2020-03-30T00:00:00"/>
    <n v="1"/>
    <n v="4"/>
    <m/>
  </r>
  <r>
    <n v="26"/>
    <s v="Auditorias Internas ACI"/>
    <x v="2"/>
    <s v="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d v="2018-10-26T00:00:00"/>
    <x v="0"/>
    <s v="Observación"/>
    <s v="Acción correctiva"/>
    <s v="dtorres2"/>
    <x v="5"/>
    <s v="Inexperencia o falta de competencias de la mano de obra contratada."/>
    <x v="30"/>
    <s v="Radicado del requerimiento"/>
    <n v="1"/>
    <n v="4"/>
    <d v="2018-10-26T00:00:00"/>
    <d v="2018-10-31T00:00:00"/>
    <n v="0"/>
    <x v="5"/>
    <s v="NO"/>
    <m/>
    <m/>
    <m/>
    <m/>
    <s v="Acta soporte de audiencia 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
    <n v="1"/>
    <d v="2020-03-30T00:00:00"/>
    <n v="1"/>
    <n v="4"/>
    <m/>
  </r>
  <r>
    <n v="27"/>
    <s v="Auditorias Internas ACI"/>
    <x v="2"/>
    <s v="Observación No. 14. Aceptación por parte de la interventoría de productos con deficiente calidad en el proyecto Parque Principal de Santa Barbara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d v="2018-10-26T00:00:00"/>
    <x v="0"/>
    <s v="Observación"/>
    <s v="Acción correctiva"/>
    <s v="csanchez2"/>
    <x v="5"/>
    <s v="Inexperencia o falta de competencias de la mano de obra contratada."/>
    <x v="31"/>
    <s v="Radicado en la subgerencia de contratación Alcance incumplimiento"/>
    <n v="1"/>
    <n v="4"/>
    <d v="2018-10-26T00:00:00"/>
    <d v="2018-11-30T00:00:00"/>
    <n v="5"/>
    <x v="5"/>
    <s v="NO"/>
    <m/>
    <m/>
    <m/>
    <m/>
    <s v="Radicado en la subgerencia de contratación Alcance incumplimiento 20182700212683"/>
    <n v="1"/>
    <d v="2020-03-30T00:00:00"/>
    <n v="1"/>
    <n v="4"/>
    <m/>
  </r>
  <r>
    <n v="28"/>
    <s v="Auditorias Internas ACI"/>
    <x v="2"/>
    <s v="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d v="2018-10-26T00:00:00"/>
    <x v="0"/>
    <s v="Observación"/>
    <s v="Acción correctiva"/>
    <s v="csanchez2"/>
    <x v="7"/>
    <s v=" Inexperencia o falta de competencias de la mano de obra contratada."/>
    <x v="32"/>
    <s v="Control documentado"/>
    <n v="1"/>
    <n v="4"/>
    <d v="2018-10-26T00:00:00"/>
    <d v="2018-12-31T00:00:00"/>
    <n v="9"/>
    <x v="3"/>
    <s v="NO"/>
    <m/>
    <m/>
    <m/>
    <m/>
    <s v="Acta de Gerencia firmada y el perfil actualizado que ya se encuentra publicado en el catalogo documental"/>
    <n v="1"/>
    <d v="2020-03-30T00:00:00"/>
    <n v="1"/>
    <n v="4"/>
    <m/>
  </r>
  <r>
    <n v="29"/>
    <s v="Auditorias Internas ACI"/>
    <x v="2"/>
    <s v="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d v="2018-10-26T00:00:00"/>
    <x v="0"/>
    <s v="Observación"/>
    <s v="Acción correctiva"/>
    <s v="csanchez2"/>
    <x v="5"/>
    <s v="Falta de seguimiento por parte del interventor a los procesos constructivos"/>
    <x v="33"/>
    <s v="Oficio radicado con el alcance"/>
    <n v="1"/>
    <n v="3"/>
    <d v="2018-10-26T00:00:00"/>
    <d v="2018-11-30T00:00:00"/>
    <n v="5"/>
    <x v="5"/>
    <s v="NO"/>
    <m/>
    <m/>
    <m/>
    <m/>
    <s v="Alcance incumplimiento 20182700212683 19 noviembre de 2018"/>
    <n v="1"/>
    <d v="2020-03-30T00:00:00"/>
    <n v="1"/>
    <n v="3"/>
    <m/>
  </r>
  <r>
    <n v="30"/>
    <s v="Auditorias Internas ACI"/>
    <x v="2"/>
    <s v="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d v="2018-10-26T00:00:00"/>
    <x v="0"/>
    <s v="Observación"/>
    <s v="Acción correctiva"/>
    <s v="csanchez2"/>
    <x v="5"/>
    <s v="Deficiencias por parte de la supervisión en la revisión de integralidad de la información entregada por el interventor."/>
    <x v="33"/>
    <s v="Oficio radicado con el alcance"/>
    <n v="1"/>
    <n v="3"/>
    <d v="2018-10-26T00:00:00"/>
    <d v="2018-11-30T00:00:00"/>
    <n v="5"/>
    <x v="5"/>
    <s v="NO"/>
    <m/>
    <m/>
    <m/>
    <m/>
    <s v="Alcance incumplimiento 20182700212683 19 noviembre de 2018"/>
    <n v="1"/>
    <d v="2020-03-30T00:00:00"/>
    <n v="1"/>
    <n v="3"/>
    <m/>
  </r>
  <r>
    <n v="30"/>
    <s v="Auditorias Internas ACI"/>
    <x v="2"/>
    <s v="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d v="2018-10-26T00:00:00"/>
    <x v="0"/>
    <s v="Observación"/>
    <s v="Acción correctiva"/>
    <s v="csanchez2"/>
    <x v="5"/>
    <s v="No se han terminado al 100 porciento las actividades o compromisos contractuales por parte del contratista de obra."/>
    <x v="34"/>
    <s v="Balance económico final de recursos a recuperar"/>
    <n v="1"/>
    <n v="3"/>
    <d v="2018-10-26T00:00:00"/>
    <d v="2018-11-15T00:00:00"/>
    <n v="2"/>
    <x v="5"/>
    <s v="NO"/>
    <m/>
    <m/>
    <m/>
    <m/>
    <s v="El balance económico genera un valor por descontar de 17 millones incluido el valor del AIU y el IVA sobre la utilidad"/>
    <n v="1"/>
    <d v="2020-03-30T00:00:00"/>
    <n v="1"/>
    <n v="3"/>
    <m/>
  </r>
  <r>
    <n v="31"/>
    <s v="Auditorias Internas ACI"/>
    <x v="2"/>
    <s v="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d v="2018-10-26T00:00:00"/>
    <x v="0"/>
    <s v="Observación"/>
    <s v="Acción correctiva"/>
    <s v="csanchez2"/>
    <x v="7"/>
    <s v="La operación de los equipos de bombeo EBAR que impulsan las aguas residuales a la laguna de oxidación no se garantiza por parte de su operador Aguas del Sinú S.A. ESP."/>
    <x v="35"/>
    <s v="Radicado de gestión de incumplimiento"/>
    <n v="1"/>
    <n v="3"/>
    <d v="2018-10-26T00:00:00"/>
    <d v="2018-11-15T00:00:00"/>
    <n v="2"/>
    <x v="3"/>
    <s v="NO"/>
    <m/>
    <m/>
    <m/>
    <m/>
    <s v="Alcance incumplimiento 20182700212683 19 noviembre de 2018"/>
    <n v="1"/>
    <d v="2020-03-30T00:00:00"/>
    <n v="1"/>
    <n v="3"/>
    <m/>
  </r>
  <r>
    <n v="32"/>
    <s v="Auditorias Internas ACI"/>
    <x v="2"/>
    <s v="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d v="2018-10-26T00:00:00"/>
    <x v="0"/>
    <s v="Observación"/>
    <s v="Acción correctiva"/>
    <s v="csanchez2"/>
    <x v="5"/>
    <s v="La operación de los equipos de bombeo EBAR que impulsan las aguas residuales a la laguna de oxidación no se garantiza por parte de su operador Aguas del Sinú S.A. ESP."/>
    <x v="36"/>
    <s v="Radicado de estudios previos"/>
    <n v="1"/>
    <n v="3"/>
    <d v="2018-10-26T00:00:00"/>
    <d v="2018-11-30T00:00:00"/>
    <n v="5"/>
    <x v="5"/>
    <s v="NO"/>
    <m/>
    <m/>
    <m/>
    <m/>
    <s v="Radicado de estudios previos"/>
    <n v="1"/>
    <d v="2020-03-30T00:00:00"/>
    <n v="1"/>
    <n v="3"/>
    <m/>
  </r>
  <r>
    <n v="33"/>
    <s v="Auditorias Internas ACI"/>
    <x v="2"/>
    <s v="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d v="2018-10-26T00:00:00"/>
    <x v="0"/>
    <s v="Observación"/>
    <s v="Acción correctiva"/>
    <s v="csanchez2"/>
    <x v="7"/>
    <s v="Pérdida de la información y su trazabilidad por la alta rotación de los supervisores."/>
    <x v="37"/>
    <s v="Ficha de conciliación presentada en comité"/>
    <n v="1"/>
    <n v="3"/>
    <d v="2018-10-26T00:00:00"/>
    <d v="2018-11-30T00:00:00"/>
    <n v="5"/>
    <x v="3"/>
    <s v="NO"/>
    <m/>
    <m/>
    <m/>
    <m/>
    <s v="Se adjunta Acta de conciliación en procudaduria para la Fábrica Infraestructura 2013"/>
    <n v="1"/>
    <d v="2020-03-30T00:00:00"/>
    <n v="1"/>
    <n v="3"/>
    <m/>
  </r>
  <r>
    <n v="33"/>
    <s v="Auditorias Internas ACI"/>
    <x v="2"/>
    <s v="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d v="2018-10-26T00:00:00"/>
    <x v="0"/>
    <s v="Observación"/>
    <s v="Acción correctiva"/>
    <s v="csanchez2"/>
    <x v="7"/>
    <s v="Debilidades en el control de los fondos de cada Registro Presupuestal correspondiente a los convenios."/>
    <x v="38"/>
    <s v="Balance para los seis contratos de fábricas"/>
    <n v="6"/>
    <n v="3"/>
    <d v="2018-10-26T00:00:00"/>
    <d v="2018-11-30T00:00:00"/>
    <n v="5"/>
    <x v="3"/>
    <s v="NO"/>
    <m/>
    <m/>
    <m/>
    <m/>
    <s v="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
    <n v="6"/>
    <d v="2020-03-30T00:00:00"/>
    <n v="1"/>
    <n v="3"/>
    <m/>
  </r>
  <r>
    <n v="34"/>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0"/>
    <s v="Observación"/>
    <s v="Acción correctiva"/>
    <s v="ariano"/>
    <x v="8"/>
    <s v="Falta de precisión en los estudios previos y/o reglas de participación en lo relacionado con la descripción de trámites licencias y permisos"/>
    <x v="39"/>
    <s v="FAP806 Registro de evento de riesgo operativo"/>
    <n v="1"/>
    <n v="3"/>
    <d v="2019-04-12T00:00:00"/>
    <d v="2019-06-30T00:00:00"/>
    <n v="11"/>
    <x v="7"/>
    <s v="NO"/>
    <m/>
    <m/>
    <m/>
    <m/>
    <s v="FAP806 Registro de evento de riesgo operativo ID 2019201900080"/>
    <n v="1"/>
    <d v="2020-03-30T00:00:00"/>
    <n v="1"/>
    <n v="3"/>
    <m/>
  </r>
  <r>
    <n v="35"/>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0"/>
    <s v="Observación"/>
    <s v="Acción correctiva"/>
    <s v="ariano"/>
    <x v="8"/>
    <s v="Falta de precisión en el alcance de las obligaciones de los entes territoriales"/>
    <x v="40"/>
    <s v="FAP806 Registro de evento de riesgo operativo"/>
    <n v="1"/>
    <n v="3"/>
    <d v="2019-04-12T00:00:00"/>
    <d v="2019-06-30T00:00:00"/>
    <n v="11"/>
    <x v="7"/>
    <s v="NO"/>
    <m/>
    <m/>
    <m/>
    <m/>
    <s v="FAP806 Registro de evento de riesgo operativo ID 2019201900091"/>
    <n v="1"/>
    <d v="2020-03-30T00:00:00"/>
    <n v="1"/>
    <n v="3"/>
    <m/>
  </r>
  <r>
    <n v="36"/>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2"/>
    <s v="Observación"/>
    <s v="Acción correctiva"/>
    <s v="dossa"/>
    <x v="9"/>
    <s v="Falta de diligenciamiento del FMI054 Cuadro de control y trazabilidad de acciones del proyecto"/>
    <x v="41"/>
    <s v="Radicado del trámite de incumplimiento."/>
    <n v="1"/>
    <n v="4"/>
    <d v="2019-11-28T00:00:00"/>
    <d v="2020-02-20T00:00:00"/>
    <n v="12"/>
    <x v="8"/>
    <s v="NO"/>
    <m/>
    <m/>
    <m/>
    <m/>
    <s v="En consulta con la abogada y la Subgerencia de Operaciones se determinó no procedente la radicación del incumplimiento al interior de la entidad ya que cursa demanda de controversia contra GEOFIZYKA TORUN y al sera vía judicial se pierde competencia en la Entidad."/>
    <n v="1"/>
    <d v="2020-03-30T00:00:00"/>
    <n v="1"/>
    <n v="4"/>
    <m/>
  </r>
  <r>
    <n v="37"/>
    <s v="Auditorias Internas ACI"/>
    <x v="5"/>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d v="2019-11-28T00:00:00"/>
    <x v="2"/>
    <s v="Observación"/>
    <s v="Acción preventiva"/>
    <s v="valvarez"/>
    <x v="10"/>
    <s v="Ausencia de lineamientos e instancias para analizar el objeto el alcance la forma de pago los riesgo identificados y como se van a mitigar"/>
    <x v="42"/>
    <s v="Comunicación solicitud de concepto"/>
    <n v="1"/>
    <n v="8"/>
    <d v="2019-11-28T00:00:00"/>
    <d v="2020-03-31T00:00:00"/>
    <n v="17"/>
    <x v="8"/>
    <s v="NO"/>
    <m/>
    <m/>
    <m/>
    <m/>
    <s v="Se adjunta comunicación vía email enviada el 20-03-2020 por parte de la sub. Operaciones a la asesora jurídica del área solicitando brindar concepto jurídico acerca de 1. ¿Se deben efectuar los pagos de un contrato de interventoría cuando el contrato de obra fue terminado anticipadamente? 2. ¿Resulta pertinente modificar la forma de pago en las Reglas de Participación para los contratos de interventoría de tal manera que estos no queden condicionados al avance de obra?"/>
    <n v="1"/>
    <d v="2020-03-30T00:00:00"/>
    <n v="1"/>
    <n v="8"/>
    <m/>
  </r>
  <r>
    <n v="38"/>
    <s v="Auditorias Internas ACI"/>
    <x v="6"/>
    <s v="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
    <d v="2019-10-18T00:00:00"/>
    <x v="2"/>
    <s v="Observación"/>
    <s v="Acción preventiva"/>
    <s v="ariano"/>
    <x v="8"/>
    <s v="No disponibilidad de un plan de contingencia que garantice la publicidad de los documentos precontractuales"/>
    <x v="43"/>
    <s v="Manual de contratacion formalizado en el catalogo documental"/>
    <n v="1"/>
    <n v="25"/>
    <d v="2019-10-18T00:00:00"/>
    <d v="2020-09-27T00:00:00"/>
    <n v="49"/>
    <x v="8"/>
    <s v="NO"/>
    <m/>
    <m/>
    <m/>
    <m/>
    <s v="Seguimiento a Septiembre Se elaboró y adoptó LISTA DE CHEQUEO PARA LA PUBLICACIÓN DE DOCUMENTOS DE LOS PROCESOS DE CONTRATACIÓN DIRECTA - SECOP I ó II -FDI769. Se anexa Memorando de reformulación y anexo Lista de chequo FDI769 Correo de socialización y publicación en el catálogo documental Lista de chequo FDI769 aplicada en un proceso. 27092020."/>
    <n v="1"/>
    <d v="2020-09-30T00:00:00"/>
    <n v="1"/>
    <n v="25"/>
    <m/>
  </r>
  <r>
    <n v="39"/>
    <s v="Auditorias Internas ACI"/>
    <x v="6"/>
    <s v="Observación No. 2 Incumplimiento en el plazo de expedición de las garantías En 14 de los 30 contratos adjudicados se evidencian desviaciones entre 1 y 28 días hábiles en la expedición de las garantías por parte del contratista"/>
    <d v="2019-10-18T00:00:00"/>
    <x v="2"/>
    <s v="Observación"/>
    <s v="Acción preventiva"/>
    <s v="ariano"/>
    <x v="8"/>
    <s v="No hay un mecanismo que conmine al oferente para que cumpla con la oportunidad en la expedición y radicación de las pólizas en los plazos establecidos en el Manual de contratación MDI720"/>
    <x v="44"/>
    <s v="Documento suscrito por el contratista en el que se comprometa a la entrega oportuna de las garantias"/>
    <n v="4"/>
    <n v="25"/>
    <d v="2019-10-18T00:00:00"/>
    <d v="2020-04-30T00:00:00"/>
    <n v="27"/>
    <x v="8"/>
    <s v="NO"/>
    <m/>
    <m/>
    <m/>
    <m/>
    <s v="Se allega Documento suscrito por el contratista en el que se comprometa a SUSCRIBIR Y PERFECCIONAR el contrato e iniciar la ejecución del mismo en los plazos previstos en las reglas de participación. CDI 034-2020. CDI 013-2020. CDI 001-2020. CDI 016-2020. 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
    <n v="4"/>
    <d v="2020-06-30T00:00:00"/>
    <n v="1"/>
    <n v="25"/>
    <m/>
  </r>
  <r>
    <n v="40"/>
    <s v="Auditorias Internas ACI"/>
    <x v="6"/>
    <s v="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
    <d v="2019-10-18T00:00:00"/>
    <x v="2"/>
    <s v="Observación"/>
    <s v="Acción preventiva"/>
    <s v="csanchez2"/>
    <x v="8"/>
    <s v="No existe un procedimiento para la solicitud y aprobación de los plazos de radicación de las ofertas"/>
    <x v="45"/>
    <s v="Adenda al proceso"/>
    <n v="3"/>
    <n v="25"/>
    <d v="2019-10-18T00:00:00"/>
    <d v="2020-03-30T00:00:00"/>
    <n v="23"/>
    <x v="8"/>
    <s v="NO"/>
    <m/>
    <m/>
    <m/>
    <m/>
    <s v="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
    <n v="3"/>
    <d v="2020-03-30T00:00:00"/>
    <n v="1"/>
    <n v="25"/>
    <m/>
  </r>
  <r>
    <n v="41"/>
    <s v="Auditorias Internas ACI"/>
    <x v="6"/>
    <s v="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el oferente invitado no subsana o da respuesta a la solicitud de aclaraciones o no presenta documentos o la oferta o por Inadecuada estructuración de las reglas de participación y.o estudio previo"/>
    <d v="2019-10-18T00:00:00"/>
    <x v="2"/>
    <s v="Observación"/>
    <s v="Acción preventiva"/>
    <s v="csanchez2"/>
    <x v="8"/>
    <s v="Posibles fallas en los controles o inexistencia de los mismos en la etapa precontractual para la contratación directa"/>
    <x v="46"/>
    <s v="Proyecto de Estandarización de documuentos Terminos y condiciones"/>
    <n v="1"/>
    <n v="25"/>
    <d v="2019-10-18T00:00:00"/>
    <d v="2020-06-30T00:00:00"/>
    <n v="36"/>
    <x v="8"/>
    <s v="NO"/>
    <m/>
    <m/>
    <m/>
    <m/>
    <s v="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
    <n v="1"/>
    <d v="2020-03-30T00:00:00"/>
    <n v="1"/>
    <n v="25"/>
    <m/>
  </r>
  <r>
    <n v="42"/>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2"/>
    <s v="Observación"/>
    <s v="Acción correctiva"/>
    <s v="aocampo"/>
    <x v="11"/>
    <s v="Desactualización de la base de datos de los procesos de incumplimiento"/>
    <x v="47"/>
    <s v="Resolución restructuración grupos de trabajo"/>
    <n v="1"/>
    <n v="3"/>
    <d v="2019-06-27T00:00:00"/>
    <d v="2019-09-30T00:00:00"/>
    <n v="13"/>
    <x v="8"/>
    <s v="NO"/>
    <m/>
    <m/>
    <m/>
    <m/>
    <s v="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
    <n v="1"/>
    <d v="2020-03-30T00:00:00"/>
    <n v="1"/>
    <n v="3"/>
    <m/>
  </r>
  <r>
    <n v="43"/>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2"/>
    <s v="Observación"/>
    <s v="Acción preventiva"/>
    <s v="aocampo"/>
    <x v="11"/>
    <s v="Desactualización de la base de datos de los procesos de incumplimiento"/>
    <x v="48"/>
    <s v="Acta de reunión"/>
    <n v="1"/>
    <n v="3"/>
    <d v="2019-06-27T00:00:00"/>
    <d v="2019-10-30T00:00:00"/>
    <n v="17"/>
    <x v="8"/>
    <s v="NO"/>
    <m/>
    <m/>
    <m/>
    <m/>
    <s v="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
    <n v="1"/>
    <d v="2020-03-30T00:00:00"/>
    <n v="1"/>
    <n v="3"/>
    <m/>
  </r>
  <r>
    <n v="44"/>
    <s v="Auditorias Internas ACI"/>
    <x v="7"/>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d v="2019-06-27T00:00:00"/>
    <x v="2"/>
    <s v="Observación"/>
    <s v="Acción preventiva"/>
    <s v="aocampo"/>
    <x v="11"/>
    <s v="Deficiente priorización de la Entidad de estos trámites con efectos legales y económicos"/>
    <x v="49"/>
    <s v="Control de Asistencia y Presentación"/>
    <n v="2"/>
    <n v="4"/>
    <d v="2019-06-27T00:00:00"/>
    <d v="2019-10-30T00:00:00"/>
    <n v="17"/>
    <x v="8"/>
    <s v="NO"/>
    <m/>
    <m/>
    <m/>
    <m/>
    <s v="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
    <n v="2"/>
    <d v="2020-03-30T00:00:00"/>
    <n v="1"/>
    <n v="4"/>
    <m/>
  </r>
  <r>
    <n v="45"/>
    <s v="Auditorias Internas ACI"/>
    <x v="7"/>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d v="2019-06-27T00:00:00"/>
    <x v="2"/>
    <s v="Observación"/>
    <s v="Acción correctiva"/>
    <s v="aocampo"/>
    <x v="9"/>
    <s v="Deficiente priorización de la Entidad de estos trámites con efectos legales y económicos"/>
    <x v="50"/>
    <s v="Control de Asistencia"/>
    <n v="1"/>
    <n v="4"/>
    <d v="2019-06-27T00:00:00"/>
    <d v="2019-10-30T00:00:00"/>
    <n v="17"/>
    <x v="8"/>
    <s v="NO"/>
    <m/>
    <m/>
    <m/>
    <m/>
    <s v="Se realizaron mesas de trabajo con las gerencias de los convenios con la finalidad de priorizar los procesos y realizar un acompañamiento en los mismos. Soporte Listas de asistencia"/>
    <n v="1"/>
    <d v="2020-03-30T00:00:00"/>
    <n v="1"/>
    <n v="4"/>
    <m/>
  </r>
  <r>
    <n v="46"/>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2"/>
    <s v="Observación"/>
    <s v="Acción correctiva"/>
    <s v="aocampo"/>
    <x v="8"/>
    <s v="Omisión en la aplicación del control para incorporar los resultados de la evaluación de proveedores en la selección de contratistas"/>
    <x v="51"/>
    <s v="Informe Metodologia"/>
    <n v="1"/>
    <n v="3"/>
    <d v="2019-06-27T00:00:00"/>
    <d v="2019-07-31T00:00:00"/>
    <n v="4"/>
    <x v="8"/>
    <s v="NO"/>
    <m/>
    <m/>
    <m/>
    <m/>
    <s v="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
    <n v="1"/>
    <d v="2020-03-30T00:00:00"/>
    <n v="1"/>
    <n v="3"/>
    <m/>
  </r>
  <r>
    <n v="47"/>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2"/>
    <s v="Observación"/>
    <s v="Acción preventiva"/>
    <s v="aocampo"/>
    <x v="8"/>
    <s v="Omisión en la aplicación del control para incorporar los resultados de la evaluación de proveedores en la selección de contratistas"/>
    <x v="52"/>
    <s v="Evaluaciones realizadas"/>
    <n v="1"/>
    <n v="3"/>
    <d v="2019-06-27T00:00:00"/>
    <d v="2019-12-31T00:00:00"/>
    <n v="26"/>
    <x v="8"/>
    <s v="NO"/>
    <m/>
    <m/>
    <m/>
    <m/>
    <s v="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
    <n v="1"/>
    <d v="2020-03-30T00:00:00"/>
    <n v="1"/>
    <n v="3"/>
    <m/>
  </r>
  <r>
    <n v="48"/>
    <s v="Auditorias Internas ACI"/>
    <x v="7"/>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d v="2019-06-27T00:00:00"/>
    <x v="2"/>
    <s v="Observación"/>
    <s v="Acción correctiva"/>
    <s v="aocampo"/>
    <x v="9"/>
    <s v="Desconocimiento del procedimiento y guía para hacer reclamaciones ante aseguradora"/>
    <x v="53"/>
    <s v="Control de Asistencia y Presentación"/>
    <n v="2"/>
    <n v="5"/>
    <d v="2019-06-27T00:00:00"/>
    <d v="2019-10-30T00:00:00"/>
    <n v="17"/>
    <x v="8"/>
    <s v="NO"/>
    <m/>
    <m/>
    <m/>
    <m/>
    <s v="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
    <n v="2"/>
    <d v="2020-03-30T00:00:00"/>
    <n v="1"/>
    <n v="5"/>
    <m/>
  </r>
  <r>
    <n v="49"/>
    <s v="Auditorias Internas ACI"/>
    <x v="7"/>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d v="2019-06-27T00:00:00"/>
    <x v="2"/>
    <s v="Observación"/>
    <s v="Acción correctiva"/>
    <s v="aocampo"/>
    <x v="8"/>
    <s v="Desconocimiento del procedimiento y guía para hacer reclamaciones ante aseguradora"/>
    <x v="50"/>
    <s v="Control de Asistencia"/>
    <n v="1"/>
    <n v="5"/>
    <d v="2019-06-27T00:00:00"/>
    <d v="2019-10-30T00:00:00"/>
    <n v="17"/>
    <x v="8"/>
    <s v="NO"/>
    <m/>
    <m/>
    <m/>
    <m/>
    <s v="Se realizaron mesas de trabajo con las gerencias de los convenios con la finalidad de priorizar los procesos y realizar un acompañamiento en los mismos. Soporte Listas de asistencia"/>
    <n v="1"/>
    <d v="2020-03-30T00:00:00"/>
    <n v="1"/>
    <n v="5"/>
    <m/>
  </r>
  <r>
    <n v="50"/>
    <s v="Auditorias Internas ACI"/>
    <x v="1"/>
    <s v="Observación No.4 Variación no justificada de los indicadores financieros producto del análisis del sector. El capital de trabajo requerido para el futuro contratista en el análisi del sector se establece entre el 20 y 40 porciento del POE presupuesto oficial estimado . y en el estudio previo se registro como requisito mayor o igual 10 porciento del POE."/>
    <d v="2019-06-11T00:00:00"/>
    <x v="2"/>
    <s v="Observación"/>
    <s v="Acción preventiva"/>
    <s v="csanchez2"/>
    <x v="12"/>
    <s v="Omisión no justificada del resultado de los indicadores requeridos en el análisis del sector para la elaboración de los estudios previos y las reglas de participación."/>
    <x v="54"/>
    <s v="LISTA DE CHEQUEO REVISION DOCUMENTO ESTUDIOS PREVIOS formalizada en el sistema de gestión de calidad"/>
    <n v="1"/>
    <n v="5"/>
    <d v="2019-06-11T00:00:00"/>
    <d v="2019-11-30T00:00:00"/>
    <n v="24"/>
    <x v="8"/>
    <s v="NO"/>
    <m/>
    <m/>
    <m/>
    <m/>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 formalizó en el SGC el el formato FDI765 LISTA DE CHEQUEO REVISIÓN DOCUMENTOS ESTUDIOS PREVIOS que incluye en el numeral 28 - REQUISITOS FINANCIEROS Se verificará que los datos de los indicadores financieros correspondan a los indicados en el Estudio del Sector. https www.enterritorio.gov.co CatalogoDocumental procesos subversion SGC Documentos 11_Formatos Catalogo_Documental_Formatos.htm"/>
    <n v="1"/>
    <d v="2020-03-30T00:00:00"/>
    <n v="1"/>
    <n v="5"/>
    <m/>
  </r>
  <r>
    <n v="51"/>
    <s v="Auditorias Internas ACI"/>
    <x v="1"/>
    <s v="Observación No.4 Variación no justificada de los indicadores financieros producto del análisis del sector. El capital de trabajo requerido para el futuro contratista en el análisis del sector se establece entre el 20 y 40 porciento del POE presupuesto oficial estimado . y en el estudio previo se registro como requisito mayor o igual 10 porciento del POE."/>
    <d v="2019-06-11T00:00:00"/>
    <x v="2"/>
    <s v="Observación"/>
    <s v="Acción preventiva"/>
    <s v="csanchez2"/>
    <x v="12"/>
    <s v="Omisión no justificada del resultado de los indicadores requeridos en el análisis del sector para la elaboración de los estudios previos y las reglas de participación."/>
    <x v="55"/>
    <s v="Correo electrónico o FAP 601 Control de asistencia . socialización del documento"/>
    <n v="1"/>
    <n v="5"/>
    <d v="2019-06-11T00:00:00"/>
    <d v="2019-11-30T00:00:00"/>
    <n v="24"/>
    <x v="8"/>
    <s v="NO"/>
    <m/>
    <m/>
    <m/>
    <m/>
    <s v="Mediante correo electrónico se envía la plantilla de Lista de chequeo revisión de documentos estudios previos con los cambios con el item 28 FACTORES FINACIEROS Se verificará que los datos de los indicadores financieros correspondan a los indicados en el Estudio del Sector. se socializo mediante correo electrónico La versión final del formato lista de chequeo revisión de documentos de estudios previos se socializó a los profesionales del Grupo de Planeación Contractual se anexa el correo"/>
    <n v="1"/>
    <d v="2020-03-30T00:00:00"/>
    <n v="1"/>
    <n v="5"/>
    <m/>
  </r>
  <r>
    <n v="52"/>
    <s v="Auditorias Internas ACI"/>
    <x v="1"/>
    <s v="Observación No.5 Error en el número de contrato 20171072 En 5 documentos contractuales se evidenció un error de transcripción en el número del contrato. registrando 2017072 y 2017107"/>
    <d v="2019-06-11T00:00:00"/>
    <x v="2"/>
    <s v="Observación"/>
    <s v="Acción preventiva"/>
    <s v="csanchez2"/>
    <x v="12"/>
    <s v="Falta verificación de las áreas responsables por premuras en la solicitud de los trámites requeridos."/>
    <x v="56"/>
    <s v="Documento Lista de chequeo de Novedades publicado"/>
    <n v="1"/>
    <n v="5"/>
    <d v="2019-06-11T00:00:00"/>
    <d v="2019-11-30T00:00:00"/>
    <n v="24"/>
    <x v="8"/>
    <s v="NO"/>
    <m/>
    <m/>
    <m/>
    <m/>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guimiento a Diciembre El formato PDI766 LISTA DE CHEQUEO PARA NOVEDADES CONTRACTUALES CONTRATO DE SUMINISTRO DE TÍQUETES. https -www.enterritorio.gov.co-CatalogoDocumental-procesos-subversion-SGC-Documentos-11_Formatos-FDI766FORMATODIC2019.xlsx"/>
    <n v="1"/>
    <d v="2020-03-30T00:00:00"/>
    <n v="1"/>
    <n v="5"/>
    <m/>
  </r>
  <r>
    <n v="52"/>
    <s v="Auditorias Internas ACI"/>
    <x v="1"/>
    <s v="Observación No.5 Error en el número de contrato 20171072 En 5 documentos contractuales se evidenció un error de transcripción en el número del contrato. registrando 2017072 y 2017107"/>
    <d v="2019-06-11T00:00:00"/>
    <x v="2"/>
    <s v="Observación"/>
    <s v="Acción preventiva"/>
    <s v="csanchez2"/>
    <x v="12"/>
    <s v="Falta de planeación y errores de digitación por parte del área solicitante de las novedades del contrato"/>
    <x v="57"/>
    <s v="FAP 601 CONTROL DE ASISTENCIA"/>
    <n v="1"/>
    <n v="5"/>
    <d v="2019-06-11T00:00:00"/>
    <d v="2019-07-30T00:00:00"/>
    <n v="7"/>
    <x v="8"/>
    <s v="NO"/>
    <m/>
    <m/>
    <m/>
    <m/>
    <s v="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
    <n v="1"/>
    <d v="2020-03-30T00:00:00"/>
    <n v="1"/>
    <n v="5"/>
    <m/>
  </r>
  <r>
    <n v="53"/>
    <s v="Auditorias Internas ACI"/>
    <x v="1"/>
    <s v="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
    <d v="2019-06-11T00:00:00"/>
    <x v="2"/>
    <s v="Observación"/>
    <s v="Acción preventiva"/>
    <s v="csanchez2"/>
    <x v="12"/>
    <s v="Debilidades en el seguimiento y control por parte del supervisor frente a requisitos tales como licencias y permisos especiales según objeto del contrato"/>
    <x v="58"/>
    <s v="Documento Lista de chequeo de Novedades publicado"/>
    <n v="1"/>
    <n v="5"/>
    <d v="2019-06-11T00:00:00"/>
    <d v="2019-11-30T00:00:00"/>
    <n v="24"/>
    <x v="8"/>
    <s v="NO"/>
    <m/>
    <m/>
    <m/>
    <m/>
    <s v="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El formato PDI766 LISTA DE CHEQUEO PARA NOVEDADES CONTRACTUALES CONTRATO DE SUMINISTRO DE TÍQUETES. https -www.enterritorio.gov.co-CatalogoDocumental-procesos-subversion-SGC-Documentos-11_Formatos-FDI766FORMATODIC2019.xlsx"/>
    <n v="1"/>
    <d v="2020-03-30T00:00:00"/>
    <n v="1"/>
    <n v="5"/>
    <m/>
  </r>
  <r>
    <n v="53"/>
    <s v="Auditorias Internas ACI"/>
    <x v="1"/>
    <s v="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
    <d v="2019-06-11T00:00:00"/>
    <x v="2"/>
    <s v="Observación"/>
    <s v="Acción preventiva"/>
    <s v="csanchez2"/>
    <x v="12"/>
    <s v="Falta de controles y verificación de requisitos de forma previa a la suscripción de las novedades"/>
    <x v="59"/>
    <s v="Correo electrónico o FAP 601 Control de asistencia. socialización del documento"/>
    <n v="1"/>
    <n v="5"/>
    <d v="2019-06-11T00:00:00"/>
    <d v="2019-11-30T00:00:00"/>
    <n v="24"/>
    <x v="8"/>
    <s v="NO"/>
    <m/>
    <m/>
    <m/>
    <m/>
    <s v="En concordancia con la actividad 14. no se ha socializado el documento aprobado y publicado por lo que no se registra avance en esta actividad. Mediante correo electrónico del 28 de noviembre de 2019 dirigido al Grupo de Gestión contractual fue socializado el PDI766 LISTA DE CHEQUEO PARA NOVEDADES CONTRACTUALES CONTRATO DE SUMINISTRO DE TÍQUETES"/>
    <n v="1"/>
    <d v="2020-03-30T00:00:00"/>
    <n v="1"/>
    <n v="5"/>
    <m/>
  </r>
  <r>
    <n v="54"/>
    <s v="Auditorias Internas ACI"/>
    <x v="1"/>
    <s v="Observación 7. Omisión de requisito para la cesión del contrato 20171072 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
    <d v="2019-06-11T00:00:00"/>
    <x v="2"/>
    <s v="Observación"/>
    <s v="Acción preventiva"/>
    <s v="csanchez2"/>
    <x v="12"/>
    <s v="No hay un procedimiento para la cesión de contratos con responsables. productos y tiempos de entrega"/>
    <x v="60"/>
    <s v="Cesion de Derechos económicos y posición contractual. ajustado y publicado"/>
    <n v="1"/>
    <n v="5"/>
    <d v="2019-06-11T00:00:00"/>
    <d v="2019-12-31T00:00:00"/>
    <n v="29"/>
    <x v="8"/>
    <s v="NO"/>
    <m/>
    <m/>
    <m/>
    <m/>
    <s v="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
    <n v="1"/>
    <d v="2020-03-30T00:00:00"/>
    <n v="1"/>
    <n v="5"/>
    <m/>
  </r>
  <r>
    <n v="55"/>
    <s v="Auditorias Internas ACI"/>
    <x v="1"/>
    <s v="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d v="2019-06-11T00:00:00"/>
    <x v="2"/>
    <s v="Observación"/>
    <s v="Acción correctiva"/>
    <s v="csanchez2"/>
    <x v="11"/>
    <s v="Falta de definición requisitos específicos asociados a la cláusula de pagos al contratista"/>
    <x v="61"/>
    <s v="Memorando de solicitud de incumplimiento"/>
    <n v="1"/>
    <n v="5"/>
    <d v="2019-06-11T00:00:00"/>
    <d v="2019-12-15T00:00:00"/>
    <n v="26"/>
    <x v="8"/>
    <s v="NO"/>
    <m/>
    <m/>
    <m/>
    <m/>
    <s v="Citación audiencia de incumplimiento mediante memorando 20195400221671 del 4 de septiembre de 2019 con copia a la aseguradora Seguros del Estado. Se adjunta memorandos con los que se han dadi respuesta a los descargos realizados por la agencia en cada audiencia realizada. Memorando 20194300237621 de fecha 20-09-2019. Respuesta descargos Calitour Memorando 20194300274811 de fecha 8-11-2019.Respuesta a la propuesta de la agencia de viajes CALITOUR para el reembolso de tiquetes no volados. Memorando 20194300275111 de fecha 08-11-2019 Respuesta radicado 20194300547212. Descargos a la Audiencia Celebrada el pasado 16 de octubre de 2019- Presunto Incumplimiento al Contrato 20171072"/>
    <n v="1"/>
    <d v="2020-03-30T00:00:00"/>
    <n v="1"/>
    <n v="5"/>
    <m/>
  </r>
  <r>
    <n v="56"/>
    <s v="Auditorias Internas ACI"/>
    <x v="8"/>
    <s v="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
    <d v="2019-04-22T00:00:00"/>
    <x v="2"/>
    <s v="Observación"/>
    <s v="Acción preventiva"/>
    <s v="valvarez"/>
    <x v="10"/>
    <s v="Deficiencias de validación en el proceso precontractual"/>
    <x v="62"/>
    <s v="Formato FDI642 LISTA DE CHEQUEO REVISION DOCUMENTO ESTUDIOS PREVIOS"/>
    <n v="1"/>
    <n v="7"/>
    <d v="2019-04-22T00:00:00"/>
    <d v="2019-09-30T00:00:00"/>
    <n v="23"/>
    <x v="8"/>
    <s v="NO"/>
    <m/>
    <m/>
    <m/>
    <m/>
    <s v="SEGUIMIENTO 30-06-2019 El grupo de Planeacion Contractual diligencia la lista de chequeo revisión documentos estudios previos.FDI642 LISTA DE CHEQUEO REVISION DOCUMENTO ESTUDIOS PREVIOS SEGUIMIENTO 30-09-2019 Se verificó frente al formato FDI642 LISTA DE CHEQUEO REVISION DOCUMENTO ESTUDIOS PREVIOS actualizado."/>
    <n v="1"/>
    <d v="2020-03-30T00:00:00"/>
    <n v="1"/>
    <n v="7"/>
    <m/>
  </r>
  <r>
    <n v="57"/>
    <s v="Auditorias Internas ACI"/>
    <x v="2"/>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d v="2018-10-26T00:00:00"/>
    <x v="2"/>
    <s v="Observación"/>
    <s v="Acción preventiva"/>
    <s v="valvarez"/>
    <x v="10"/>
    <s v="Procesos contractuales ejecutados sin el estado de maduración requerido"/>
    <x v="32"/>
    <s v="Control documentado"/>
    <n v="1"/>
    <n v="4"/>
    <d v="2018-10-26T00:00:00"/>
    <d v="2018-12-31T00:00:00"/>
    <n v="9"/>
    <x v="8"/>
    <s v="NO"/>
    <m/>
    <m/>
    <m/>
    <m/>
    <s v="Envia mediante correo electrónico el preliminar del formato de actualización de perfil del mapa de riesgos."/>
    <n v="1"/>
    <d v="2020-03-30T00:00:00"/>
    <n v="1"/>
    <n v="4"/>
    <m/>
  </r>
  <r>
    <n v="58"/>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s v="Observación"/>
    <s v="Acción preventiva"/>
    <s v="valvarez"/>
    <x v="13"/>
    <s v="Omisión de las alertas del aplicativo ORFEO por parte de la Gerencia de convenio y Gerente de grupo de trabajo."/>
    <x v="63"/>
    <s v="Reporte de correos electrónicos enviados"/>
    <n v="1"/>
    <n v="4"/>
    <d v="2019-11-28T00:00:00"/>
    <d v="2020-03-31T00:00:00"/>
    <n v="17"/>
    <x v="9"/>
    <s v="NO"/>
    <m/>
    <m/>
    <m/>
    <m/>
    <s v="Se remite archivo con 22 correos electronicos enviados a los usuarios que presentaron PQRD próximas a vencer durante los meses de diciembre 2019 y enero a marzo 2020."/>
    <n v="1"/>
    <d v="2020-03-30T00:00:00"/>
    <n v="1"/>
    <n v="4"/>
    <m/>
  </r>
  <r>
    <n v="58"/>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s v="Observación"/>
    <s v="Acción preventiva"/>
    <s v="valvarez"/>
    <x v="13"/>
    <s v="Omisión de las alertas del aplicativo ORFEO por parte de la Gerencia de convenio y Gerente de grupo de trabajo."/>
    <x v="64"/>
    <s v="Soporte de pieza de comunicación y Control de asistencia"/>
    <n v="2"/>
    <n v="4"/>
    <d v="2019-11-28T00:00:00"/>
    <d v="2020-06-30T00:00:00"/>
    <n v="30"/>
    <x v="9"/>
    <s v="NO"/>
    <m/>
    <m/>
    <m/>
    <m/>
    <s v="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Se verificaron las listas de asistencia FDI601 de las capacitaciones de los cambios de PQRSD al Centro de atención al ciudadano CAC y 472 sobre el PAP301 Trámite de peticiones quejas reclamos y denuncias."/>
    <n v="2"/>
    <d v="2020-06-30T00:00:00"/>
    <n v="1"/>
    <n v="4"/>
    <m/>
  </r>
  <r>
    <n v="58"/>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s v="Observación"/>
    <s v="Acción preventiva"/>
    <s v="valvarez"/>
    <x v="13"/>
    <s v="Deficiencias en la aplicación del control CTRGADM169"/>
    <x v="65"/>
    <s v="Procedimiento publicado en el catalogo documental."/>
    <n v="1"/>
    <n v="4"/>
    <d v="2019-11-28T00:00:00"/>
    <d v="2020-02-28T00:00:00"/>
    <n v="13"/>
    <x v="9"/>
    <s v="NO"/>
    <m/>
    <m/>
    <m/>
    <m/>
    <s v="Se remite link de consulta del procedimiento públicado en el catalogo documental https--www.enterritorio.gov.co-CatalogoDocumental-procesos-subversion-SGC 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
    <n v="1"/>
    <d v="2020-03-30T00:00:00"/>
    <n v="1"/>
    <n v="4"/>
    <m/>
  </r>
  <r>
    <n v="59"/>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4"/>
    <s v="Observación"/>
    <s v="Acción correctiva"/>
    <s v="aocampo"/>
    <x v="1"/>
    <s v="Falta de gestión de la interventoría de los contratos"/>
    <x v="66"/>
    <s v="Minuta de prorroga y adición del contrato suscrito con QTECH S.A.S."/>
    <n v="1"/>
    <n v="6"/>
    <d v="2019-09-30T00:00:00"/>
    <d v="2019-12-30T00:00:00"/>
    <n v="13"/>
    <x v="9"/>
    <s v="NO"/>
    <m/>
    <m/>
    <m/>
    <m/>
    <s v="Se suscribió prórroga 1 el 3 de septiembre de 2019 hasta 31 mayo de 2020 con el fin de ejectutar el saldo pendiente 408746584 y garantizar el servicio de fotocopiado impresión y scaneo. Soportes ADICIÓN REDUCCIÓN MODIFICACIÓN CONTRATO 2018882 y PRORROGA 2018882."/>
    <n v="1"/>
    <d v="2020-03-30T00:00:00"/>
    <n v="1"/>
    <n v="6"/>
    <m/>
  </r>
  <r>
    <n v="60"/>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1"/>
    <s v="Observación"/>
    <s v="Acción correctiva"/>
    <s v="ariano"/>
    <x v="1"/>
    <s v="Falta de seguimiento a los planes de recuperación por parte de los Gerentes de Unidad y de Convenio"/>
    <x v="67"/>
    <s v="Acta de la Junta Directiva y presentación"/>
    <n v="1"/>
    <n v="15"/>
    <d v="2019-10-02T00:00:00"/>
    <d v="2021-04-30T00:00:00"/>
    <n v="82"/>
    <x v="10"/>
    <s v="NO"/>
    <m/>
    <m/>
    <m/>
    <m/>
    <s v="se tienen identificados esos 10 casos: 196028, 212011, 192005 195041 195073 191145 196021 197040 193017 100810 a presentar y los cuales se están en proceso de diligenciamiento de ficha de castigo,"/>
    <n v="1"/>
    <d v="2020-12-29T17:19:00"/>
    <n v="1"/>
    <n v="15"/>
    <m/>
  </r>
  <r>
    <n v="60"/>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1"/>
    <s v="Observación"/>
    <s v="Acción correctiva"/>
    <s v="ariano"/>
    <x v="1"/>
    <s v="Falta de gestión y seguimiento por parte del comité de seguimiento y castigo de activos"/>
    <x v="68"/>
    <s v="Acta de comité"/>
    <n v="1"/>
    <n v="5"/>
    <d v="2019-10-02T00:00:00"/>
    <d v="2021-03-31T00:00:00"/>
    <n v="78"/>
    <x v="10"/>
    <s v="NO"/>
    <m/>
    <m/>
    <m/>
    <m/>
    <s v="e tienen identificados esos 10 casos: 196028, 212011, 192005 195041 195073 191145 196021 197040 193017 100810 a presentar y los cuales se están en proceso de diligenciamiento de ficha de castigo, los cuales se van a presentar a comité de seguimiento y castigo de activos"/>
    <n v="1"/>
    <d v="2020-12-29T17:21:00"/>
    <n v="1"/>
    <n v="5"/>
    <m/>
  </r>
  <r>
    <n v="61"/>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1"/>
    <s v="Observación"/>
    <s v="Acción correctiva"/>
    <s v="csanchez2"/>
    <x v="1"/>
    <s v="Cambios estructurales en las áreas o grupos de trabajo de la entidad que no garantizan la continuidad de las actividades asociadas al proceso"/>
    <x v="69"/>
    <s v="Actas de comité de seguimiento y castigo de activos"/>
    <n v="3"/>
    <n v="5"/>
    <d v="2019-10-02T00:00:00"/>
    <d v="2020-07-02T00:00:00"/>
    <n v="39"/>
    <x v="10"/>
    <s v="NO"/>
    <m/>
    <m/>
    <m/>
    <m/>
    <s v="Se presenta la solicitud de activiacion del comité por correo electrónico y memorand 2020200055903 del 31 de marzo de 2020. acta de comité de castigo de activos numero 17 y 18 del 8 de mayo de 2020 y del 01 de junio de 2020. Acta 19 de 2 julio de 2020"/>
    <n v="3"/>
    <d v="2020-09-30T00:00:00"/>
    <n v="1"/>
    <n v="5"/>
    <m/>
  </r>
  <r>
    <n v="62"/>
    <s v="Auditorias Internas ACI"/>
    <x v="7"/>
    <s v="Observación No. 11 Evaluación de la efectividad de implementación de los controles. Producto de la auditoría se evaluaron 8 riesgos y 8 controles para los cuales se estableció una efectividad promedio de 522 por ciento en su implementación."/>
    <d v="2019-06-27T00:00:00"/>
    <x v="1"/>
    <s v="Observación"/>
    <s v="Acción correctiva"/>
    <s v="aocampo"/>
    <x v="1"/>
    <s v="Todas los identificadas en la auditoría"/>
    <x v="11"/>
    <s v="Perfil de Riesgo 2019 actualizado"/>
    <n v="1"/>
    <n v="5"/>
    <d v="2019-06-27T00:00:00"/>
    <d v="2019-12-31T00:00:00"/>
    <n v="26"/>
    <x v="10"/>
    <s v="NO"/>
    <m/>
    <m/>
    <m/>
    <m/>
    <s v="El grupo de planeación y gestión de riesgos remitió el memorando número 20191300060743 del programa de trabajo para la actualizacón de perfil de riesgos operativos del 2019"/>
    <n v="1"/>
    <d v="2020-03-30T00:00:00"/>
    <n v="1"/>
    <n v="5"/>
    <m/>
  </r>
  <r>
    <n v="63"/>
    <s v="Auditorias Internas ACI"/>
    <x v="4"/>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d v="2019-04-12T00:00:00"/>
    <x v="1"/>
    <s v="Observación"/>
    <s v="Acción correctiva"/>
    <s v="cgonzal1"/>
    <x v="1"/>
    <s v="Todas las identificadas en la auditoria"/>
    <x v="70"/>
    <s v="FAP601 control de asistencia a mesas de trabajo"/>
    <n v="1"/>
    <n v="4"/>
    <d v="2019-04-12T00:00:00"/>
    <d v="2019-12-15T00:00:00"/>
    <n v="35"/>
    <x v="10"/>
    <s v="NO"/>
    <m/>
    <m/>
    <m/>
    <m/>
    <s v="Acta de REUNIÓN INTERNA con radicado N.20191300003236. En el perfil riesgo 2019 el RGFIN104 se unificó con el RGFIN105 este último quedo asociado a dos controles el CTRGFIN209 y el CTRGFIN205 y se actualizaron las causas."/>
    <n v="1"/>
    <d v="2020-03-30T00:00:00"/>
    <n v="1"/>
    <n v="4"/>
    <m/>
  </r>
  <r>
    <n v="63"/>
    <s v="Auditorias Internas ACI"/>
    <x v="4"/>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d v="2019-04-12T00:00:00"/>
    <x v="1"/>
    <s v="Observación"/>
    <s v="Acción correctiva"/>
    <s v="cgonzal1"/>
    <x v="1"/>
    <s v="Todas las identificadas en la auditoria"/>
    <x v="11"/>
    <s v="Perfil de riesgo actualizado"/>
    <n v="1"/>
    <n v="4"/>
    <d v="2019-04-12T00:00:00"/>
    <d v="2019-12-15T00:00:00"/>
    <n v="35"/>
    <x v="10"/>
    <s v="NO"/>
    <m/>
    <m/>
    <m/>
    <m/>
    <s v="Por correo electrónico del 29 de enero de 2020 se allegó el perfil de riesgo actualizado por parte del grupo de Planeación y gestión de Riesgos."/>
    <n v="1"/>
    <d v="2020-03-30T00:00:00"/>
    <n v="1"/>
    <n v="4"/>
    <m/>
  </r>
  <r>
    <n v="64"/>
    <s v="Auditorias Internas ACI"/>
    <x v="8"/>
    <s v="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
    <d v="2019-04-22T00:00:00"/>
    <x v="2"/>
    <s v="Observación"/>
    <s v="Acción correctiva"/>
    <s v="dossa"/>
    <x v="9"/>
    <s v="Falta de verificación de la veracidad y autenticidad de los documentos habilitantes."/>
    <x v="71"/>
    <s v="Aplicación del control en los procesos realizados"/>
    <n v="1"/>
    <n v="7"/>
    <d v="2019-04-22T00:00:00"/>
    <d v="2019-09-30T00:00:00"/>
    <n v="23"/>
    <x v="11"/>
    <s v="NO"/>
    <m/>
    <m/>
    <m/>
    <m/>
    <s v="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
    <n v="1"/>
    <d v="2020-03-30T00:00:00"/>
    <n v="1"/>
    <n v="7"/>
    <m/>
  </r>
  <r>
    <n v="65"/>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2"/>
    <s v="Observación"/>
    <s v="Acción preventiva"/>
    <s v="ariano"/>
    <x v="14"/>
    <s v="Falta de precisión en los estudios previos y/o reglas de participación en lo relacionado con la descripción de trámites licencias y permisos"/>
    <x v="72"/>
    <s v="Estudios previos"/>
    <n v="1"/>
    <n v="4"/>
    <d v="2019-04-12T00:00:00"/>
    <d v="2019-11-30T00:00:00"/>
    <n v="33"/>
    <x v="11"/>
    <s v="NO"/>
    <m/>
    <m/>
    <m/>
    <m/>
    <s v="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
    <n v="1"/>
    <d v="2020-03-30T00:00:00"/>
    <n v="1"/>
    <n v="4"/>
    <m/>
  </r>
  <r>
    <n v="65"/>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2"/>
    <s v="Observación"/>
    <s v="Acción preventiva"/>
    <s v="ariano"/>
    <x v="14"/>
    <s v="No tramitar los Análisis de precios unitarios de ítems no previstos"/>
    <x v="73"/>
    <s v="Memorando de respuesta a la Subgerencia de Desarrollo de Proyectos"/>
    <n v="1"/>
    <n v="4"/>
    <d v="2019-04-12T00:00:00"/>
    <d v="2019-05-31T00:00:00"/>
    <n v="7"/>
    <x v="11"/>
    <s v="NO"/>
    <m/>
    <m/>
    <m/>
    <m/>
    <s v="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
    <n v="1"/>
    <d v="2020-03-30T00:00:00"/>
    <n v="1"/>
    <n v="4"/>
    <m/>
  </r>
  <r>
    <n v="66"/>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2"/>
    <s v="Observación"/>
    <s v="Acción preventiva"/>
    <s v="ariano"/>
    <x v="2"/>
    <s v="Inobservancia de la trazabilidad del estado contractual"/>
    <x v="74"/>
    <s v="Correos eléctronicos por parte del abogado y respuesta del profesional de incumplimientos"/>
    <n v="12"/>
    <n v="4"/>
    <d v="2019-04-12T00:00:00"/>
    <d v="2019-09-30T00:00:00"/>
    <n v="24"/>
    <x v="11"/>
    <s v="NO"/>
    <m/>
    <m/>
    <m/>
    <m/>
    <s v="Se evidencian 12 correos electrónicos por parte del profesional de gestión contractual y respuesta del profesional de incumplimientos donde se solicita informar si los contratistas presentan procesos de incumplimiento"/>
    <n v="12"/>
    <d v="2020-03-30T00:00:00"/>
    <n v="1"/>
    <n v="4"/>
    <m/>
  </r>
  <r>
    <n v="67"/>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2"/>
    <s v="Observación"/>
    <s v="Acción correctiva"/>
    <s v="ariano"/>
    <x v="2"/>
    <s v="Inobservancia de la trazabilidad del estado contractual"/>
    <x v="75"/>
    <s v="FAP806 Registro de evento de riesgo operativo"/>
    <n v="1"/>
    <n v="4"/>
    <d v="2019-04-12T00:00:00"/>
    <d v="2019-10-31T00:00:00"/>
    <n v="28"/>
    <x v="11"/>
    <s v="NO"/>
    <m/>
    <m/>
    <m/>
    <m/>
    <s v="Se realizó el reporte del evento de riesgo de la observación No. 6 en formato de registro de eventos de riesgo opertivo FAP 806 el 16 oct 2019"/>
    <n v="1"/>
    <d v="2020-03-30T00:00:00"/>
    <n v="1"/>
    <n v="4"/>
    <m/>
  </r>
  <r>
    <n v="68"/>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2"/>
    <s v="Observación"/>
    <s v="Acción correctiva"/>
    <s v="dossa"/>
    <x v="11"/>
    <s v="Elaboración de reglas de participación sin considerar referentes clave de procesos anteriores."/>
    <x v="76"/>
    <s v="Documento suscrito por las partes aprobado con ANS"/>
    <n v="1"/>
    <n v="4"/>
    <d v="2018-10-02T00:00:00"/>
    <d v="2018-12-15T00:00:00"/>
    <n v="10"/>
    <x v="11"/>
    <s v="NO"/>
    <m/>
    <m/>
    <m/>
    <m/>
    <s v="El dia 28 de mayo de 2019 la Subgerencia de Operaciones generó la circular interna No. 5 con el asunto ANS Subgerencia de Operaciones dirigida a la Gerencia General Subgetrencias Gerencias de grupo y Oficinas Asesoras."/>
    <n v="1"/>
    <d v="2020-03-30T00:00:00"/>
    <n v="1"/>
    <n v="4"/>
    <m/>
  </r>
  <r>
    <n v="68"/>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2"/>
    <s v="Observación"/>
    <s v="Acción correctiva"/>
    <s v="dossa"/>
    <x v="11"/>
    <s v="Toma de decisiones en los procesos contractuales sin fundamento en la especialidad técnica"/>
    <x v="77"/>
    <s v="FAP601 control de asistencia"/>
    <n v="2"/>
    <n v="4"/>
    <d v="2018-10-02T00:00:00"/>
    <d v="2018-12-15T00:00:00"/>
    <n v="10"/>
    <x v="11"/>
    <s v="NO"/>
    <m/>
    <m/>
    <m/>
    <m/>
    <s v="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
    <n v="2"/>
    <d v="2020-03-30T00:00:00"/>
    <n v="1"/>
    <n v="4"/>
    <m/>
  </r>
  <r>
    <n v="69"/>
    <s v="Auditorias Internas ACI"/>
    <x v="11"/>
    <s v="Observación No.6 Para el proceso CPU022 que duplica el POE del proceso CPU018 se disminuyó el ILR Índice de liquidez requerido y la CI Cobertura de intereses en 1 punto frente a la recomendación del análisis del sector 2 puntos y del requerido para el CPU018."/>
    <d v="2018-10-02T00:00:00"/>
    <x v="2"/>
    <s v="Observación"/>
    <s v="Acción correctiva"/>
    <s v="dossa"/>
    <x v="10"/>
    <s v="Falta de identificación y aplicación de controles en el proceso"/>
    <x v="78"/>
    <s v="Formato de revision con visto Bueno del Profesional que realiza la revision"/>
    <n v="1"/>
    <n v="14"/>
    <d v="2018-10-02T00:00:00"/>
    <d v="2018-11-15T00:00:00"/>
    <n v="6"/>
    <x v="11"/>
    <s v="NO"/>
    <m/>
    <m/>
    <m/>
    <m/>
    <s v="Aporta el area de planeacion contractual 7 formatos denominados Formato de revisión del estudio previo"/>
    <n v="1"/>
    <d v="2020-03-30T00:00:00"/>
    <n v="1"/>
    <n v="14"/>
    <m/>
  </r>
  <r>
    <n v="70"/>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2"/>
    <s v="Observación"/>
    <s v="Acción preventiva"/>
    <s v="cgonzal1"/>
    <x v="11"/>
    <s v="Omisión de gestiones administrativas para el cumplimiento de las directrices internas adoptadas en Junta Directiva."/>
    <x v="79"/>
    <s v="Manual de Contratación actualizado"/>
    <n v="1"/>
    <n v="3"/>
    <d v="2018-08-03T00:00:00"/>
    <d v="2018-08-08T00:00:00"/>
    <n v="0"/>
    <x v="11"/>
    <s v="NO"/>
    <m/>
    <m/>
    <m/>
    <m/>
    <s v="MDI720 Manual de contratación v.10. ARTÍCULO 29 TIPOS DE LIQUIDACIÓN"/>
    <n v="1"/>
    <d v="2020-03-30T00:00:00"/>
    <n v="1"/>
    <n v="3"/>
    <m/>
  </r>
  <r>
    <n v="71"/>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2"/>
    <s v="Observación"/>
    <s v="Acción preventiva"/>
    <s v="cgonzal1"/>
    <x v="11"/>
    <s v="Carencia de puntos de control durante la ejecución contractual en lo correspondiente a pagos"/>
    <x v="80"/>
    <s v="Manual de Contratación actualizado"/>
    <n v="1"/>
    <n v="3"/>
    <d v="2018-08-03T00:00:00"/>
    <d v="2018-08-08T00:00:00"/>
    <n v="0"/>
    <x v="11"/>
    <s v="NO"/>
    <m/>
    <m/>
    <m/>
    <m/>
    <s v="MDI720 Manual de contratación v.10 ARTÍCULO 29 TIPOS DE LIQUIDACIÓN"/>
    <n v="1"/>
    <d v="2020-03-30T00:00:00"/>
    <n v="1"/>
    <n v="3"/>
    <m/>
  </r>
  <r>
    <n v="72"/>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cgonzal1"/>
    <x v="14"/>
    <s v="La normativa técnica descrita en el estudio previo fue con base en los estudios y diseños disponibles desactualizados"/>
    <x v="81"/>
    <s v="Estudios previos con texto incluido referente a normativa"/>
    <n v="4"/>
    <n v="10"/>
    <d v="2019-09-16T00:00:00"/>
    <d v="2019-10-31T00:00:00"/>
    <n v="6"/>
    <x v="12"/>
    <s v="NO"/>
    <m/>
    <m/>
    <m/>
    <m/>
    <s v="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
    <n v="4"/>
    <d v="2020-03-30T00:00:00"/>
    <n v="1"/>
    <n v="10"/>
    <m/>
  </r>
  <r>
    <n v="72"/>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cgonzal1"/>
    <x v="14"/>
    <s v="La normativa técnica descrita en el estudio previo fue con base en los estudios y diseños disponibles desactualizados"/>
    <x v="82"/>
    <s v="consolidado mesas de trabajo"/>
    <n v="1"/>
    <n v="5"/>
    <d v="2019-09-16T00:00:00"/>
    <d v="2019-10-31T00:00:00"/>
    <n v="6"/>
    <x v="12"/>
    <s v="NO"/>
    <m/>
    <m/>
    <m/>
    <m/>
    <s v="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
    <n v="1"/>
    <d v="2020-03-30T00:00:00"/>
    <n v="1"/>
    <n v="5"/>
    <m/>
  </r>
  <r>
    <n v="72"/>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cgonzal1"/>
    <x v="14"/>
    <s v="Omisión de revisión y verificación técnica de los estudios previos por el área solicitante y planeación contractual"/>
    <x v="83"/>
    <s v="Correo de citación a la mesa de trabajo"/>
    <n v="1"/>
    <n v="5"/>
    <d v="2019-09-16T00:00:00"/>
    <d v="2019-10-31T00:00:00"/>
    <n v="6"/>
    <x v="12"/>
    <s v="NO"/>
    <m/>
    <m/>
    <m/>
    <m/>
    <s v="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 También se aporta archivo excel con relación de mesas de trabajo programadas de agosto a octubre 2019 para revisión de estudios previos con el area solicitante 105 programadas y 98 ejecutadas que corresponde al 93 por ciento"/>
    <n v="1"/>
    <d v="2020-03-30T00:00:00"/>
    <n v="1"/>
    <n v="5"/>
    <m/>
  </r>
  <r>
    <n v="73"/>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correctiva"/>
    <s v="cgonzal1"/>
    <x v="14"/>
    <s v="La normativa técnica descrita en el estudio previo fue con base en los estudios y diseños disponibles desactualizados"/>
    <x v="84"/>
    <s v="FAP 806 Reporte de evento de riesgo operativo"/>
    <n v="1"/>
    <n v="5"/>
    <d v="2019-09-16T00:00:00"/>
    <d v="2019-09-30T00:00:00"/>
    <n v="2"/>
    <x v="12"/>
    <s v="NO"/>
    <m/>
    <m/>
    <m/>
    <m/>
    <s v="FAP 806 Reporte del evento de riesgo de la observación No. 5 el 15 de octubre de 2019 Id evento 201900152"/>
    <n v="1"/>
    <d v="2020-03-30T00:00:00"/>
    <n v="1"/>
    <n v="5"/>
    <m/>
  </r>
  <r>
    <n v="74"/>
    <s v="Auditorias Internas ACI"/>
    <x v="14"/>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85"/>
    <s v="Procedimiento actualizado"/>
    <n v="1"/>
    <n v="100"/>
    <d v="2017-06-30T00:00:00"/>
    <d v="2020-09-05T00:00:00"/>
    <n v="166"/>
    <x v="13"/>
    <s v="NO"/>
    <m/>
    <m/>
    <m/>
    <m/>
    <s v="El procedimiento de vacaciones PAP 603 ya se encuentra actualizado en el catálogo documental con fecha de actualización del 05-09-2020 versión 04.Se solicita cambio de fecha de terminación de la actividad para el 30 de agosto de 2020. 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
    <n v="1"/>
    <d v="2020-09-30T00:00:00"/>
    <n v="1"/>
    <n v="100"/>
    <m/>
  </r>
  <r>
    <n v="75"/>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86"/>
    <s v="Versión final del Procedimiento PAP623 Trámite de Queja por Acoso Laboral."/>
    <n v="1"/>
    <n v="15"/>
    <d v="2017-06-30T00:00:00"/>
    <d v="2017-12-31T00:00:00"/>
    <n v="26"/>
    <x v="13"/>
    <s v="NO"/>
    <m/>
    <m/>
    <m/>
    <m/>
    <s v="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
    <n v="1"/>
    <d v="2020-03-30T00:00:00"/>
    <n v="1"/>
    <n v="15"/>
    <m/>
  </r>
  <r>
    <n v="75"/>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actualización normativa de los funcionarios que ejecutan el procedimiento para trámite de quejas por acoso laboral"/>
    <x v="87"/>
    <s v="Solicitud de modificación en el CIC del Procedimiento PAP623 trámite de Queja por Acoso Laboral."/>
    <n v="1"/>
    <n v="15"/>
    <d v="2017-06-30T00:00:00"/>
    <d v="2017-12-31T00:00:00"/>
    <n v="26"/>
    <x v="13"/>
    <s v="NO"/>
    <m/>
    <m/>
    <m/>
    <m/>
    <s v="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
    <n v="1"/>
    <d v="2020-03-30T00:00:00"/>
    <n v="1"/>
    <n v="15"/>
    <m/>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88"/>
    <s v="Acta de CCL con decisión adoptada por sus miembros."/>
    <n v="1"/>
    <n v="14"/>
    <d v="2017-06-30T00:00:00"/>
    <d v="2017-12-31T00:00:00"/>
    <n v="26"/>
    <x v="13"/>
    <s v="NO"/>
    <m/>
    <m/>
    <m/>
    <m/>
    <s v="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
    <n v="1"/>
    <d v="2020-03-30T00:00:00"/>
    <n v="1"/>
    <n v="14"/>
    <m/>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actualización normativa del Reglamento de Trabajo de Fonade"/>
    <x v="89"/>
    <s v="Reglamento de Trabajo de FONADE aprobado"/>
    <n v="1"/>
    <n v="14"/>
    <d v="2017-06-30T00:00:00"/>
    <d v="2021-01-31T00:00:00"/>
    <n v="187"/>
    <x v="13"/>
    <s v="NO"/>
    <m/>
    <m/>
    <m/>
    <m/>
    <s v="Se adjunta reglamento interno de trabajo publicado y aprobado el 21 de diciembre de 2020"/>
    <n v="1"/>
    <d v="2021-02-05T15:38:00"/>
    <n v="1"/>
    <n v="14"/>
    <m/>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90"/>
    <s v="Versión final del Procedimiento PAP623 Trámite de Queja por Acoso Laboral."/>
    <n v="1"/>
    <n v="14"/>
    <d v="2017-06-30T00:00:00"/>
    <d v="2017-12-31T00:00:00"/>
    <n v="26"/>
    <x v="13"/>
    <s v="NO"/>
    <m/>
    <m/>
    <m/>
    <m/>
    <s v="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
    <n v="1"/>
    <d v="2020-03-30T00:00:00"/>
    <n v="1"/>
    <n v="14"/>
    <m/>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91"/>
    <s v="Versión final del Procedimiento PAP623 Trámite de Queja por Acoso Laboral."/>
    <n v="1"/>
    <n v="14"/>
    <d v="2017-06-30T00:00:00"/>
    <d v="2017-12-31T00:00:00"/>
    <n v="26"/>
    <x v="13"/>
    <s v="NO"/>
    <m/>
    <m/>
    <m/>
    <m/>
    <s v="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
    <n v="1"/>
    <d v="2020-03-30T00:00:00"/>
    <n v="1"/>
    <n v="14"/>
    <m/>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92"/>
    <s v="Versión final del Procedimiento PAP623 Trámite de Queja por Acoso Laboral."/>
    <n v="1"/>
    <n v="14"/>
    <d v="2017-06-30T00:00:00"/>
    <d v="2017-12-31T00:00:00"/>
    <n v="26"/>
    <x v="13"/>
    <s v="NO"/>
    <m/>
    <m/>
    <m/>
    <m/>
    <s v="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
    <n v="1"/>
    <d v="2020-03-30T00:00:00"/>
    <n v="1"/>
    <n v="14"/>
    <m/>
  </r>
  <r>
    <n v="77"/>
    <s v="Auditorias Internas ACI"/>
    <x v="13"/>
    <s v="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
    <d v="2019-09-16T00:00:00"/>
    <x v="2"/>
    <s v="Observación"/>
    <s v="Acción correctiva"/>
    <s v="valvarez"/>
    <x v="16"/>
    <s v="Todas los identificadas en la auditoría."/>
    <x v="93"/>
    <s v="FAP806 Eventos de riesgo operativo"/>
    <n v="2"/>
    <n v="5"/>
    <d v="2019-09-16T00:00:00"/>
    <d v="2019-11-30T00:00:00"/>
    <n v="10"/>
    <x v="14"/>
    <s v="NO"/>
    <m/>
    <m/>
    <m/>
    <m/>
    <s v="Se observa el formato FAP806 Con el reporte del evento de riesgo"/>
    <n v="2"/>
    <d v="2020-03-30T00:00:00"/>
    <n v="1"/>
    <n v="5"/>
    <m/>
  </r>
  <r>
    <n v="78"/>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5"/>
    <s v="Observación"/>
    <s v="Acción correctiva"/>
    <s v="cgonzal1"/>
    <x v="17"/>
    <s v="No se identifica un lineamiento para la entrega de la información al supervisor inmediato una vez terminado los contratos de prestación de servicios en función convenio"/>
    <x v="94"/>
    <s v="Piezas comunicacionales enviadas"/>
    <n v="6"/>
    <n v="4"/>
    <d v="2019-04-12T00:00:00"/>
    <d v="2019-06-30T00:00:00"/>
    <n v="11"/>
    <x v="15"/>
    <s v="NO"/>
    <m/>
    <m/>
    <m/>
    <m/>
    <s v="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
    <n v="6"/>
    <d v="2020-03-30T00:00:00"/>
    <n v="1"/>
    <n v="4"/>
    <m/>
  </r>
  <r>
    <n v="78"/>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5"/>
    <s v="Observación"/>
    <s v="Acción correctiva"/>
    <s v="cgonzal1"/>
    <x v="17"/>
    <s v="No existe una herramienta tecnológica para consolidar la información de los convenios"/>
    <x v="95"/>
    <s v="Memorando proyectado y enviado"/>
    <n v="1"/>
    <n v="4"/>
    <d v="2019-04-12T00:00:00"/>
    <d v="2019-06-30T00:00:00"/>
    <n v="11"/>
    <x v="15"/>
    <s v="NO"/>
    <m/>
    <m/>
    <m/>
    <m/>
    <s v="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
    <n v="1"/>
    <d v="2020-03-30T00:00:00"/>
    <n v="1"/>
    <n v="4"/>
    <m/>
  </r>
  <r>
    <n v="79"/>
    <s v="Auditorias Internas ACI"/>
    <x v="16"/>
    <s v="H17 Liquidación Contratos- informe de CGR 2016. pag 199"/>
    <d v="2019-11-26T00:00:00"/>
    <x v="0"/>
    <s v="Observación"/>
    <s v="Acción correctiva"/>
    <s v="cgonzal1"/>
    <x v="7"/>
    <s v="Falta de continuidad en la ejecución de las acciones establecidas"/>
    <x v="96"/>
    <s v="Memorando radicado a la subgerencia de operaciones"/>
    <n v="1"/>
    <n v="30"/>
    <d v="2019-11-26T00:00:00"/>
    <d v="2020-01-30T00:00:00"/>
    <n v="9"/>
    <x v="3"/>
    <s v="NO"/>
    <m/>
    <m/>
    <m/>
    <m/>
    <s v="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
    <n v="1"/>
    <d v="2020-03-30T00:00:00"/>
    <n v="1"/>
    <n v="30"/>
    <m/>
  </r>
  <r>
    <n v="80"/>
    <s v="Auditorias Internas ACI"/>
    <x v="12"/>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d v="2018-08-03T00:00:00"/>
    <x v="0"/>
    <s v="Observación"/>
    <s v="Acción correctiva"/>
    <s v="cgonzal1"/>
    <x v="7"/>
    <s v="Omisión en las reuniones posteriores respecto a la creación del fondo."/>
    <x v="97"/>
    <s v="Acta de Junta Directiva"/>
    <n v="1"/>
    <n v="6"/>
    <d v="2018-08-03T00:00:00"/>
    <d v="2021-04-30T00:00:00"/>
    <n v="134"/>
    <x v="3"/>
    <s v="NO"/>
    <m/>
    <m/>
    <m/>
    <m/>
    <s v="Según memorando interno no. 20202900171353 del 3 de diciembre de 2020, se solicito aplazar el entregable para el mes de febrero, dado que la presentación se programo para la sesión de Comité de Junta Directiva de febrero de 2021, sin embargo, la agenda del comité fue demasiado larga y la presentación se reprogramó para el comité previsto para el 19 de marzo. Por este motivo se solicita nuevamente prorrogar la entrega para abril 30 de 2021, previendo el tramite de firmas."/>
    <n v="1"/>
    <d v="2021-04-28T16:52:00"/>
    <n v="1"/>
    <n v="6"/>
    <m/>
  </r>
  <r>
    <n v="81"/>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d v="2018-08-03T00:00:00"/>
    <x v="0"/>
    <s v="Observación"/>
    <s v="Acción correctiva"/>
    <s v="msuarez"/>
    <x v="7"/>
    <s v="No hay información confiable ni trazabilidad de la misma que evidencie el estado real de ejecución y pago de todas las actas de servicio costos fijos y variables para cada Contrato."/>
    <x v="98"/>
    <s v="Fichas de casos en comité de conciliación"/>
    <n v="4"/>
    <n v="3"/>
    <d v="2018-08-03T00:00:00"/>
    <d v="2018-09-28T00:00:00"/>
    <n v="8"/>
    <x v="3"/>
    <s v="NO"/>
    <m/>
    <m/>
    <m/>
    <m/>
    <s v="Se presentaron 4 Fichas de Conciliación VIP BOMA GC CA y PEYCO"/>
    <n v="4"/>
    <d v="2020-03-30T00:00:00"/>
    <n v="1"/>
    <n v="3"/>
    <m/>
  </r>
  <r>
    <n v="81"/>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d v="2018-08-03T00:00:00"/>
    <x v="0"/>
    <s v="Observación"/>
    <s v="Acción correctiva"/>
    <s v="msuarez"/>
    <x v="7"/>
    <s v="Deficiencias en el seguimiento y control por parte de la Subgerencia Técnica Gerencia de Fábricas y la Gerencia de convenio según aplica de las obligaciones contractuales de los contratistas de fábricas Interventoría a obra a diseños y fábricas de diseños"/>
    <x v="99"/>
    <s v="Soporte trámite incumplimiento"/>
    <n v="11"/>
    <n v="3"/>
    <d v="2018-08-03T00:00:00"/>
    <d v="2018-09-28T00:00:00"/>
    <n v="8"/>
    <x v="3"/>
    <s v="NO"/>
    <m/>
    <m/>
    <m/>
    <m/>
    <s v="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
    <n v="11"/>
    <d v="2020-03-30T00:00:00"/>
    <n v="1"/>
    <n v="3"/>
    <m/>
  </r>
  <r>
    <n v="82"/>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d v="2018-08-03T00:00:00"/>
    <x v="0"/>
    <s v="Observación"/>
    <s v="Acción correctiva"/>
    <s v="cgonzal1"/>
    <x v="7"/>
    <s v="No hay información confiable ni trazabilidad de la misma que evidencie el estado real de ejecución y pago de todas las actas de servicio costos fijos y variables para cada Contrato."/>
    <x v="100"/>
    <s v="soporte trámite de pagos"/>
    <n v="13"/>
    <n v="3"/>
    <d v="2018-08-03T00:00:00"/>
    <d v="2018-10-30T00:00:00"/>
    <n v="12"/>
    <x v="3"/>
    <s v="NO"/>
    <m/>
    <m/>
    <m/>
    <m/>
    <s v="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
    <n v="13"/>
    <d v="2020-03-30T00:00:00"/>
    <n v="1"/>
    <n v="3"/>
    <m/>
  </r>
  <r>
    <n v="83"/>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s v="Observación"/>
    <s v="Acción correctiva"/>
    <s v="cgonzal1"/>
    <x v="7"/>
    <s v="Alta rotación de personal responsable de la gestión de estos contratos Vacíos procedimentales y contractuales para el manejo de recursos en el esquema de contratación de Fábricas y en el manual de presupuesto"/>
    <x v="101"/>
    <s v="Desembolsos"/>
    <n v="10"/>
    <n v="3"/>
    <d v="2018-08-03T00:00:00"/>
    <d v="2018-10-31T00:00:00"/>
    <n v="12"/>
    <x v="3"/>
    <s v="NO"/>
    <m/>
    <m/>
    <m/>
    <m/>
    <s v="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
    <n v="10"/>
    <d v="2020-03-30T00:00:00"/>
    <n v="1"/>
    <n v="3"/>
    <m/>
  </r>
  <r>
    <n v="83"/>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s v="Observación"/>
    <s v="Acción correctiva"/>
    <s v="cgonzal1"/>
    <x v="7"/>
    <s v="Falta de seguimiento y control a la ejecución financiera de los contratos de fábricas y de los convenios"/>
    <x v="102"/>
    <s v="Archivo de conciliación"/>
    <n v="1"/>
    <n v="3"/>
    <d v="2018-08-03T00:00:00"/>
    <d v="2018-08-30T00:00:00"/>
    <n v="3"/>
    <x v="3"/>
    <s v="NO"/>
    <m/>
    <m/>
    <m/>
    <m/>
    <s v="Se realizó la conciliación con corte a Junio 30 2018conciliacion de cifras presupuesto vrs fabricas.xls. Saldos por convenios.xls. Archivo excel informe ejecución de fabricas audit CI junio 30 2018- recibido por correo el 10 oct 2018 del usuario szarate. FAP601 LISTAS DE ASISTENCIA"/>
    <n v="1"/>
    <d v="2020-03-30T00:00:00"/>
    <n v="1"/>
    <n v="3"/>
    <m/>
  </r>
  <r>
    <n v="83"/>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s v="Observación"/>
    <s v="Acción correctiva"/>
    <s v="cgonzal1"/>
    <x v="7"/>
    <s v="Alta rotación de personal responsable de la gestión de estos contratos Vacíos procedimentales y contractuales para el manejo de recursos en el esquema de contratación de Fábricas y en el manual de presupuesto"/>
    <x v="103"/>
    <s v="Archivo clasificación convenios"/>
    <n v="1"/>
    <n v="3"/>
    <d v="2018-08-03T00:00:00"/>
    <d v="2018-09-30T00:00:00"/>
    <n v="8"/>
    <x v="3"/>
    <s v="NO"/>
    <m/>
    <m/>
    <m/>
    <m/>
    <s v="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
    <n v="1"/>
    <d v="2020-03-30T00:00:00"/>
    <n v="1"/>
    <n v="3"/>
    <m/>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Omisión de gestiones administrativas para el cumplimiento de las directrices internas adoptadas en Junta Directiva."/>
    <x v="104"/>
    <s v="Cuadro soporte de distribución por contrato"/>
    <n v="3"/>
    <n v="3"/>
    <d v="2018-08-03T00:00:00"/>
    <d v="2018-08-30T00:00:00"/>
    <n v="3"/>
    <x v="3"/>
    <s v="NO"/>
    <m/>
    <m/>
    <m/>
    <m/>
    <s v="Escenarios costos fijos MSD.xls. Escenarios costos fijos VIP.xls. Escenarios costos fijos Fonade2013. Presentaciones ppt para el comité de conciliación del 15 agosto 2018"/>
    <n v="3"/>
    <d v="2020-03-30T00:00:00"/>
    <n v="1"/>
    <n v="3"/>
    <m/>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Falta de seguimiento y control a la ejecución financiera de los contratos de fábricas y de los convenios"/>
    <x v="105"/>
    <s v="Desembolsos"/>
    <n v="20"/>
    <n v="3"/>
    <d v="2018-08-03T00:00:00"/>
    <d v="2020-10-30T00:00:00"/>
    <n v="117"/>
    <x v="3"/>
    <s v="NO"/>
    <m/>
    <m/>
    <m/>
    <m/>
    <s v="Total reintegrado 1.072 millones de pesos. En la vigencia 2020 se generan los dos desembolsos pendientes Rad. 20202900140262 del Ctto 2132125 VIP por 25.218.054 del 29 abr 2020. Rad. 20202900140272 del Ctto 2132127 MSD por 16.716.342 del 29 abr 2020."/>
    <n v="20"/>
    <d v="2020-06-30T00:00:00"/>
    <n v="1"/>
    <n v="3"/>
    <m/>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Omisión de gestiones administrativas para el cumplimiento de las directrices internas adoptadas en Junta Directiva."/>
    <x v="106"/>
    <s v="Documento soporte del tramite de conciliación liquidación o demanda"/>
    <n v="13"/>
    <n v="3"/>
    <d v="2018-08-03T00:00:00"/>
    <d v="2021-02-28T00:00:00"/>
    <n v="134"/>
    <x v="3"/>
    <s v="NO"/>
    <m/>
    <m/>
    <m/>
    <m/>
    <s v="Según memorando interno no. 20202900171353 del 3 de diciembre de 2020, se solicito aplazar el entregable para el mes de febrero, teniendo en cuenta que se radico la información para la liquidación del contrato al Grupo de Gestión Post-Contractual en el mes de diciembre, sin embargo, el consultor entrego el documento Liquidación del contrato de fiducia sin una firma, se envió correo solicitando la subsanación del documento a lo cual el contratista informo que la persona falleció y que no conocían un procedimiento para subsanar la firma faltante, se le indico que el documento puede ser suscrito por el suplente según las atribuciones vigentes a la fecha de la firma en el registro de Cámara de Comercio. A la fecha no se ha obtenido el documento debidamente suscrito. Por este motivo se solicita nuevamente prorrogar la entrega para abril 30 de 2021. Se adjunta el borrador del acta de liquidación y el correo de respuesta del contratista."/>
    <n v="13"/>
    <d v="2021-02-24T09:42:00"/>
    <n v="1"/>
    <n v="3"/>
    <m/>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Omisión de gestiones administrativas para el cumplimiento de las directrices internas adoptadas en Junta Directiva."/>
    <x v="107"/>
    <s v="Comprobante de transacciones"/>
    <n v="18"/>
    <n v="3"/>
    <d v="2018-08-03T00:00:00"/>
    <d v="2018-10-31T00:00:00"/>
    <n v="12"/>
    <x v="3"/>
    <s v="NO"/>
    <m/>
    <m/>
    <m/>
    <m/>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
    <n v="18"/>
    <d v="2020-03-30T00:00:00"/>
    <n v="1"/>
    <n v="3"/>
    <m/>
  </r>
  <r>
    <n v="85"/>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msuarez"/>
    <x v="7"/>
    <s v="Omisión de gestiones administrativas para el cumplimiento de las directrices internas adoptadas en Junta Directiva."/>
    <x v="108"/>
    <s v="Acta de comité"/>
    <n v="1"/>
    <n v="3"/>
    <d v="2018-08-03T00:00:00"/>
    <d v="2018-08-15T00:00:00"/>
    <n v="1"/>
    <x v="3"/>
    <s v="NO"/>
    <m/>
    <m/>
    <m/>
    <m/>
    <s v="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
    <n v="1"/>
    <d v="2020-03-30T00:00:00"/>
    <n v="1"/>
    <n v="3"/>
    <m/>
  </r>
  <r>
    <n v="86"/>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s v="Observación"/>
    <s v="Acción correctiva"/>
    <s v="cgonzal1"/>
    <x v="7"/>
    <s v="Omisión de gestiones administrativas para el cumplimiento de las directrices internas adoptadas en Junta Directiva."/>
    <x v="109"/>
    <s v="CDP por convenio y contrato para reintegro de recursos"/>
    <n v="3"/>
    <n v="3"/>
    <d v="2018-08-03T00:00:00"/>
    <d v="2018-10-31T00:00:00"/>
    <n v="12"/>
    <x v="3"/>
    <s v="NO"/>
    <m/>
    <m/>
    <m/>
    <m/>
    <s v="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
    <n v="3"/>
    <d v="2020-03-30T00:00:00"/>
    <n v="1"/>
    <n v="3"/>
    <m/>
  </r>
  <r>
    <n v="86"/>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s v="Observación"/>
    <s v="Acción correctiva"/>
    <s v="cgonzal1"/>
    <x v="7"/>
    <s v="Falta de seguimiento y control a la ejecución financiera de los contratos de fábricas y de los convenios"/>
    <x v="110"/>
    <s v="Archivo clasificación convenios"/>
    <n v="1"/>
    <n v="3"/>
    <d v="2018-08-03T00:00:00"/>
    <d v="2018-09-30T00:00:00"/>
    <n v="8"/>
    <x v="3"/>
    <s v="NO"/>
    <m/>
    <m/>
    <m/>
    <m/>
    <s v="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
    <n v="1"/>
    <d v="2020-03-30T00:00:00"/>
    <n v="1"/>
    <n v="3"/>
    <m/>
  </r>
  <r>
    <n v="87"/>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s v="Observación"/>
    <s v="Acción correctiva"/>
    <s v="dossa"/>
    <x v="7"/>
    <s v="Omisión de gestiones administrativas para el cumplimiento de las directrices internas adoptadas en Junta Directiva."/>
    <x v="111"/>
    <s v="Documento del tramite de conciliación o demanda"/>
    <n v="3"/>
    <n v="3"/>
    <d v="2018-08-03T00:00:00"/>
    <d v="2019-12-15T00:00:00"/>
    <n v="71"/>
    <x v="3"/>
    <s v="NO"/>
    <m/>
    <m/>
    <m/>
    <m/>
    <s v="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
    <n v="3"/>
    <d v="2020-03-30T00:00:00"/>
    <n v="1"/>
    <n v="3"/>
    <m/>
  </r>
  <r>
    <n v="88"/>
    <s v="Auditorias Internas ACI"/>
    <x v="12"/>
    <s v="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
    <d v="2018-08-03T00:00:00"/>
    <x v="0"/>
    <s v="Observación"/>
    <s v="Acción correctiva"/>
    <s v="dossa"/>
    <x v="7"/>
    <s v="Ausencia de un lineamiento que fije los tiempos de radicación de novedades contractuales frente al término de vencimiento del contrato."/>
    <x v="112"/>
    <s v="Modificación"/>
    <n v="1"/>
    <n v="3"/>
    <d v="2018-08-03T00:00:00"/>
    <d v="2018-08-31T00:00:00"/>
    <n v="4"/>
    <x v="3"/>
    <s v="NO"/>
    <m/>
    <m/>
    <m/>
    <m/>
    <s v="Prorroga No.4 al contrato de interventoria 2160764- consideración No.7 se referencia lo la novedad inmediatamente anterior A3 PR4 Y M2 suscrita el 31 julio 2018 . Memorando No.20182700179343 de Gerencia de fabricas a la subgerencia de contratación."/>
    <n v="1"/>
    <d v="2020-03-30T00:00:00"/>
    <n v="1"/>
    <n v="3"/>
    <m/>
  </r>
  <r>
    <n v="89"/>
    <s v="Auditorias Internas ACI"/>
    <x v="12"/>
    <s v="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
    <d v="2018-08-03T00:00:00"/>
    <x v="0"/>
    <s v="Observación"/>
    <s v="Acción correctiva"/>
    <s v="dossa"/>
    <x v="7"/>
    <s v="Falta de trazabilidad de las novedades asociadas a cada proyecto en cuanto a valor y plazo."/>
    <x v="113"/>
    <s v="Documento soporte del tramite de conciliación o liquidación"/>
    <n v="2"/>
    <n v="3"/>
    <d v="2018-08-03T00:00:00"/>
    <d v="2019-12-15T00:00:00"/>
    <n v="71"/>
    <x v="3"/>
    <s v="NO"/>
    <m/>
    <m/>
    <m/>
    <m/>
    <s v="Se observa el proyecto de Ficha técnica de Solicitud de Conciliación Judicial del Cto 2131063 - PROES de sept 29 de 2019 y el acta de liquidacion contrato 2130952 suscrita por Enterritorio y el contratista Suscrita el 09-Sep-2019"/>
    <n v="2"/>
    <d v="2020-03-30T00:00:00"/>
    <n v="1"/>
    <n v="3"/>
    <m/>
  </r>
  <r>
    <n v="90"/>
    <s v="Auditorias Internas ACI"/>
    <x v="12"/>
    <s v="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
    <d v="2018-08-03T00:00:00"/>
    <x v="0"/>
    <s v="Observación"/>
    <s v="Acción correctiva"/>
    <s v="dossa"/>
    <x v="7"/>
    <s v="Carencia de puntos de control durante la ejecución contractual"/>
    <x v="114"/>
    <s v="Documento soporte del tramite de conciliación"/>
    <n v="1"/>
    <n v="3"/>
    <d v="2018-08-03T00:00:00"/>
    <d v="2019-12-15T00:00:00"/>
    <n v="71"/>
    <x v="3"/>
    <s v="NO"/>
    <m/>
    <m/>
    <m/>
    <m/>
    <s v="Se observa la Ficha técnica de Solicitud de Conciliación Judicial del Cto 2131063 - PROES del 29 de septiembre de 2019"/>
    <n v="1"/>
    <d v="2020-03-30T00:00:00"/>
    <n v="1"/>
    <n v="3"/>
    <m/>
  </r>
  <r>
    <n v="91"/>
    <s v="Auditorias Internas ACI"/>
    <x v="12"/>
    <s v="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
    <d v="2018-08-03T00:00:00"/>
    <x v="0"/>
    <s v="Observación"/>
    <s v="Acción correctiva"/>
    <s v="ariano"/>
    <x v="7"/>
    <s v="Pérdida de la información y su trazabilidad por la alta rotación de los supervisores"/>
    <x v="115"/>
    <s v="Soporte trámite incumplimiento"/>
    <n v="4"/>
    <n v="3"/>
    <d v="2018-08-03T00:00:00"/>
    <d v="2020-03-31T00:00:00"/>
    <n v="86"/>
    <x v="3"/>
    <s v="NO"/>
    <m/>
    <m/>
    <m/>
    <m/>
    <s v="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
    <n v="4"/>
    <d v="2020-03-30T00:00:00"/>
    <n v="1"/>
    <n v="3"/>
    <m/>
  </r>
  <r>
    <n v="92"/>
    <s v="Auditorias Internas ACI"/>
    <x v="12"/>
    <s v="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
    <d v="2018-08-03T00:00:00"/>
    <x v="0"/>
    <s v="Observación"/>
    <s v="Acción correctiva"/>
    <s v="ariano"/>
    <x v="7"/>
    <s v="Falta de trazabilidad del estado de respuestas de la supervisión"/>
    <x v="116"/>
    <s v="archivo con oficios de respuesta integral"/>
    <n v="1"/>
    <n v="2"/>
    <d v="2018-08-03T00:00:00"/>
    <d v="2018-09-30T00:00:00"/>
    <n v="8"/>
    <x v="3"/>
    <s v="NO"/>
    <m/>
    <m/>
    <m/>
    <m/>
    <s v="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
    <n v="1"/>
    <d v="2020-03-30T00:00:00"/>
    <n v="1"/>
    <n v="2"/>
    <m/>
  </r>
  <r>
    <n v="93"/>
    <s v="Auditorias Internas ACI"/>
    <x v="12"/>
    <s v="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
    <d v="2018-08-03T00:00:00"/>
    <x v="0"/>
    <s v="Observación"/>
    <s v="Acción preventiva"/>
    <s v="ariano"/>
    <x v="7"/>
    <s v="Falta de monitoreo por parte de la Subgerencia Técnica"/>
    <x v="117"/>
    <s v="Esquema de seguimiento financiero implementado"/>
    <n v="1"/>
    <n v="3"/>
    <d v="2018-08-03T00:00:00"/>
    <d v="2018-09-28T00:00:00"/>
    <n v="8"/>
    <x v="3"/>
    <s v="NO"/>
    <m/>
    <m/>
    <m/>
    <m/>
    <s v="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
    <n v="1"/>
    <d v="2020-03-30T00:00:00"/>
    <n v="1"/>
    <n v="3"/>
    <m/>
  </r>
  <r>
    <n v="94"/>
    <s v="Auditorias Internas ACI"/>
    <x v="12"/>
    <s v="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
    <d v="2018-08-03T00:00:00"/>
    <x v="0"/>
    <s v="Observación"/>
    <s v="Acción correctiva"/>
    <s v="ariano"/>
    <x v="7"/>
    <s v="Inoportunidad en las consultas previas con los interesados Quien viabilizada con la comunidad con las entidades intervinientes como las oficinas de registro de instrumentos públicos las empresas prestadoras de servicios entre otros"/>
    <x v="118"/>
    <s v="soporte tramite de subsanación con electrificadora"/>
    <n v="1"/>
    <n v="3"/>
    <d v="2018-08-03T00:00:00"/>
    <d v="2018-09-28T00:00:00"/>
    <n v="8"/>
    <x v="3"/>
    <s v="NO"/>
    <m/>
    <m/>
    <m/>
    <m/>
    <s v="La gestión frente a la empresa electrificadora se pudo terminar. Por parte de la supervisión se allega como soporte la escritura del lote incorparada la gestión de desenglobe del mismo"/>
    <n v="1"/>
    <d v="2020-03-30T00:00:00"/>
    <n v="1"/>
    <n v="3"/>
    <m/>
  </r>
  <r>
    <n v="95"/>
    <s v="Auditorias Internas ACI"/>
    <x v="12"/>
    <s v="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
    <d v="2018-08-03T00:00:00"/>
    <x v="0"/>
    <s v="Observación"/>
    <s v="Acción correctiva"/>
    <s v="ariano"/>
    <x v="7"/>
    <s v="Falta de control en las cantidades reportadas a favor del contratista en la cuenta de cobro presentada"/>
    <x v="119"/>
    <s v="Aclaración de cantidades de obra"/>
    <n v="1"/>
    <n v="3"/>
    <d v="2018-08-03T00:00:00"/>
    <d v="2018-09-28T00:00:00"/>
    <n v="8"/>
    <x v="3"/>
    <s v="NO"/>
    <m/>
    <m/>
    <m/>
    <m/>
    <s v="Esta observacion se aclara ya que un modulo corresponde a dos puestos de venta lo que se puede validar en los formatos FMI026 y 027 allegados y en las actas de recibo parcial de obra."/>
    <n v="1"/>
    <d v="2020-03-30T00:00:00"/>
    <n v="1"/>
    <n v="3"/>
    <m/>
  </r>
  <r>
    <n v="96"/>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0"/>
    <s v="Observación"/>
    <s v="Acción correctiva"/>
    <s v="cgonzal1"/>
    <x v="7"/>
    <s v="Pérdida de la información y su trazabilidad por la alta rotación de los supervisores."/>
    <x v="107"/>
    <s v="Comprobante de transacciones"/>
    <n v="12"/>
    <n v="3"/>
    <d v="2018-08-03T00:00:00"/>
    <d v="2018-10-31T00:00:00"/>
    <n v="12"/>
    <x v="3"/>
    <s v="NO"/>
    <m/>
    <m/>
    <m/>
    <m/>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
    <n v="12"/>
    <d v="2020-03-30T00:00:00"/>
    <n v="1"/>
    <n v="3"/>
    <m/>
  </r>
  <r>
    <n v="96"/>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0"/>
    <s v="Observación"/>
    <s v="Acción correctiva"/>
    <s v="cgonzal1"/>
    <x v="7"/>
    <s v="Debilidades en el control de los fondos de cada Registro Presupuestal correspondiente a los convenios"/>
    <x v="120"/>
    <s v="CDP por convenio y contrato para reintegro de recursos"/>
    <n v="4"/>
    <n v="3"/>
    <d v="2018-08-03T00:00:00"/>
    <d v="2018-10-31T00:00:00"/>
    <n v="12"/>
    <x v="3"/>
    <s v="NO"/>
    <m/>
    <m/>
    <m/>
    <m/>
    <s v="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
    <n v="4"/>
    <d v="2020-03-30T00:00:00"/>
    <n v="1"/>
    <n v="3"/>
    <m/>
  </r>
  <r>
    <n v="97"/>
    <s v="Auditorias Internas ACI"/>
    <x v="12"/>
    <s v="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
    <d v="2018-08-03T00:00:00"/>
    <x v="0"/>
    <s v="Observación"/>
    <s v="Acción correctiva"/>
    <s v="ariano"/>
    <x v="7"/>
    <s v="Falta de seguimiento y legalización de las novedades asociadas a las actas de servicio"/>
    <x v="121"/>
    <s v="Archivo de analisis"/>
    <n v="1"/>
    <n v="3"/>
    <d v="2018-08-03T00:00:00"/>
    <d v="2018-10-30T00:00:00"/>
    <n v="12"/>
    <x v="3"/>
    <s v="NO"/>
    <m/>
    <m/>
    <m/>
    <m/>
    <s v="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
    <n v="1"/>
    <d v="2020-03-30T00:00:00"/>
    <n v="1"/>
    <n v="3"/>
    <m/>
  </r>
  <r>
    <n v="98"/>
    <s v="Auditorias Internas ACI"/>
    <x v="12"/>
    <s v="Observación No. 17. Sobreejecución del contrato 2132127 frente al valor final presupuestado Se sobreejecutó el valor del contrato 2132127 Consorcio MSD en 6 porciento frente al valor final establecido al superar en 449 millones el valor final del contrato 7.710 millones."/>
    <d v="2018-08-03T00:00:00"/>
    <x v="0"/>
    <s v="Observación"/>
    <s v="Acción correctiva"/>
    <s v="dossa"/>
    <x v="7"/>
    <s v="Omisión de gestiones administrativas para el cumplimiento de las directrices internas adoptadas en Junta Directiva."/>
    <x v="122"/>
    <s v="Ficha de conciliación"/>
    <n v="1"/>
    <n v="3"/>
    <d v="2018-08-03T00:00:00"/>
    <d v="2019-10-30T00:00:00"/>
    <n v="64"/>
    <x v="3"/>
    <s v="NO"/>
    <m/>
    <m/>
    <m/>
    <m/>
    <s v="Ficha Técnica Cociliacion MSD_V3 de Jul.2019.pdf"/>
    <n v="1"/>
    <d v="2020-03-30T00:00:00"/>
    <n v="1"/>
    <n v="3"/>
    <m/>
  </r>
  <r>
    <n v="99"/>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0"/>
    <s v="Observación"/>
    <s v="Acción correctiva"/>
    <s v="aocampo"/>
    <x v="1"/>
    <s v="Retrasos en la digitalización de las transferencias documentales"/>
    <x v="123"/>
    <s v="Actas de mesas de trabajo"/>
    <n v="4"/>
    <n v="6"/>
    <d v="2019-09-30T00:00:00"/>
    <d v="2020-03-30T00:00:00"/>
    <n v="26"/>
    <x v="7"/>
    <s v="NO"/>
    <m/>
    <m/>
    <m/>
    <m/>
    <s v="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
    <n v="4"/>
    <d v="2020-03-30T00:00:00"/>
    <n v="1"/>
    <n v="6"/>
    <m/>
  </r>
  <r>
    <n v="100"/>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0"/>
    <s v="Observación"/>
    <s v="Acción preventiva"/>
    <s v="aocampo"/>
    <x v="7"/>
    <s v="Falta de trazabilidad de la información"/>
    <x v="124"/>
    <s v="Solicitud de capacitación y control de asistencia"/>
    <n v="2"/>
    <n v="6"/>
    <d v="2019-09-30T00:00:00"/>
    <d v="2020-03-30T00:00:00"/>
    <n v="26"/>
    <x v="7"/>
    <s v="NO"/>
    <m/>
    <m/>
    <m/>
    <m/>
    <s v="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
    <n v="2"/>
    <d v="2020-03-30T00:00:00"/>
    <n v="1"/>
    <n v="6"/>
    <m/>
  </r>
  <r>
    <n v="101"/>
    <s v="Auditorias Internas ACI"/>
    <x v="9"/>
    <s v="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
    <d v="2019-09-30T00:00:00"/>
    <x v="0"/>
    <s v="Observación"/>
    <s v="Acción correctiva"/>
    <s v="aocampo"/>
    <x v="7"/>
    <s v="Ausencia de lineamientos sobre el alcance de las líneas de negocio"/>
    <x v="125"/>
    <s v="Control de asistencia presentación evaluación de los asistentes"/>
    <n v="3"/>
    <n v="17"/>
    <d v="2019-09-30T00:00:00"/>
    <d v="2020-03-30T00:00:00"/>
    <n v="26"/>
    <x v="7"/>
    <s v="NO"/>
    <m/>
    <m/>
    <m/>
    <m/>
    <s v="Se verificó frente a la presentación evaluaciones de conocimiento y tabulación de resultados que se llevó a cabo la sencibilización del manejo de anticipos para los gerentes de convenio supervisores y profesionales de apoyo obteniendose en promedio una calificación de 46."/>
    <n v="3"/>
    <d v="2020-03-30T00:00:00"/>
    <n v="1"/>
    <n v="17"/>
    <m/>
  </r>
  <r>
    <n v="102"/>
    <s v="Auditorias Internas ACI"/>
    <x v="9"/>
    <s v="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
    <d v="2019-09-30T00:00:00"/>
    <x v="0"/>
    <s v="Observación"/>
    <s v="Acción correctiva"/>
    <s v="aocampo"/>
    <x v="18"/>
    <s v="Inefectividad de los controles asociados a las visitas de campo y a los comités de seguimiento operativo y de obra"/>
    <x v="126"/>
    <s v="Control de asistencia"/>
    <n v="1"/>
    <n v="17"/>
    <d v="2019-09-30T00:00:00"/>
    <d v="2019-11-29T00:00:00"/>
    <n v="8"/>
    <x v="7"/>
    <s v="NO"/>
    <m/>
    <m/>
    <m/>
    <m/>
    <s v="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
    <n v="1"/>
    <d v="2020-03-30T00:00:00"/>
    <n v="1"/>
    <n v="17"/>
    <m/>
  </r>
  <r>
    <n v="103"/>
    <s v="Auditorias Internas ACI"/>
    <x v="9"/>
    <s v="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
    <d v="2019-09-30T00:00:00"/>
    <x v="0"/>
    <s v="Observación"/>
    <s v="Acción correctiva"/>
    <s v="aocampo"/>
    <x v="7"/>
    <s v="Deficiencias en el seguimiento al cumplimiento de las obligaciones contractuales por parte de la Gerencia de convenio"/>
    <x v="127"/>
    <s v="Acta de liquidación"/>
    <n v="4"/>
    <n v="17"/>
    <d v="2019-09-30T00:00:00"/>
    <d v="2020-03-30T00:00:00"/>
    <n v="26"/>
    <x v="7"/>
    <s v="NO"/>
    <m/>
    <m/>
    <m/>
    <m/>
    <s v="Se evidenciaron las actas de liquidación de los siguientes contratos 216194 2131670 Departamento de Boyacá 2131673 Departamento de Guainía entrega de los Centros de Desarrollo Infantil CDI en Orito y PuertoAsis Putumayo."/>
    <n v="4"/>
    <d v="2020-03-30T00:00:00"/>
    <n v="1"/>
    <n v="17"/>
    <m/>
  </r>
  <r>
    <n v="104"/>
    <s v="Auditorias Internas ACI"/>
    <x v="9"/>
    <s v="Observación No. 6 Evaluación de la efectividad de implementación de los controles. Producto de la auditoría se evaluaron 6 riesgos y 7 controles para los cuales se estableció una efectividad promedio de 653 por ciento en su implementación."/>
    <d v="2019-09-30T00:00:00"/>
    <x v="0"/>
    <s v="Observación"/>
    <s v="Acción correctiva"/>
    <s v="aocampo"/>
    <x v="7"/>
    <s v="Todas los identificadas en la auditoría."/>
    <x v="128"/>
    <s v="&quot;Formato FAP806 Registro de eventos de riesgo operativo&quot;"/>
    <n v="5"/>
    <n v="15"/>
    <d v="2019-09-30T00:00:00"/>
    <d v="2019-10-30T00:00:00"/>
    <n v="4"/>
    <x v="7"/>
    <s v="NO"/>
    <m/>
    <m/>
    <m/>
    <m/>
    <s v="Se adjuntan los 5 formatos diligenciados de reporte eventos de riesgo por cada observación de la auditoría"/>
    <n v="5"/>
    <d v="2020-03-30T00:00:00"/>
    <n v="1"/>
    <n v="15"/>
    <m/>
  </r>
  <r>
    <n v="105"/>
    <s v="Auditorias Internas ACI"/>
    <x v="8"/>
    <s v="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 Frente a los siguientes perfiles el cumplimiento fue parcial Revisor de diseños estructurales cumple 1 de Director de Interventoría cumple 2 de 3"/>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m/>
  </r>
  <r>
    <n v="106"/>
    <s v="Auditorias Internas ACI"/>
    <x v="8"/>
    <s v="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m/>
  </r>
  <r>
    <n v="107"/>
    <s v="Auditorias Internas ACI"/>
    <x v="8"/>
    <s v="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Frente a los siguientes perfiles el cumplimiento fue parcial Revisor de diseños estructurales 1 de 2 Director de Interventoría 1 de 5 Residentes de interventoría 14 de 23 Coordinador de información 1 de 2"/>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m/>
  </r>
  <r>
    <n v="108"/>
    <s v="Auditorias Internas ACI"/>
    <x v="8"/>
    <s v="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Frente a los siguientes perfiles el cumplimiento fue parcial Director de Interventoría 2 de 3 Residentes de interventoría 8 de 17"/>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m/>
  </r>
  <r>
    <n v="109"/>
    <s v="Auditorias Internas ACI"/>
    <x v="8"/>
    <s v="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 Frente a los siguientes perfiles el cumplimiento fue parcial Residentes de interventoría 3 de 4"/>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m/>
  </r>
  <r>
    <n v="110"/>
    <s v="Auditorias Internas ACI"/>
    <x v="8"/>
    <s v="OBSERVACIÓN No. 14. Evaluación de la efectividad de implementación de los controles. Producto de la auditoría se evaluaron 11 riesgos y 13 controles para los cuales se estableció una efectividad promedio de 586 por ciento en su implementación."/>
    <d v="2019-04-22T00:00:00"/>
    <x v="0"/>
    <s v="Observación"/>
    <s v="Acción preventiva"/>
    <s v="valvarez"/>
    <x v="8"/>
    <s v="Todas los identificadas en la auditoría."/>
    <x v="130"/>
    <s v="FAP806 Eventos de riesgo operativo"/>
    <n v="9"/>
    <n v="7"/>
    <d v="2019-04-22T00:00:00"/>
    <d v="2019-12-31T00:00:00"/>
    <n v="36"/>
    <x v="7"/>
    <s v="NO"/>
    <m/>
    <m/>
    <m/>
    <m/>
    <s v="Se adjunta FAP806 Eventos de riesgo operativo"/>
    <n v="9"/>
    <d v="2020-03-30T00:00:00"/>
    <n v="1"/>
    <n v="7"/>
    <m/>
  </r>
  <r>
    <n v="111"/>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0"/>
    <s v="Observación"/>
    <s v="Acción preventiva"/>
    <s v="ariano"/>
    <x v="8"/>
    <s v="Desconocimiento u omisión de normatividad aplicable referente a novedades contractuales"/>
    <x v="131"/>
    <s v="Ficha Solicitud de novedades contractuales de contratación derivada"/>
    <n v="1"/>
    <n v="4"/>
    <d v="2019-04-12T00:00:00"/>
    <d v="2019-09-30T00:00:00"/>
    <n v="24"/>
    <x v="7"/>
    <s v="NO"/>
    <m/>
    <m/>
    <m/>
    <m/>
    <s v="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
    <n v="1"/>
    <d v="2020-03-30T00:00:00"/>
    <n v="1"/>
    <n v="4"/>
    <m/>
  </r>
  <r>
    <n v="112"/>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8"/>
    <s v="No disponibilidad de herramientas tecnológicas que permitan visualizar los diseños y estudios técnicos .programas de diseño. y programación de obra."/>
    <x v="132"/>
    <s v="Formato diseñado de CONTROL DE DISPOSICIÓN FINAL DE ESCOMBROS Y SOBRANTES DE EXCAVACIONES"/>
    <n v="1"/>
    <n v="4"/>
    <d v="2019-04-12T00:00:00"/>
    <d v="2019-12-31T00:00:00"/>
    <n v="37"/>
    <x v="7"/>
    <s v="NO"/>
    <m/>
    <m/>
    <m/>
    <m/>
    <s v="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
    <n v="1"/>
    <d v="2020-03-30T00:00:00"/>
    <n v="1"/>
    <n v="4"/>
    <m/>
  </r>
  <r>
    <n v="112"/>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8"/>
    <s v="No disponibilidad de herramientas tecnológicas que permitan visualizar los diseños y estudios técnicos .programas de diseño. y programación de obra."/>
    <x v="133"/>
    <s v="Formato publicado en el catálogo documental"/>
    <n v="1"/>
    <n v="4"/>
    <d v="2019-04-12T00:00:00"/>
    <d v="2019-12-30T00:00:00"/>
    <n v="37"/>
    <x v="7"/>
    <s v="NO"/>
    <m/>
    <m/>
    <m/>
    <m/>
    <s v="formato FMI088 Planilla de gestión integral de residuos de construcción y demolición RCD v.1 del 19 nov 2019"/>
    <n v="1"/>
    <d v="2020-03-30T00:00:00"/>
    <n v="1"/>
    <n v="4"/>
    <m/>
  </r>
  <r>
    <n v="113"/>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0"/>
    <s v="Observación"/>
    <s v="Acción correctiva"/>
    <s v="ariano"/>
    <x v="8"/>
    <s v="No existe una herramienta tecnológica para consolidar la información de los convenios"/>
    <x v="134"/>
    <s v="Documentacion digitalizada en el expediente virtual"/>
    <n v="1"/>
    <n v="3"/>
    <d v="2019-04-12T00:00:00"/>
    <d v="2019-12-15T00:00:00"/>
    <n v="35"/>
    <x v="7"/>
    <s v="NO"/>
    <m/>
    <m/>
    <m/>
    <m/>
    <s v="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
    <n v="1"/>
    <d v="2020-03-30T00:00:00"/>
    <n v="1"/>
    <n v="3"/>
    <m/>
  </r>
  <r>
    <n v="114"/>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s v="Observación"/>
    <s v="Acción correctiva"/>
    <s v="csanchez2"/>
    <x v="19"/>
    <s v="No entrega de información por parte del contratista CALITOUR. necesaria para la construcción de las bases de datos por convenio."/>
    <x v="135"/>
    <s v="Informe de conciliación mensual por convenio y centro de costo y retroalimentación de las diferencias identificadas"/>
    <n v="5"/>
    <n v="5"/>
    <d v="2019-06-11T00:00:00"/>
    <d v="2019-12-15T00:00:00"/>
    <n v="26"/>
    <x v="16"/>
    <s v="NO"/>
    <m/>
    <m/>
    <m/>
    <m/>
    <s v="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
    <n v="5"/>
    <d v="2020-03-30T00:00:00"/>
    <n v="1"/>
    <n v="5"/>
    <m/>
  </r>
  <r>
    <n v="114"/>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s v="Observación"/>
    <s v="Acción correctiva"/>
    <s v="csanchez2"/>
    <x v="19"/>
    <s v="No entrega de información por parte del contratista CALITOUR. necesaria para la construcción de las bases de datos por convenio."/>
    <x v="136"/>
    <s v="Informe de conciliación del contrato de tiquetes"/>
    <n v="1"/>
    <n v="5"/>
    <d v="2019-06-11T00:00:00"/>
    <d v="2019-09-30T00:00:00"/>
    <n v="15"/>
    <x v="16"/>
    <s v="NO"/>
    <m/>
    <m/>
    <m/>
    <m/>
    <s v="Mediante información suministrada por el área de presupuesto REPORTE PARA REVISION DE CIERRE MENSUAL Ordenes pago para las vigencias agosto 2017. 2018 y junio de 2019 el usuario responsable de tiquetes envía la conciliación con el reporte de lo facturado. asi -2017 16 convenios usuarios por valor de 673 millones -2018 21 convenios usuarios por valor de 1.927millones -2019 14 convenios usuarios por valor 872 millones En ninguno de los reportes se presentan diferencias"/>
    <n v="1"/>
    <d v="2020-03-30T00:00:00"/>
    <n v="1"/>
    <n v="5"/>
    <m/>
  </r>
  <r>
    <n v="115"/>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
    <d v="2019-06-11T00:00:00"/>
    <x v="2"/>
    <s v="Observación"/>
    <s v="Acción correctiva"/>
    <s v="csanchez2"/>
    <x v="19"/>
    <s v="No uso de las herramientas disponibles para el control presupuestal de los convenios Discoverer y aplicativo de tiquetes"/>
    <x v="137"/>
    <s v="Informes de conciliación convenio 215050 y 216146"/>
    <n v="2"/>
    <n v="5"/>
    <d v="2019-06-11T00:00:00"/>
    <d v="2019-12-15T00:00:00"/>
    <n v="26"/>
    <x v="16"/>
    <s v="NO"/>
    <m/>
    <m/>
    <m/>
    <m/>
    <s v="Los responsables realizaron las gestiones para identificar diferencias así 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 Los pagos adicionales son de Radicado 20184300592442 valor 15.559.085 valor adicional pagado 10.439.604 Radicado 20184300466662 valor 1.386.996 valor adicional pagado 1.386.996.Convenio 216146 la Gerencia del convenio informa que la diferencia por valor de 3.267 millones obedece a la no inclusión en balance económico siguientes facturas 52010427. 52010403. 52010404. 14120. 14008. 14016. 14014. 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n v="2"/>
    <d v="2020-03-30T00:00:00"/>
    <n v="1"/>
    <n v="5"/>
    <m/>
  </r>
  <r>
    <n v="116"/>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de Fuente Gerencia de convenio 180 Millones Fuente Fondo de ejecución 177 Millones"/>
    <d v="2019-06-11T00:00:00"/>
    <x v="2"/>
    <s v="Observación"/>
    <s v="Acción preventiva"/>
    <s v="csanchez2"/>
    <x v="19"/>
    <s v="No uso de las herramientas disponibles para el control presupuestal de los convenios Discoverer y aplicativo de tiquetes"/>
    <x v="138"/>
    <s v="Informe trimestral de ejecución presupuestal por convenio. enviado a las Gerencias de Unidad"/>
    <n v="1"/>
    <n v="4"/>
    <d v="2019-06-11T00:00:00"/>
    <d v="2019-11-30T00:00:00"/>
    <n v="24"/>
    <x v="16"/>
    <s v="NO"/>
    <m/>
    <m/>
    <m/>
    <m/>
    <s v="El 09-12-2019. se remite correo a todas las gerencias de convenio y unidad el informe de ejecución total del contrato 20171072. en el cual tambien se evidencian los valores reintegrados correspondientes a tiquetes no volados. se adjunta correo."/>
    <n v="1"/>
    <d v="2020-03-30T00:00:00"/>
    <n v="1"/>
    <n v="4"/>
    <m/>
  </r>
  <r>
    <n v="117"/>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
    <d v="2019-06-11T00:00:00"/>
    <x v="2"/>
    <s v="Observación"/>
    <s v="Acción correctiva"/>
    <s v="csanchez2"/>
    <x v="19"/>
    <s v="No uso de las herramientas disponibles para el control presupuestal de los convenios Discoverer y aplicativo de tiquetes"/>
    <x v="139"/>
    <s v="Memorando de solicitud de ajustes yo aclaraciones por parte de la gerencia de convenio Gerencias de unidad"/>
    <n v="1"/>
    <n v="4"/>
    <d v="2019-06-11T00:00:00"/>
    <d v="2019-12-15T00:00:00"/>
    <n v="26"/>
    <x v="16"/>
    <s v="NO"/>
    <m/>
    <m/>
    <m/>
    <m/>
    <s v="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n v="1"/>
    <d v="2020-03-30T00:00:00"/>
    <n v="1"/>
    <n v="4"/>
    <m/>
  </r>
  <r>
    <n v="118"/>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d v="2019-06-11T00:00:00"/>
    <x v="2"/>
    <s v="Observación"/>
    <s v="Acción correctiva"/>
    <s v="csanchez2"/>
    <x v="19"/>
    <s v="No marcación del estado de los tiquetes en el aplicativo por parte de los viajeros"/>
    <x v="140"/>
    <s v="Memorando al cliente con informe de recursos no recuperados y a la gerencia de ENTerritorio"/>
    <n v="2"/>
    <n v="4"/>
    <d v="2019-06-11T00:00:00"/>
    <d v="2019-12-15T00:00:00"/>
    <n v="26"/>
    <x v="16"/>
    <s v="NO"/>
    <m/>
    <m/>
    <m/>
    <m/>
    <s v="Se adjunta memorando No. 20194300221413 del 9 de dic 2019. en donde se informa a la GG los recursos recuperados de tiquetes no volados del contrato 20171072."/>
    <n v="2"/>
    <d v="2020-03-30T00:00:00"/>
    <n v="1"/>
    <n v="4"/>
    <m/>
  </r>
  <r>
    <n v="118"/>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d v="2019-06-11T00:00:00"/>
    <x v="2"/>
    <s v="Observación"/>
    <s v="Acción correctiva"/>
    <s v="csanchez2"/>
    <x v="19"/>
    <s v="No marcación del estado de los tiquetes en el aplicativo por parte de los viajeros"/>
    <x v="141"/>
    <s v="Informe de los recursos ejecutados no recuperados"/>
    <n v="1"/>
    <n v="4"/>
    <d v="2019-06-11T00:00:00"/>
    <d v="2019-12-15T00:00:00"/>
    <n v="26"/>
    <x v="16"/>
    <s v="NO"/>
    <m/>
    <m/>
    <m/>
    <m/>
    <s v="Se presenta tabla dinámica por centro de costos con el RP y el saldo disponible. Una segunda tabla consolidada con las novedades de tiquetes que no identifica el responsable de cada una. lo cual no atiende el objeto de la actividad propuesta. Se realiza el informe con identificando los responsables y el valor real de las solictudes que fueron marcadas como un usadas. adicional se adjunta el informe entregado por la agencia de los tiquetes no volados. se adjunta los informes mencionados."/>
    <n v="1"/>
    <d v="2020-03-30T00:00:00"/>
    <n v="1"/>
    <n v="4"/>
    <m/>
  </r>
  <r>
    <n v="119"/>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d v="2019-06-11T00:00:00"/>
    <x v="2"/>
    <s v="Observación"/>
    <s v="Acción preventiva"/>
    <s v="csanchez2"/>
    <x v="19"/>
    <s v="No marcación del estado de los tiquetes en el aplicativo por parte de los viajeros"/>
    <x v="142"/>
    <s v="Procedimiento PAP 333 Tiquetes aéreos actualizado."/>
    <n v="1"/>
    <n v="4"/>
    <d v="2019-06-11T00:00:00"/>
    <d v="2019-12-15T00:00:00"/>
    <n v="26"/>
    <x v="16"/>
    <s v="NO"/>
    <m/>
    <m/>
    <m/>
    <m/>
    <s v="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 -www.enterritorio.gov.co-CatalogoDocumental-procesos-subversion-SGC-Documentos-9_Procedimientos-PAP333OCTUBRE2019.pdf"/>
    <n v="1"/>
    <d v="2020-03-30T00:00:00"/>
    <n v="1"/>
    <n v="4"/>
    <m/>
  </r>
  <r>
    <n v="120"/>
    <s v="Auditorias Internas ACI"/>
    <x v="1"/>
    <s v="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d v="2019-06-11T00:00:00"/>
    <x v="2"/>
    <s v="Observación"/>
    <s v="Acción preventiva"/>
    <s v="csanchez2"/>
    <x v="19"/>
    <s v="Falta de aplicación periódica de controles asociados a las obligaciones de las partes."/>
    <x v="143"/>
    <s v="Reunión de seguimiento"/>
    <n v="6"/>
    <n v="4"/>
    <d v="2019-06-11T00:00:00"/>
    <d v="2019-12-15T00:00:00"/>
    <n v="26"/>
    <x v="16"/>
    <s v="NO"/>
    <m/>
    <m/>
    <m/>
    <m/>
    <s v="Mediante formato de reunión FAP601 se observa el seguimiento a las obligaciones contractuales del contrato de tiquetes. pero no se anexa soporte de la entrega de los informes pactados contractualmente por parte del contratista. Se adjunta correos electronicos con informes remitidos con cruce de tiquetes con fecha 25-10-2019. informe acumulado mensual con fecha de 22-10-2019 y consolidado de tiquetes no volados de fecha 31-10-2019.Z158"/>
    <n v="6"/>
    <d v="2020-03-30T00:00:00"/>
    <n v="1"/>
    <n v="4"/>
    <m/>
  </r>
  <r>
    <n v="121"/>
    <s v="Auditorias Internas ACI"/>
    <x v="1"/>
    <s v="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d v="2019-06-11T00:00:00"/>
    <x v="2"/>
    <s v="Observación"/>
    <s v="Acción preventiva"/>
    <s v="csanchez2"/>
    <x v="20"/>
    <s v="Falta de verificación por parte del supervisor de los tiempos establecidos para la emisión de tiquetes por parte de la agencia de viajes."/>
    <x v="144"/>
    <s v="Procedimiento actualizado"/>
    <n v="1"/>
    <n v="4"/>
    <d v="2019-06-11T00:00:00"/>
    <d v="2019-12-15T00:00:00"/>
    <n v="26"/>
    <x v="16"/>
    <s v="NO"/>
    <m/>
    <m/>
    <m/>
    <m/>
    <s v="Seguimiento a Septiembre 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www.enterritorio.gov.co-CatalogoDocumental-procesos-subversion-SGC-Documentos-9Procedimientos-PAP333OCTUBRE2019.pdf"/>
    <n v="1"/>
    <d v="2020-03-30T00:00:00"/>
    <n v="1"/>
    <n v="4"/>
    <m/>
  </r>
  <r>
    <n v="122"/>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s v="Observación"/>
    <s v="Acción preventiva"/>
    <s v="dossa"/>
    <x v="21"/>
    <s v="Desconocimiento de la normatividad aplicable por parte del supervisor"/>
    <x v="145"/>
    <s v="Control de asistencia"/>
    <n v="1"/>
    <n v="5"/>
    <d v="2019-11-28T00:00:00"/>
    <d v="2020-03-31T00:00:00"/>
    <n v="17"/>
    <x v="17"/>
    <s v="NO"/>
    <m/>
    <m/>
    <m/>
    <m/>
    <s v="Se adjuntó memorando de invitación 20192000208863 18-11-2019 a toda la Subgerencia de Desarrollo de Proyectos asi como listas de asistencia a la semana de la supervisión en las que se trató el tema."/>
    <n v="1"/>
    <d v="2020-03-30T00:00:00"/>
    <n v="1"/>
    <n v="5"/>
    <m/>
  </r>
  <r>
    <n v="123"/>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s v="Observación"/>
    <s v="Acción correctiva"/>
    <s v="dossa"/>
    <x v="22"/>
    <s v="Desconocimiento de la normatividad aplicable por parte del supervisor"/>
    <x v="146"/>
    <s v="Memorando de solicitud"/>
    <n v="1"/>
    <n v="4"/>
    <d v="2019-11-28T00:00:00"/>
    <d v="2020-01-30T00:00:00"/>
    <n v="9"/>
    <x v="17"/>
    <s v="NO"/>
    <m/>
    <m/>
    <m/>
    <m/>
    <s v="Se adjuntó memorando solicitud Proceso de Incumplimiento Contrato No. 2180899 dirigido a Subgerente de operaciones sin firma ni radicado sin embargo el grupo de Desarrollo de proyectos 4 remitió demanda de controversia contractual contra GEOFIZYKA TORUN radicado 20191100309591."/>
    <n v="1"/>
    <d v="2020-03-30T00:00:00"/>
    <n v="1"/>
    <n v="4"/>
    <m/>
  </r>
  <r>
    <n v="124"/>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s v="Observación"/>
    <s v="Acción preventiva"/>
    <s v="dossa"/>
    <x v="22"/>
    <s v="Falta de diligenciamiento del FMI054 Cuadro de control y trazabilidad de acciones del proyecto"/>
    <x v="147"/>
    <s v="Reporte del aplicativo focus convenio actualizado."/>
    <n v="1"/>
    <n v="4"/>
    <d v="2019-11-28T00:00:00"/>
    <d v="2020-01-22T00:00:00"/>
    <n v="7"/>
    <x v="17"/>
    <s v="NO"/>
    <m/>
    <m/>
    <m/>
    <m/>
    <s v="Entrega en excel avance Matriz Fto Matriz contractual"/>
    <n v="1"/>
    <d v="2020-03-30T00:00:00"/>
    <n v="1"/>
    <n v="4"/>
    <m/>
  </r>
  <r>
    <n v="125"/>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0"/>
    <s v="Observación"/>
    <s v="Acción preventiva"/>
    <s v="valvarez"/>
    <x v="22"/>
    <s v="Omisión de las alertas del aplicativo ORFEO por parte de la Gerencia de convenio y Gerente de grupo de trabajo."/>
    <x v="145"/>
    <s v="Control de asistencia a capacitaciones"/>
    <n v="1"/>
    <n v="4"/>
    <d v="2019-11-28T00:00:00"/>
    <d v="2020-03-31T00:00:00"/>
    <n v="17"/>
    <x v="17"/>
    <s v="NO"/>
    <m/>
    <m/>
    <m/>
    <m/>
    <s v="Se adjuntan los listados de asistencia a la semana de la supervisión desarrollada entre el 26-11-2019 y el 29-11-2019 en la que sensibilizaron todos los temas incluyendo incumplimientos."/>
    <n v="1"/>
    <d v="2020-03-30T00:00:00"/>
    <n v="1"/>
    <n v="4"/>
    <m/>
  </r>
  <r>
    <n v="126"/>
    <s v="Auditorias Internas ACI"/>
    <x v="5"/>
    <s v="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
    <d v="2019-11-28T00:00:00"/>
    <x v="0"/>
    <s v="Observación"/>
    <s v="Acción correctiva"/>
    <s v="dossa"/>
    <x v="22"/>
    <s v="Sondeo de mercado para proyecto del pozo estratigráfico por encima del Presupuesto Oficial Estimado POE."/>
    <x v="148"/>
    <s v="Plan Operativo modificado"/>
    <n v="1"/>
    <n v="17"/>
    <d v="2019-11-28T00:00:00"/>
    <d v="2020-01-17T00:00:00"/>
    <n v="7"/>
    <x v="17"/>
    <s v="NO"/>
    <m/>
    <m/>
    <m/>
    <m/>
    <s v="El 28 de febrero de 2020 ANH remite el plan operativo aprobado y firmado con cronograma concordante con la novedad contractual. Radicado nro. 20204300086492 en Enterritorio el 3 de marzo de 2020"/>
    <n v="1"/>
    <d v="2020-03-30T00:00:00"/>
    <n v="1"/>
    <n v="17"/>
    <m/>
  </r>
  <r>
    <n v="127"/>
    <s v="Auditorias Internas ACI"/>
    <x v="5"/>
    <s v="Observación No. 4. Sesiones no realizadas del comité operativo Durante los meses de junio y julio de 2019 el Comité Operativo no realizó las sesiones ordinarias mensuales pactadas contratctualmente por las partes."/>
    <d v="2019-11-28T00:00:00"/>
    <x v="0"/>
    <s v="Observación"/>
    <s v="Acción preventiva"/>
    <s v="valvarez"/>
    <x v="22"/>
    <s v="Falta de seguimiento a las obligaciones contractuales por parte de la ANH y Enterritorio."/>
    <x v="149"/>
    <s v="Acta de designaciòn"/>
    <n v="1"/>
    <n v="17"/>
    <d v="2019-11-28T00:00:00"/>
    <d v="2020-03-30T00:00:00"/>
    <n v="17"/>
    <x v="17"/>
    <s v="NO"/>
    <m/>
    <m/>
    <m/>
    <m/>
    <s v="Se encuentra el radicado 20192400276291 en los soportes de seguimiento de diciembre 2019 con el acta de designación adjunta"/>
    <n v="1"/>
    <d v="2020-03-30T00:00:00"/>
    <n v="1"/>
    <n v="17"/>
    <m/>
  </r>
  <r>
    <n v="128"/>
    <s v="Auditorias Internas ACI"/>
    <x v="5"/>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d v="2019-11-28T00:00:00"/>
    <x v="0"/>
    <s v="Observación"/>
    <s v="Acción correctiva"/>
    <s v="valvarez"/>
    <x v="22"/>
    <s v="Ausencia de lineamientos e instancias para analizar el objeto el alcance la forma de pago los riesgo identificados y como se van a mitigar"/>
    <x v="150"/>
    <s v="Acta de reunión"/>
    <n v="1"/>
    <n v="8"/>
    <d v="2019-11-28T00:00:00"/>
    <d v="2020-03-18T00:00:00"/>
    <n v="15"/>
    <x v="17"/>
    <s v="NO"/>
    <m/>
    <m/>
    <m/>
    <m/>
    <s v="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
    <n v="1"/>
    <d v="2020-03-30T00:00:00"/>
    <n v="1"/>
    <n v="8"/>
    <m/>
  </r>
  <r>
    <n v="129"/>
    <s v="Auditorias Internas ACI"/>
    <x v="5"/>
    <s v="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
    <d v="2019-11-28T00:00:00"/>
    <x v="0"/>
    <s v="Observación"/>
    <s v="Acción correctiva"/>
    <s v="dossa"/>
    <x v="22"/>
    <s v="Todas los identificadas en la auditoría."/>
    <x v="40"/>
    <s v="FAP806 Registro de evento de riesgo operativo"/>
    <n v="2"/>
    <n v="17"/>
    <d v="2019-11-28T00:00:00"/>
    <d v="2020-01-31T00:00:00"/>
    <n v="9"/>
    <x v="17"/>
    <s v="NO"/>
    <m/>
    <m/>
    <m/>
    <m/>
    <s v="El 26 de marzo de 2020 se remitió correo a Eventos Riesgo Operativo eventos RO@enterritorio.gov.co con el formato FAP806 Reporte de eventos de Riesgo Operativo"/>
    <n v="2"/>
    <d v="2020-03-30T00:00:00"/>
    <n v="1"/>
    <n v="17"/>
    <m/>
  </r>
  <r>
    <n v="130"/>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0"/>
    <s v="Observación"/>
    <s v="Acción correctiva"/>
    <s v="msuarez"/>
    <x v="23"/>
    <s v="Falta de la depuración por parte de supervisor de contrato de tiquetes ajustes reintegros para generar los balances economicos definitivos o actualizados"/>
    <x v="151"/>
    <s v="Documento soporte de entrega ante el cliente o acta de liquidación firmada por el cliente"/>
    <n v="1"/>
    <n v="15"/>
    <d v="2018-12-03T00:00:00"/>
    <d v="2019-01-31T00:00:00"/>
    <n v="8"/>
    <x v="17"/>
    <s v="NO"/>
    <m/>
    <m/>
    <m/>
    <m/>
    <s v="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
    <n v="1"/>
    <d v="2020-03-30T00:00:00"/>
    <n v="1"/>
    <n v="15"/>
    <m/>
  </r>
  <r>
    <n v="130"/>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0"/>
    <s v="Observación"/>
    <s v="Acción correctiva"/>
    <s v="msuarez"/>
    <x v="23"/>
    <s v="Falta de la depuración por parte de supervisor de contrato de tiquetes ajustes reintegros para generar los balances economicos definitivos o actualizados"/>
    <x v="152"/>
    <s v="Ficha de liquidacion con recibido grupo post contractual"/>
    <n v="1"/>
    <n v="10"/>
    <d v="2018-12-03T00:00:00"/>
    <d v="2020-03-30T00:00:00"/>
    <n v="69"/>
    <x v="17"/>
    <s v="NO"/>
    <m/>
    <m/>
    <m/>
    <m/>
    <s v="Se adjunta ficha de liquidación con el recibido de la entrega de la carpeta al grupo de Gestión Post contractual para iniciar proceso de liquidación del convenio 217009. 6 de diciembre de 2018"/>
    <n v="1"/>
    <d v="2020-03-30T00:00:00"/>
    <n v="1"/>
    <n v="10"/>
    <m/>
  </r>
  <r>
    <n v="131"/>
    <s v="Auditorias Internas ACI"/>
    <x v="1"/>
    <s v="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d v="2019-06-11T00:00:00"/>
    <x v="2"/>
    <s v="Observación"/>
    <s v="Acción preventiva"/>
    <s v="csanchez2"/>
    <x v="24"/>
    <s v="Falta de verificación por parte del supervisor de los tiempos establecidos para la emisión de tiquetes por parte de la agencia de viajes."/>
    <x v="153"/>
    <s v="Acuerdo de Niveles de Servicio"/>
    <n v="1"/>
    <n v="4"/>
    <d v="2019-06-11T00:00:00"/>
    <d v="2019-12-15T00:00:00"/>
    <n v="26"/>
    <x v="18"/>
    <s v="NO"/>
    <m/>
    <m/>
    <m/>
    <m/>
    <s v="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 Acta de comite de técnico de fecha 17-07-2019 numeral 4."/>
    <n v="1"/>
    <d v="2020-03-30T00:00:00"/>
    <n v="1"/>
    <n v="4"/>
    <m/>
  </r>
  <r>
    <n v="132"/>
    <s v="Auditorias Internas ACI"/>
    <x v="8"/>
    <s v="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
    <d v="2019-04-22T00:00:00"/>
    <x v="0"/>
    <s v="Observación"/>
    <s v="Acción correctiva"/>
    <s v="dossa"/>
    <x v="8"/>
    <s v="Solicitud del cliente en el cambio de supervisores específicamente grupo 2"/>
    <x v="154"/>
    <s v="Comunicado a la Gerencia General"/>
    <n v="1"/>
    <n v="7"/>
    <d v="2019-04-22T00:00:00"/>
    <d v="2019-06-18T00:00:00"/>
    <n v="8"/>
    <x v="19"/>
    <s v="NO"/>
    <m/>
    <m/>
    <m/>
    <m/>
    <s v="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
    <n v="1"/>
    <d v="2020-03-30T00:00:00"/>
    <n v="1"/>
    <n v="7"/>
    <m/>
  </r>
  <r>
    <n v="133"/>
    <s v="Auditorias Internas ACI"/>
    <x v="8"/>
    <s v="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
    <d v="2019-04-22T00:00:00"/>
    <x v="0"/>
    <s v="Observación"/>
    <s v="Acción correctiva"/>
    <s v="dossa"/>
    <x v="8"/>
    <s v="Debilidades en la proyección de los ingresos mensuales de FONADE"/>
    <x v="155"/>
    <s v="Comunicado de la Gerencia"/>
    <n v="1"/>
    <n v="7"/>
    <d v="2019-04-22T00:00:00"/>
    <d v="2019-05-30T00:00:00"/>
    <n v="5"/>
    <x v="19"/>
    <s v="NO"/>
    <m/>
    <m/>
    <m/>
    <m/>
    <s v="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
    <n v="1"/>
    <d v="2020-03-30T00:00:00"/>
    <n v="1"/>
    <n v="7"/>
    <m/>
  </r>
  <r>
    <n v="134"/>
    <s v="Auditorias Internas ACI"/>
    <x v="8"/>
    <s v="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
    <d v="2019-04-22T00:00:00"/>
    <x v="0"/>
    <s v="Observación"/>
    <s v="Acción correctiva"/>
    <s v="dossa"/>
    <x v="8"/>
    <s v="Falta de oportunidad en la gestión del cliente Consorcio Alianza Colpatria- Ministerio"/>
    <x v="156"/>
    <s v="Comunicado al Consorcio Alianza Colpatria"/>
    <n v="1"/>
    <n v="7"/>
    <d v="2019-04-22T00:00:00"/>
    <d v="2019-05-30T00:00:00"/>
    <n v="5"/>
    <x v="19"/>
    <s v="NO"/>
    <m/>
    <m/>
    <m/>
    <m/>
    <s v="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
    <n v="1"/>
    <d v="2020-03-30T00:00:00"/>
    <n v="1"/>
    <n v="7"/>
    <m/>
  </r>
  <r>
    <n v="135"/>
    <s v="Auditorias Internas ACI"/>
    <x v="8"/>
    <s v="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
    <d v="2019-04-22T00:00:00"/>
    <x v="0"/>
    <s v="Observación"/>
    <s v="Acción correctiva"/>
    <s v="dossa"/>
    <x v="8"/>
    <s v="Incumplimiento de requisitos a cargo de la gestión del Ente Territorial."/>
    <x v="157"/>
    <s v="Comunicados al contratista Alianza Colpatria"/>
    <n v="1"/>
    <n v="9"/>
    <d v="2019-04-22T00:00:00"/>
    <d v="2019-09-30T00:00:00"/>
    <n v="23"/>
    <x v="19"/>
    <s v="NO"/>
    <m/>
    <m/>
    <m/>
    <m/>
    <s v="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
    <n v="1"/>
    <d v="2020-03-30T00:00:00"/>
    <n v="1"/>
    <n v="9"/>
    <m/>
  </r>
  <r>
    <n v="136"/>
    <s v="Auditorias Internas ACI"/>
    <x v="8"/>
    <s v="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
    <d v="2019-04-22T00:00:00"/>
    <x v="0"/>
    <s v="Observación"/>
    <s v="Acción correctiva"/>
    <s v="dossa"/>
    <x v="8"/>
    <s v="Demora en la aprobación del modelo del acta de liquidación por parte del comité de supervisión del contrato."/>
    <x v="158"/>
    <s v="Acta de comité de seguimiento de contrato."/>
    <n v="1"/>
    <n v="7"/>
    <d v="2019-04-22T00:00:00"/>
    <d v="2019-06-30T00:00:00"/>
    <n v="9"/>
    <x v="19"/>
    <s v="NO"/>
    <m/>
    <m/>
    <m/>
    <m/>
    <s v="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
    <n v="1"/>
    <d v="2020-03-30T00:00:00"/>
    <n v="1"/>
    <n v="7"/>
    <m/>
  </r>
  <r>
    <n v="137"/>
    <s v="Auditorias Internas ACI"/>
    <x v="8"/>
    <s v="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
    <d v="2019-04-22T00:00:00"/>
    <x v="0"/>
    <s v="Observación"/>
    <s v="Acción correctiva"/>
    <s v="dossa"/>
    <x v="8"/>
    <s v="Falta de oportunidad en la entrega de la modificación a la póliza por parte del contratista."/>
    <x v="159"/>
    <s v="Correo electrónico"/>
    <n v="1"/>
    <n v="7"/>
    <d v="2019-04-22T00:00:00"/>
    <d v="2019-09-30T00:00:00"/>
    <n v="23"/>
    <x v="19"/>
    <s v="NO"/>
    <m/>
    <m/>
    <m/>
    <m/>
    <s v="Comunicado mediante correo electrónico sobre la legalización de la novedad contractual al interventor. No se han generado novedades contractuales"/>
    <n v="1"/>
    <d v="2020-03-30T00:00:00"/>
    <n v="1"/>
    <n v="7"/>
    <m/>
  </r>
  <r>
    <n v="138"/>
    <s v="Auditorias Internas ACI"/>
    <x v="16"/>
    <s v="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
    <d v="2019-11-26T00:00:00"/>
    <x v="0"/>
    <s v="Observación"/>
    <s v="Acción correctiva"/>
    <s v="cgonzal1"/>
    <x v="14"/>
    <s v="Falta de continuidad en la ejecución de las acciones establecidas"/>
    <x v="160"/>
    <s v="Memorando de respuesta a la Oficina asesora Juridica"/>
    <n v="1"/>
    <n v="30"/>
    <d v="2019-11-26T00:00:00"/>
    <d v="2020-01-15T00:00:00"/>
    <n v="7"/>
    <x v="20"/>
    <s v="NO"/>
    <m/>
    <m/>
    <m/>
    <m/>
    <s v="Memorando No. 20202700048663 12 marzo 2020 como respuesta al radicado 20191100187443 inicio acción judicial contrato 2130593- chipaque"/>
    <n v="1"/>
    <d v="2020-03-30T00:00:00"/>
    <n v="1"/>
    <n v="30"/>
    <m/>
  </r>
  <r>
    <n v="139"/>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correctiva"/>
    <s v="cgonzal1"/>
    <x v="7"/>
    <s v="Demoras en la apertura de los procesos de contratación por parte de la entidad terrritorial"/>
    <x v="161"/>
    <s v="Memorando enviado al area correspondiente"/>
    <n v="2"/>
    <n v="15"/>
    <d v="2019-09-16T00:00:00"/>
    <d v="2019-11-30T00:00:00"/>
    <n v="10"/>
    <x v="20"/>
    <s v="NO"/>
    <m/>
    <m/>
    <m/>
    <m/>
    <s v="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
    <n v="2"/>
    <d v="2020-03-30T00:00:00"/>
    <n v="1"/>
    <n v="15"/>
    <m/>
  </r>
  <r>
    <n v="139"/>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correctiva"/>
    <s v="cgonzal1"/>
    <x v="7"/>
    <s v="Demoras en la apertura de los procesos de contratación por parte de la entidad terrritorial"/>
    <x v="162"/>
    <s v="memorando de alcance al FAP900 Estudio fáctico"/>
    <n v="1"/>
    <n v="15"/>
    <d v="2019-09-16T00:00:00"/>
    <d v="2019-10-31T00:00:00"/>
    <n v="6"/>
    <x v="20"/>
    <s v="NO"/>
    <m/>
    <m/>
    <m/>
    <m/>
    <s v="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
    <n v="1"/>
    <d v="2020-03-30T00:00:00"/>
    <n v="1"/>
    <n v="15"/>
    <m/>
  </r>
  <r>
    <n v="140"/>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preventiva"/>
    <s v="cgonzal1"/>
    <x v="11"/>
    <s v="Demoras en la apertura de los procesos de contratación por parte de la entidad terrritorial"/>
    <x v="163"/>
    <s v="Propuesta de formatos FMI015 Acta de inicio y FMI016 Acta de iniciación de proyecto"/>
    <n v="1"/>
    <n v="10"/>
    <d v="2019-09-16T00:00:00"/>
    <d v="2019-12-10T00:00:00"/>
    <n v="12"/>
    <x v="20"/>
    <s v="NO"/>
    <m/>
    <m/>
    <m/>
    <m/>
    <s v="Mediante correo electrónico el grupo de desarrollo territorial aporta los editables de los formatos FMI015 y FMI016 los cuales estan en proceso de ajuste Se cierra la actividad y se valida la actualización y publicación con la siguiente actividad"/>
    <n v="1"/>
    <d v="2020-03-30T00:00:00"/>
    <n v="1"/>
    <n v="10"/>
    <m/>
  </r>
  <r>
    <n v="141"/>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preventiva"/>
    <s v="valvarez"/>
    <x v="14"/>
    <s v="Demoras en la apertura de los procesos de contratación por parte de la entidad terrritorial"/>
    <x v="164"/>
    <s v="Publicación de formatos actualizados FMI015 y FMI016"/>
    <n v="2"/>
    <n v="10"/>
    <d v="2019-09-16T00:00:00"/>
    <d v="2020-06-30T00:00:00"/>
    <n v="41"/>
    <x v="20"/>
    <s v="NO"/>
    <m/>
    <m/>
    <m/>
    <m/>
    <s v="&quot;Como mejora al proceso y cambios en la Subgerencia de desarrollo de Proyectos. se crearon dos nuevos formatosFMI089 FICHA DE SEGUIMIENTO Y CONTROL DE PROYECTOS v.1 y FMI091 ACTA DE INICIO DE FASE v1. los cuales estan integrados en la actualización del procedimiento PMI015 Desarrollo Integral de los Proyectos yo Contratación Derivada v.6. con lo cual se puede determinar la fase del proyecto y se puede realizar seguimiento todo el ciclo durante su ejecución.&quot;"/>
    <n v="2"/>
    <d v="2020-06-30T00:00:00"/>
    <n v="1"/>
    <n v="10"/>
    <m/>
  </r>
  <r>
    <n v="142"/>
    <s v="Auditorias Internas ACI"/>
    <x v="13"/>
    <s v="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
    <d v="2019-09-16T00:00:00"/>
    <x v="0"/>
    <s v="Observación"/>
    <s v="Acción correctiva"/>
    <s v="cgonzal1"/>
    <x v="7"/>
    <s v="Falta de trazabilidad de información de los proyectos"/>
    <x v="165"/>
    <s v="No Radicado de la transferencia en orfeo"/>
    <n v="1"/>
    <n v="5"/>
    <d v="2019-09-16T00:00:00"/>
    <d v="2019-10-31T00:00:00"/>
    <n v="6"/>
    <x v="20"/>
    <s v="NO"/>
    <m/>
    <m/>
    <m/>
    <m/>
    <s v="radicado No20192700383117 transferencia al expediente de contrato de interventoría CONSORCIO FABRICAS MMC030 No 2150609 ACTA DE SERVICIO 1155"/>
    <n v="1"/>
    <d v="2020-03-30T00:00:00"/>
    <n v="1"/>
    <n v="5"/>
    <m/>
  </r>
  <r>
    <n v="143"/>
    <s v="Auditorias Internas ACI"/>
    <x v="13"/>
    <s v="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
    <d v="2019-09-16T00:00:00"/>
    <x v="0"/>
    <s v="Observación"/>
    <s v="Acción correctiva"/>
    <s v="cgonzal1"/>
    <x v="7"/>
    <s v="Falta de trazabilidad de información de los proyectos"/>
    <x v="166"/>
    <s v="No Radicado de la transferencia en orfeo"/>
    <n v="6"/>
    <n v="5"/>
    <d v="2019-09-16T00:00:00"/>
    <d v="2019-11-30T00:00:00"/>
    <n v="10"/>
    <x v="20"/>
    <s v="NO"/>
    <m/>
    <m/>
    <m/>
    <m/>
    <s v="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
    <n v="6"/>
    <d v="2020-03-30T00:00:00"/>
    <n v="1"/>
    <n v="5"/>
    <m/>
  </r>
  <r>
    <n v="144"/>
    <s v="Auditorias Internas ACI"/>
    <x v="13"/>
    <s v="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valvarez"/>
    <x v="11"/>
    <s v="La normativa técnica descrita en el estudio previo fue con base en los estudios y diseños disponibles desactualizados"/>
    <x v="167"/>
    <s v="Actas de Reunión Interna"/>
    <n v="4"/>
    <n v="5"/>
    <d v="2019-09-16T00:00:00"/>
    <d v="2020-03-25T00:00:00"/>
    <n v="27"/>
    <x v="20"/>
    <s v="NO"/>
    <m/>
    <m/>
    <m/>
    <m/>
    <s v="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
    <n v="4"/>
    <d v="2020-03-30T00:00:00"/>
    <n v="1"/>
    <n v="5"/>
    <m/>
  </r>
  <r>
    <n v="146"/>
    <s v="Auditorias Internas ACI"/>
    <x v="17"/>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
    <d v="2019-07-09T00:00:00"/>
    <x v="3"/>
    <s v="Observación"/>
    <s v="Acción preventiva"/>
    <s v="valvarez"/>
    <x v="14"/>
    <s v="Reprocesos y represamiento por las correcciones realizadas al desembolso en las diferentes áreas que anteceden al área de pagaduria por el incumplimiento de los requisitos minimos."/>
    <x v="168"/>
    <s v="Informes correos electrónicos"/>
    <n v="4"/>
    <n v="10"/>
    <d v="2019-07-09T00:00:00"/>
    <d v="2019-12-31T00:00:00"/>
    <n v="25"/>
    <x v="20"/>
    <s v="NO"/>
    <m/>
    <m/>
    <m/>
    <m/>
    <s v="Se adjuntan los correos electrónicos remitidos por el profesional de la Subgerencia con el resultado del indicador de flujo de caja mensual. Cuatro Correos del 15 Noviembre de 2019 a los Gerentes de Unidad de Grupos"/>
    <n v="4"/>
    <d v="2020-03-30T00:00:00"/>
    <n v="1"/>
    <n v="10"/>
    <m/>
  </r>
  <r>
    <n v="147"/>
    <s v="Auditorias Internas ACI"/>
    <x v="17"/>
    <s v="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 Criterio - Convenio 211041 de 2011 ¿ DPS 1 Fondo de Inversión para la Paz - Fonade Clausula tercera Obligaciones de FONADE Numeral 8."/>
    <d v="2019-07-09T00:00:00"/>
    <x v="0"/>
    <s v="Observación"/>
    <s v="Acción preventiva"/>
    <s v="valvarez"/>
    <x v="14"/>
    <s v="Demoras en el envío por parte del área de contabilidad del insumo base para proyectar el informe financiero por parte de la gerencia del convenio."/>
    <x v="169"/>
    <s v="Informes radicados"/>
    <n v="9"/>
    <n v="10"/>
    <d v="2019-07-09T00:00:00"/>
    <d v="2020-03-31T00:00:00"/>
    <n v="38"/>
    <x v="20"/>
    <s v="NO"/>
    <m/>
    <m/>
    <m/>
    <m/>
    <s v="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
    <n v="9"/>
    <d v="2020-03-30T00:00:00"/>
    <n v="1"/>
    <n v="10"/>
    <m/>
  </r>
  <r>
    <n v="148"/>
    <s v="Auditorias Internas ACI"/>
    <x v="17"/>
    <s v="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
    <d v="2019-07-09T00:00:00"/>
    <x v="1"/>
    <s v="Observación"/>
    <s v="Acción preventiva"/>
    <s v="valvarez"/>
    <x v="14"/>
    <s v="Demora por parte del contratista de obra a cargo del municipio en la entrega de documentos requeridos para el inicio de cada etapa"/>
    <x v="170"/>
    <s v="Comunicaciones"/>
    <n v="1"/>
    <n v="10"/>
    <d v="2019-07-09T00:00:00"/>
    <d v="2019-09-30T00:00:00"/>
    <n v="11"/>
    <x v="20"/>
    <s v="NO"/>
    <m/>
    <m/>
    <m/>
    <m/>
    <s v="Se observa oficio con las firma de recibido de los supervisores de proyectos con Rdicado 201292700287001. Se adjuntan comunicaciones remitidas a los supervisiores donde se reiteran las obligaciones establecidas en el Manual de Supervisión e Interventoria."/>
    <n v="1"/>
    <d v="2020-03-30T00:00:00"/>
    <n v="1"/>
    <n v="10"/>
    <m/>
  </r>
  <r>
    <n v="148"/>
    <s v="Auditorias Internas ACI"/>
    <x v="17"/>
    <s v="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
    <d v="2019-07-09T00:00:00"/>
    <x v="1"/>
    <s v="Observación"/>
    <s v="Acción preventiva"/>
    <s v="valvarez"/>
    <x v="14"/>
    <s v="Demora por parte del contratista de obra a cargo del municipio en la entrega de documentos requeridos para el inicio de cada etapa"/>
    <x v="171"/>
    <s v="Correo electrónico"/>
    <n v="1"/>
    <n v="10"/>
    <d v="2019-07-09T00:00:00"/>
    <d v="2019-09-30T00:00:00"/>
    <n v="11"/>
    <x v="20"/>
    <s v="NO"/>
    <m/>
    <m/>
    <m/>
    <m/>
    <s v="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
    <n v="1"/>
    <d v="2020-03-30T00:00:00"/>
    <n v="1"/>
    <n v="10"/>
    <m/>
  </r>
  <r>
    <n v="149"/>
    <s v="Auditorias Internas ACI"/>
    <x v="17"/>
    <s v="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d v="2019-07-09T00:00:00"/>
    <x v="0"/>
    <s v="Observación"/>
    <s v="Acción preventiva"/>
    <s v="valvarez"/>
    <x v="14"/>
    <s v="Falta de seguimiento del supervisor del contrato de interventoría al cumplimiento de los plazos establecidos para la entrega de los informes semanales."/>
    <x v="170"/>
    <s v="Correo electrónico"/>
    <n v="1"/>
    <n v="10"/>
    <d v="2019-07-09T00:00:00"/>
    <d v="2019-09-30T00:00:00"/>
    <n v="11"/>
    <x v="20"/>
    <s v="NO"/>
    <m/>
    <m/>
    <m/>
    <m/>
    <s v="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
    <n v="1"/>
    <d v="2020-03-30T00:00:00"/>
    <n v="1"/>
    <n v="10"/>
    <m/>
  </r>
  <r>
    <n v="150"/>
    <s v="Auditorias Internas ACI"/>
    <x v="17"/>
    <s v="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d v="2019-07-09T00:00:00"/>
    <x v="0"/>
    <s v="Observación"/>
    <s v="Acción correctiva"/>
    <s v="valvarez"/>
    <x v="14"/>
    <s v="Falta de seguimiento del supervisor del contrato de interventoría al cumplimiento de los plazos establecidos para la entrega de los informes semanales."/>
    <x v="172"/>
    <s v="Comunicaciones"/>
    <n v="1"/>
    <n v="10"/>
    <d v="2019-07-09T00:00:00"/>
    <d v="2019-09-30T00:00:00"/>
    <n v="11"/>
    <x v="20"/>
    <s v="NO"/>
    <m/>
    <m/>
    <m/>
    <m/>
    <s v="Se adjunta memorando con radicado No. 20192700187083 del 10 de octubre de 2019 y 20192700209093 del 18 de noviembre de 2019 donde se solicita estado de tramites radicados en Asesoria Juridica."/>
    <n v="1"/>
    <d v="2020-03-30T00:00:00"/>
    <n v="1"/>
    <n v="10"/>
    <m/>
  </r>
  <r>
    <n v="151"/>
    <s v="Auditorias Internas ACI"/>
    <x v="17"/>
    <s v="Observación No. 5. Incumplimiento del plan de manejo del anticipo del Contrato Interadministrativo 2133349 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
    <d v="2019-07-09T00:00:00"/>
    <x v="0"/>
    <s v="Observación"/>
    <s v="Acción preventiva"/>
    <s v="valvarez"/>
    <x v="14"/>
    <s v="Falta de control por parte del supervisor e interventor a la inversión del anticipo."/>
    <x v="172"/>
    <s v="Memorando Solicitud de estado proceso"/>
    <n v="1"/>
    <n v="10"/>
    <d v="2019-07-09T00:00:00"/>
    <d v="2019-10-30T00:00:00"/>
    <n v="16"/>
    <x v="20"/>
    <s v="NO"/>
    <m/>
    <m/>
    <m/>
    <m/>
    <s v="Se adjunta memorando donde se amortizó la totalidad del anticipo Desembolso No Radicado20194300546172"/>
    <n v="1"/>
    <d v="2020-03-30T00:00:00"/>
    <n v="1"/>
    <n v="10"/>
    <m/>
  </r>
  <r>
    <n v="152"/>
    <s v="Auditorias Internas ACI"/>
    <x v="17"/>
    <s v="Observación No. 6. Incumplimiento del plan de manejo del anticipo del Contrato Interadministrativo 2133713 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
    <d v="2019-07-09T00:00:00"/>
    <x v="0"/>
    <s v="Observación"/>
    <s v="Acción preventiva"/>
    <s v="valvarez"/>
    <x v="14"/>
    <s v="Suspensión del contrato en aras de dar cumplimento a la normativa de salubridad del municipio."/>
    <x v="173"/>
    <s v="Comunicación"/>
    <n v="1"/>
    <n v="10"/>
    <d v="2019-07-09T00:00:00"/>
    <d v="2019-10-30T00:00:00"/>
    <n v="16"/>
    <x v="20"/>
    <s v="NO"/>
    <m/>
    <m/>
    <m/>
    <m/>
    <s v="Se adjunta acta del perfil de riesgos del proceso actualizado para el año 2019 con el perfil absoluto y residual y remiten reporte de asociason de controles por proceso"/>
    <n v="1"/>
    <d v="2020-03-30T00:00:00"/>
    <n v="1"/>
    <n v="10"/>
    <m/>
  </r>
  <r>
    <n v="153"/>
    <s v="Auditorias Internas ACI"/>
    <x v="17"/>
    <s v="Observación No. 7. Evaluación de la efectividad de implementación de los controles y riesgos emergentes."/>
    <d v="2019-07-09T00:00:00"/>
    <x v="1"/>
    <s v="Observación"/>
    <s v="Acción correctiva"/>
    <s v="valvarez"/>
    <x v="14"/>
    <s v="Todo lo observado en la auditoria"/>
    <x v="174"/>
    <s v="&quot;FAP806 Registro de eventos de riesgo operativo&quot;"/>
    <n v="1"/>
    <n v="10"/>
    <d v="2019-07-09T00:00:00"/>
    <d v="2019-12-31T00:00:00"/>
    <n v="25"/>
    <x v="20"/>
    <s v="NO"/>
    <m/>
    <m/>
    <m/>
    <m/>
    <s v="Anexa el formato de reporte de riesgos FAP806. Seguimiento en diciembre 2019 El grupo infroma que estan realizando los reportes correspondientes pero no anexan el soporte idoneo."/>
    <n v="1"/>
    <d v="2020-03-30T00:00:00"/>
    <n v="1"/>
    <n v="10"/>
    <m/>
  </r>
  <r>
    <n v="154"/>
    <s v="Auditorias Internas ACI"/>
    <x v="17"/>
    <s v="Observación No. 7. Evaluación de la efectividad de implementación de los controles y riesgos emergentes."/>
    <d v="2019-07-09T00:00:00"/>
    <x v="1"/>
    <s v="Observación"/>
    <s v="Acción correctiva"/>
    <s v="valvarez"/>
    <x v="5"/>
    <s v="Todo lo observado en la auditoria"/>
    <x v="12"/>
    <s v="&quot;FAP806 Registro de eventos de riesgo operativo&quot;"/>
    <n v="1"/>
    <n v="10"/>
    <d v="2019-07-09T00:00:00"/>
    <d v="2019-12-31T00:00:00"/>
    <n v="25"/>
    <x v="20"/>
    <s v="NO"/>
    <m/>
    <m/>
    <m/>
    <m/>
    <s v="Anexan en correo del 6 de abril de 2020 el formato de reporte de riesgos FAP806 con de descubrimiento del evento de 30 de julio de 2019.En diciembre de 2019 el grupo infroma que estan realizando los reportes correspondientes pero no anexan el soporte idoneo."/>
    <n v="1"/>
    <d v="2020-03-30T00:00:00"/>
    <n v="1"/>
    <n v="10"/>
    <m/>
  </r>
  <r>
    <n v="155"/>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0"/>
    <s v="Observación"/>
    <s v="Acción correctiva"/>
    <s v="aocampo"/>
    <x v="8"/>
    <s v="Desactualización de la base de datos de los procesos de incumplimiento"/>
    <x v="175"/>
    <s v="Base de datos con la relacion de tramites de incumplimiento priorizados"/>
    <n v="1"/>
    <n v="3"/>
    <d v="2019-06-27T00:00:00"/>
    <d v="2019-09-30T00:00:00"/>
    <n v="13"/>
    <x v="20"/>
    <s v="NO"/>
    <m/>
    <m/>
    <m/>
    <m/>
    <s v="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
    <n v="1"/>
    <d v="2020-03-30T00:00:00"/>
    <n v="1"/>
    <n v="3"/>
    <m/>
  </r>
  <r>
    <n v="156"/>
    <s v="Auditorias Internas ACI"/>
    <x v="7"/>
    <s v="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
    <d v="2019-06-27T00:00:00"/>
    <x v="0"/>
    <s v="Observación"/>
    <s v="Acción correctiva"/>
    <s v="aocampo"/>
    <x v="8"/>
    <s v="Omisión de la normatividad técnica que aplica al contrato de interventoría"/>
    <x v="176"/>
    <s v="Informe de evaluaciones"/>
    <n v="1"/>
    <n v="9"/>
    <d v="2019-06-27T00:00:00"/>
    <d v="2019-12-31T00:00:00"/>
    <n v="26"/>
    <x v="20"/>
    <s v="NO"/>
    <m/>
    <m/>
    <m/>
    <m/>
    <s v="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
    <n v="1"/>
    <d v="2020-03-30T00:00:00"/>
    <n v="1"/>
    <n v="9"/>
    <m/>
  </r>
  <r>
    <n v="157"/>
    <s v="Auditorias Internas ACI"/>
    <x v="11"/>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d v="2018-10-02T00:00:00"/>
    <x v="0"/>
    <s v="Observación"/>
    <s v="Acción correctiva"/>
    <s v="dossa"/>
    <x v="25"/>
    <s v="Cambio en los requerimientos técnicos destinación de recursos y/o cambios de alcance una vez iniciado el proceso de estudios previos"/>
    <x v="177"/>
    <s v="Memorando de solicitud de estudios previos"/>
    <n v="1"/>
    <n v="7"/>
    <d v="2018-10-02T00:00:00"/>
    <d v="2018-12-15T00:00:00"/>
    <n v="10"/>
    <x v="20"/>
    <s v="NO"/>
    <m/>
    <m/>
    <m/>
    <m/>
    <s v="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
    <n v="1"/>
    <d v="2020-03-30T00:00:00"/>
    <n v="1"/>
    <n v="7"/>
    <m/>
  </r>
  <r>
    <n v="157"/>
    <s v="Auditorias Internas ACI"/>
    <x v="11"/>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d v="2018-10-02T00:00:00"/>
    <x v="0"/>
    <s v="Observación"/>
    <s v="Acción correctiva"/>
    <s v="dossa"/>
    <x v="25"/>
    <s v="Cambio en los requerimientos técnicos destinación de recursos y/o cambios de alcance una vez iniciado el proceso de estudios previos"/>
    <x v="178"/>
    <s v="Matriz de seguimiento"/>
    <n v="1"/>
    <n v="7"/>
    <d v="2018-10-02T00:00:00"/>
    <d v="2018-12-15T00:00:00"/>
    <n v="10"/>
    <x v="20"/>
    <s v="NO"/>
    <m/>
    <m/>
    <m/>
    <m/>
    <s v="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
    <n v="1"/>
    <d v="2020-03-30T00:00:00"/>
    <n v="1"/>
    <n v="7"/>
    <m/>
  </r>
  <r>
    <n v="158"/>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0"/>
    <s v="Observación"/>
    <s v="Acción correctiva"/>
    <s v="dossa"/>
    <x v="25"/>
    <s v="Elaboración de reglas de participación sin considerar referentes clave de procesos anteriores."/>
    <x v="179"/>
    <s v="Memorando de solicitud de estudios previos"/>
    <n v="3"/>
    <n v="4"/>
    <d v="2018-10-02T00:00:00"/>
    <d v="2018-12-15T00:00:00"/>
    <n v="10"/>
    <x v="20"/>
    <s v="NO"/>
    <m/>
    <m/>
    <m/>
    <m/>
    <s v="Se adjuntó como evidencia para el cierre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
    <n v="3"/>
    <d v="2020-03-30T00:00:00"/>
    <n v="1"/>
    <n v="4"/>
    <m/>
  </r>
  <r>
    <n v="159"/>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0"/>
    <s v="Observación"/>
    <s v="Acción preventiva"/>
    <s v="dossa"/>
    <x v="26"/>
    <s v="Elaboración de reglas de participación sin considerar referentes clave de procesos anteriores."/>
    <x v="180"/>
    <s v="Memorando interno a los resposables de los grupos adscritos a la subgerencia tecnica"/>
    <n v="1"/>
    <n v="4"/>
    <d v="2018-10-02T00:00:00"/>
    <d v="2018-12-15T00:00:00"/>
    <n v="10"/>
    <x v="20"/>
    <s v="NO"/>
    <m/>
    <m/>
    <m/>
    <m/>
    <s v="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
    <n v="1"/>
    <d v="2020-03-30T00:00:00"/>
    <n v="1"/>
    <n v="4"/>
    <m/>
  </r>
  <r>
    <n v="160"/>
    <s v="Auditorias Internas ACI"/>
    <x v="11"/>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d v="2018-10-02T00:00:00"/>
    <x v="0"/>
    <s v="Observación"/>
    <s v="Acción correctiva"/>
    <s v="dossa"/>
    <x v="26"/>
    <s v="Falta de revisión y definición de la variedad de rubros estándar aplicables al manejo del anticipo en obras civiles"/>
    <x v="181"/>
    <s v="Formato FMI013 publicado en el catálogo documental."/>
    <n v="1"/>
    <n v="7"/>
    <d v="2018-10-02T00:00:00"/>
    <d v="2019-12-31T00:00:00"/>
    <n v="65"/>
    <x v="20"/>
    <s v="NO"/>
    <m/>
    <m/>
    <m/>
    <m/>
    <s v="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
    <n v="1"/>
    <d v="2020-03-30T00:00:00"/>
    <n v="1"/>
    <n v="7"/>
    <m/>
  </r>
  <r>
    <n v="161"/>
    <s v="Auditorias Internas ACI"/>
    <x v="11"/>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d v="2018-10-02T00:00:00"/>
    <x v="0"/>
    <s v="Observación"/>
    <s v="Acción preventiva"/>
    <s v="dossa"/>
    <x v="14"/>
    <s v="Falta de revisión y definición de la variedad de rubros estándar aplicables al manejo del anticipo en obras civiles"/>
    <x v="182"/>
    <s v="Control de asistencia FAP601 supervisores"/>
    <n v="1"/>
    <n v="7"/>
    <d v="2018-10-02T00:00:00"/>
    <d v="2020-01-31T00:00:00"/>
    <n v="69"/>
    <x v="20"/>
    <s v="NO"/>
    <m/>
    <m/>
    <m/>
    <m/>
    <s v="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
    <n v="1"/>
    <d v="2020-03-30T00:00:00"/>
    <n v="1"/>
    <n v="7"/>
    <m/>
  </r>
  <r>
    <n v="162"/>
    <s v="Auditorias Internas ACI"/>
    <x v="11"/>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d v="2018-10-02T00:00:00"/>
    <x v="0"/>
    <s v="Observación"/>
    <s v="Acción correctiva"/>
    <s v="dossa"/>
    <x v="25"/>
    <s v="Desconocimiento por parte interventor y del supervisor de los requisitos particulares requeridos para el pago a los contratistas"/>
    <x v="183"/>
    <s v="Lista de chequeo por desembolso"/>
    <n v="1"/>
    <n v="7"/>
    <d v="2018-10-02T00:00:00"/>
    <d v="2018-12-15T00:00:00"/>
    <n v="10"/>
    <x v="20"/>
    <s v="NO"/>
    <m/>
    <m/>
    <m/>
    <m/>
    <s v="Se observa lista de chequeo con los requisitos verificados para el contrato N2180873 según lo establecido en la cláusula forma de pago. Para el contrato 2172011 se observan descritas las clausulas que hacen referencia a la forma de pago."/>
    <n v="1"/>
    <d v="2020-03-30T00:00:00"/>
    <n v="1"/>
    <n v="7"/>
    <m/>
  </r>
  <r>
    <n v="162"/>
    <s v="Auditorias Internas ACI"/>
    <x v="11"/>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d v="2018-10-02T00:00:00"/>
    <x v="0"/>
    <s v="Observación"/>
    <s v="Acción correctiva"/>
    <s v="dossa"/>
    <x v="25"/>
    <s v="Desconocimiento por parte interventor y del supervisor de los requisitos particulares requeridos para el pago a los contratistas"/>
    <x v="184"/>
    <s v="Radicados en orfeo de los pagos de anticipos"/>
    <n v="3"/>
    <n v="7"/>
    <d v="2018-10-02T00:00:00"/>
    <d v="2018-12-15T00:00:00"/>
    <n v="10"/>
    <x v="20"/>
    <s v="NO"/>
    <m/>
    <m/>
    <m/>
    <m/>
    <s v="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
    <n v="3"/>
    <d v="2020-03-30T00:00:00"/>
    <n v="1"/>
    <n v="7"/>
    <m/>
  </r>
  <r>
    <n v="163"/>
    <s v="Auditorias Internas ACI"/>
    <x v="11"/>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d v="2018-10-02T00:00:00"/>
    <x v="0"/>
    <s v="Observación"/>
    <s v="Acción correctiva"/>
    <s v="dossa"/>
    <x v="14"/>
    <s v="Falta de monitoreo y capacitación durante la ejecución de los proyectos en el Manual de Supervisión e Interventoría"/>
    <x v="185"/>
    <s v="Formato FMI017 publicado en el catálogo documental."/>
    <n v="1"/>
    <n v="7"/>
    <d v="2018-10-02T00:00:00"/>
    <d v="2019-12-31T00:00:00"/>
    <n v="65"/>
    <x v="20"/>
    <s v="NO"/>
    <m/>
    <m/>
    <m/>
    <m/>
    <s v="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
    <n v="1"/>
    <d v="2020-03-30T00:00:00"/>
    <n v="1"/>
    <n v="7"/>
    <m/>
  </r>
  <r>
    <n v="164"/>
    <s v="Auditorias Internas ACI"/>
    <x v="11"/>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d v="2018-10-02T00:00:00"/>
    <x v="0"/>
    <s v="Observación"/>
    <s v="Acción preventiva"/>
    <s v="dossa"/>
    <x v="14"/>
    <s v="Falta de monitoreo y capacitación durante la ejecución de los proyectos en el Manual de Supervisión e Interventoría"/>
    <x v="186"/>
    <s v="Control de asistencia FAP601 supervisores"/>
    <n v="1"/>
    <n v="7"/>
    <d v="2018-10-02T00:00:00"/>
    <d v="2020-01-31T00:00:00"/>
    <n v="69"/>
    <x v="20"/>
    <s v="NO"/>
    <m/>
    <m/>
    <m/>
    <m/>
    <s v="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
    <n v="1"/>
    <d v="2020-03-30T00:00:00"/>
    <n v="1"/>
    <n v="7"/>
    <m/>
  </r>
  <r>
    <n v="165"/>
    <s v="Auditorias Internas ACI"/>
    <x v="11"/>
    <s v="Observación N. 7 Producto de la auditoría se identificaron 4 riesgos emergentes no caracterizados en el mapa de riesgos operativos y se estableció un promedio de 55 porciento en la efectividad de la operación de los 6 controles evaluados para los 6 riesgos."/>
    <d v="2018-10-02T00:00:00"/>
    <x v="0"/>
    <s v="Observación"/>
    <s v="Acción correctiva"/>
    <s v="dossa"/>
    <x v="25"/>
    <s v="Todas las identificadas en la auditoría."/>
    <x v="187"/>
    <s v="Perfiles de Riesgo del proceso y convenio actualizados"/>
    <n v="1"/>
    <n v="14"/>
    <d v="2018-10-02T00:00:00"/>
    <d v="2018-12-15T00:00:00"/>
    <n v="10"/>
    <x v="20"/>
    <s v="NO"/>
    <m/>
    <m/>
    <m/>
    <m/>
    <s v="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
    <n v="1"/>
    <d v="2020-03-30T00:00:00"/>
    <n v="1"/>
    <n v="14"/>
    <m/>
  </r>
  <r>
    <n v="166"/>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s v="Observación"/>
    <s v="Acción correctiva"/>
    <s v="cgonzal1"/>
    <x v="18"/>
    <s v="Errores en la parametrización de la plataforma Gauss Profit o sistemas de información de apoyo"/>
    <x v="188"/>
    <s v="FAP806 Registro de evento de riesgo operativo"/>
    <n v="1"/>
    <n v="3"/>
    <d v="2019-04-12T00:00:00"/>
    <d v="2019-05-08T00:00:00"/>
    <n v="3"/>
    <x v="21"/>
    <s v="NO"/>
    <m/>
    <m/>
    <m/>
    <m/>
    <s v="Archivo accion 5-REPORTE REGISTRO RIESGOS.pdf id evento 201900078"/>
    <n v="1"/>
    <d v="2020-03-30T00:00:00"/>
    <n v="1"/>
    <n v="3"/>
    <m/>
  </r>
  <r>
    <n v="166"/>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s v="Observación"/>
    <s v="Acción correctiva"/>
    <s v="cgonzal1"/>
    <x v="18"/>
    <s v="Errores en la parametrización de la plataforma Gauss Profit o sistemas de información de apoyo"/>
    <x v="189"/>
    <s v="Estado de resultados del convenio 197060 corregido"/>
    <n v="1"/>
    <n v="3"/>
    <d v="2019-04-12T00:00:00"/>
    <d v="2019-05-10T00:00:00"/>
    <n v="4"/>
    <x v="21"/>
    <s v="NO"/>
    <m/>
    <m/>
    <m/>
    <m/>
    <s v="Archivo acción 4- estado resultados.xlsx se registra el rubro Multas y Sanciones Litigios por 6.077.612.466 pesos"/>
    <n v="1"/>
    <d v="2020-03-30T00:00:00"/>
    <n v="1"/>
    <n v="3"/>
    <m/>
  </r>
  <r>
    <n v="166"/>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s v="Observación"/>
    <s v="Acción correctiva"/>
    <s v="cgonzal1"/>
    <x v="18"/>
    <s v="Errores en la parametrización de la plataforma Gauss Profit o sistemas de información de apoyo"/>
    <x v="190"/>
    <s v="No. CIC registrado"/>
    <n v="1"/>
    <n v="3"/>
    <d v="2019-04-12T00:00:00"/>
    <d v="2019-04-30T00:00:00"/>
    <n v="2"/>
    <x v="21"/>
    <s v="NO"/>
    <m/>
    <m/>
    <m/>
    <m/>
    <s v="Caso RF-51084-1-4913 AJUSTE A CUENTAS DE MULTAS SANCIONES Y SERVICIOS AÑO 2017. Archivo acción 3 -PlanTrabajo.xlsx"/>
    <n v="1"/>
    <d v="2020-03-30T00:00:00"/>
    <n v="1"/>
    <n v="3"/>
    <m/>
  </r>
  <r>
    <n v="167"/>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correctiva"/>
    <s v="dossa"/>
    <x v="27"/>
    <s v="No se reflejan en la resolución 411 de 2017 como área de trabajo"/>
    <x v="191"/>
    <s v="Manual actualizado"/>
    <n v="1"/>
    <n v="13"/>
    <d v="2018-01-22T00:00:00"/>
    <d v="2019-12-31T00:00:00"/>
    <n v="101"/>
    <x v="22"/>
    <s v="NO"/>
    <m/>
    <m/>
    <m/>
    <m/>
    <s v="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
    <n v="1"/>
    <d v="2020-03-30T00:00:00"/>
    <n v="1"/>
    <n v="13"/>
    <m/>
  </r>
  <r>
    <n v="167"/>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correctiva"/>
    <s v="dossa"/>
    <x v="27"/>
    <s v="No se reflejan en la resolución 411 de 2017 como área de trabajo"/>
    <x v="192"/>
    <s v="Resolución restructuración grupos de trabajo"/>
    <n v="1"/>
    <n v="13"/>
    <d v="2018-01-22T00:00:00"/>
    <d v="2019-06-30T00:00:00"/>
    <n v="74"/>
    <x v="22"/>
    <s v="NO"/>
    <m/>
    <m/>
    <m/>
    <m/>
    <s v="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
    <n v="1"/>
    <d v="2020-03-30T00:00:00"/>
    <n v="1"/>
    <n v="13"/>
    <m/>
  </r>
  <r>
    <n v="167"/>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correctiva"/>
    <s v="dossa"/>
    <x v="27"/>
    <s v="No se reflejan en la resolución 411 de 2017 como área de trabajo"/>
    <x v="193"/>
    <s v="Propuesta de creación del equipo como área"/>
    <n v="1"/>
    <n v="13"/>
    <d v="2018-01-22T00:00:00"/>
    <d v="2019-05-31T00:00:00"/>
    <n v="70"/>
    <x v="22"/>
    <s v="NO"/>
    <m/>
    <m/>
    <m/>
    <m/>
    <s v="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
    <n v="1"/>
    <d v="2020-03-30T00:00:00"/>
    <n v="1"/>
    <n v="13"/>
    <m/>
  </r>
  <r>
    <n v="168"/>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preventiva"/>
    <s v="dossa"/>
    <x v="27"/>
    <s v="No se reflejan en la resolución 411 de 2017 como área de trabajo"/>
    <x v="194"/>
    <s v="Talleres"/>
    <n v="10"/>
    <n v="13"/>
    <d v="2018-01-22T00:00:00"/>
    <d v="2019-12-06T00:00:00"/>
    <n v="97"/>
    <x v="22"/>
    <s v="NO"/>
    <m/>
    <m/>
    <m/>
    <m/>
    <s v="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
    <n v="10"/>
    <d v="2020-03-30T00:00:00"/>
    <n v="1"/>
    <n v="13"/>
    <m/>
  </r>
  <r>
    <n v="169"/>
    <s v="Auditorias Internas ACI"/>
    <x v="18"/>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d v="2018-01-22T00:00:00"/>
    <x v="6"/>
    <s v="Observación"/>
    <s v="Acción correctiva"/>
    <s v="dossa"/>
    <x v="27"/>
    <s v="No existe aprobación de la estrategia o plan de comunicaciones por parte de la Gerencia General"/>
    <x v="195"/>
    <s v="Plan de Comunicaciones aprobado"/>
    <n v="1"/>
    <n v="12"/>
    <d v="2018-01-22T00:00:00"/>
    <d v="2018-04-30T00:00:00"/>
    <n v="14"/>
    <x v="22"/>
    <s v="NO"/>
    <m/>
    <m/>
    <m/>
    <m/>
    <s v="Se presentó en reunión con Gerencia en la fecha establecida. Se adjunta copia de listdo de asistencia y estrategia"/>
    <n v="1"/>
    <d v="2020-03-30T00:00:00"/>
    <n v="1"/>
    <n v="12"/>
    <m/>
  </r>
  <r>
    <n v="169"/>
    <s v="Auditorias Internas ACI"/>
    <x v="18"/>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d v="2018-01-22T00:00:00"/>
    <x v="6"/>
    <s v="Observación"/>
    <s v="Acción correctiva"/>
    <s v="dossa"/>
    <x v="27"/>
    <s v="No existe aprobación de la estrategia o plan de comunicaciones por parte de la Gerencia General"/>
    <x v="196"/>
    <s v="Plan de Comunicaciones aprobado"/>
    <n v="1"/>
    <n v="12"/>
    <d v="2018-01-22T00:00:00"/>
    <d v="2018-03-31T00:00:00"/>
    <n v="9"/>
    <x v="22"/>
    <s v="NO"/>
    <m/>
    <m/>
    <m/>
    <m/>
    <s v="Se presentó en reunión con Gerencia en la fecha establecida. Se adjunta copia de listado de asistencia y estrategia."/>
    <n v="1"/>
    <d v="2020-03-30T00:00:00"/>
    <n v="1"/>
    <n v="12"/>
    <m/>
  </r>
  <r>
    <n v="170"/>
    <s v="Auditorias Internas ACI"/>
    <x v="18"/>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d v="2018-01-22T00:00:00"/>
    <x v="6"/>
    <s v="Observación"/>
    <s v="Acción correctiva"/>
    <s v="dossa"/>
    <x v="27"/>
    <s v="Falta de unificación en los criteriors que rigen la Política de Comunicaciones de la Entidad"/>
    <x v="197"/>
    <s v="Manual de Comunicaciones Publicado"/>
    <n v="1"/>
    <n v="12"/>
    <d v="2018-01-22T00:00:00"/>
    <d v="2018-04-30T00:00:00"/>
    <n v="14"/>
    <x v="22"/>
    <s v="NO"/>
    <m/>
    <m/>
    <m/>
    <m/>
    <s v="Se publicó en el catálogo documental el Manual de Comunicaciones MDI010 Versión 7. httpwww.fonade.gov.co-CatalogoDocumental-procesos-subversion-SGC-Documentos-7_Manuales-MDI010V7.pdf"/>
    <n v="1"/>
    <d v="2020-03-30T00:00:00"/>
    <n v="1"/>
    <n v="12"/>
    <m/>
  </r>
  <r>
    <n v="170"/>
    <s v="Auditorias Internas ACI"/>
    <x v="18"/>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d v="2018-01-22T00:00:00"/>
    <x v="6"/>
    <s v="Observación"/>
    <s v="Acción correctiva"/>
    <s v="dossa"/>
    <x v="27"/>
    <s v="Falta de unificación en los criteriors que rigen la Política de Comunicaciones de la Entidad"/>
    <x v="198"/>
    <s v="Manual de Comunicaciones Publicado"/>
    <n v="1"/>
    <n v="12"/>
    <d v="2018-01-22T00:00:00"/>
    <d v="2018-03-31T00:00:00"/>
    <n v="9"/>
    <x v="22"/>
    <s v="NO"/>
    <m/>
    <m/>
    <m/>
    <m/>
    <s v="Se ajustó el manual de Comunicaciones y el Manual de Manejo de Redes Sociales. Se solicitó al área de organización y métodos su publicación.Caso RF-31063-2-332. publicado CHG-31631-1-229"/>
    <n v="1"/>
    <d v="2020-03-30T00:00:00"/>
    <n v="1"/>
    <n v="12"/>
    <m/>
  </r>
  <r>
    <n v="171"/>
    <s v="Auditorias Internas ACI"/>
    <x v="16"/>
    <s v="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
    <d v="2019-11-26T00:00:00"/>
    <x v="7"/>
    <s v="Observación"/>
    <s v="Acción correctiva"/>
    <s v="cgonzal1"/>
    <x v="28"/>
    <s v="Definición de acciones genéricas sin impacto específico sobre el hallazgo o sin productos funcionales"/>
    <x v="199"/>
    <s v="Reporte trimestral en excel con solicitudes y gestión por parte de la OAJ . dic 2019 y marzo 2020"/>
    <n v="2"/>
    <n v="40"/>
    <d v="2019-11-26T00:00:00"/>
    <d v="2020-03-30T00:00:00"/>
    <n v="17"/>
    <x v="23"/>
    <s v="NO"/>
    <m/>
    <m/>
    <m/>
    <m/>
    <s v="Archivo excel con avance de los procesos a diciembre 2019 y marzo 2020 se indica el proyecto abogado estado y avances a cada corte. Se hace mención que desde 16 de marzo 2020 hay suspension de términos en todos los Juzgados. archivo seguimiento acciones judiciales 04 02 2020.xls"/>
    <n v="2"/>
    <d v="2020-03-30T00:00:00"/>
    <n v="1"/>
    <n v="40"/>
    <m/>
  </r>
  <r>
    <n v="172"/>
    <s v="Auditorias Internas ACI"/>
    <x v="9"/>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d v="2019-09-30T00:00:00"/>
    <x v="7"/>
    <s v="Observación"/>
    <s v="Acción correctiva"/>
    <s v="aocampo"/>
    <x v="7"/>
    <s v="Desconocimiento del trámite y los términos para resolver las solicitudes de acción judicial por parte del responsable de la gestión documental en la Oficina Asesora jurídica"/>
    <x v="200"/>
    <s v="Oficio de requerimiento de reconstrucción de la información"/>
    <n v="1"/>
    <n v="8"/>
    <d v="2019-09-30T00:00:00"/>
    <d v="2019-11-15T00:00:00"/>
    <n v="6"/>
    <x v="23"/>
    <s v="NO"/>
    <m/>
    <m/>
    <m/>
    <m/>
    <s v="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
    <n v="1"/>
    <d v="2020-03-30T00:00:00"/>
    <n v="1"/>
    <n v="8"/>
    <m/>
  </r>
  <r>
    <n v="173"/>
    <s v="Auditorias Internas ACI"/>
    <x v="9"/>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d v="2019-09-30T00:00:00"/>
    <x v="7"/>
    <s v="Observación"/>
    <s v="Acción correctiva"/>
    <s v="aocampo"/>
    <x v="7"/>
    <s v="Desconocimiento del trámite y los términos para resolver las solicitudes de acción judicial por parte del responsable de la gestión documental en la Oficina Asesora jurídica"/>
    <x v="201"/>
    <s v="Demanda radicada"/>
    <n v="1"/>
    <n v="8"/>
    <d v="2019-09-30T00:00:00"/>
    <d v="2020-03-30T00:00:00"/>
    <n v="26"/>
    <x v="23"/>
    <s v="NO"/>
    <m/>
    <m/>
    <m/>
    <m/>
    <s v="La oficina Asesora Jurídica aportó demanda contra el Departamento de la Guajira radicada el 31 octubre de 2018 ante el tribunal administrativo de la Guajira así mismo adjuntó el auto admisorio del 15 marzo de 2019 de la demanda por parte de este tribunal despacho 03."/>
    <n v="1"/>
    <d v="2020-03-30T00:00:00"/>
    <n v="1"/>
    <n v="8"/>
    <m/>
  </r>
  <r>
    <n v="174"/>
    <s v="Auditorias Internas ACI"/>
    <x v="7"/>
    <s v="OBSERVACIÓN No 3 Acciones judiciales sin asignación de abogado para trámite de estudio. En el perido comprendido entre 11-05-2018 y 18-02-2019 se identificaron 10 procesos sin asignación de abogado interno o externo para estudio y formulación de demanda."/>
    <d v="2019-06-27T00:00:00"/>
    <x v="7"/>
    <s v="Observación"/>
    <s v="Acción correctiva"/>
    <s v="aocampo"/>
    <x v="28"/>
    <s v="Falta de control y seguimiento de las solicitudes realizadas por las áreas técnicas"/>
    <x v="202"/>
    <s v="Expediente de procesos reconstruido"/>
    <n v="10"/>
    <n v="4"/>
    <d v="2019-06-27T00:00:00"/>
    <d v="2019-11-30T00:00:00"/>
    <n v="22"/>
    <x v="23"/>
    <s v="NO"/>
    <m/>
    <m/>
    <m/>
    <m/>
    <s v="Se verificó el cumplimiento frente a las demandas instauradas ante las instancias competentes de los contratos 2161440 2162855 2017624 2162856 2162858 2162859 2162857 2152146."/>
    <n v="10"/>
    <d v="2020-03-30T00:00:00"/>
    <n v="1"/>
    <n v="4"/>
    <m/>
  </r>
  <r>
    <n v="174"/>
    <s v="Auditorias Internas ACI"/>
    <x v="7"/>
    <s v="OBSERVACIÓN No 3 Acciones judiciales sin asignación de abogado para trámite de estudio. En el perido comprendido entre 11-05-2018 y 18-02-2019 se identificaron 10 procesos sin asignación de abogado interno o externo para estudio y formulación de demanda."/>
    <d v="2019-06-27T00:00:00"/>
    <x v="7"/>
    <s v="Observación"/>
    <s v="Acción correctiva"/>
    <s v="aocampo"/>
    <x v="28"/>
    <s v="Falta de control y seguimiento de las solicitudes realizadas por las áreas técnicas"/>
    <x v="203"/>
    <s v="Documento procedimental de asignación de procesos"/>
    <n v="1"/>
    <n v="4"/>
    <d v="2019-06-27T00:00:00"/>
    <d v="2019-12-15T00:00:00"/>
    <n v="24"/>
    <x v="23"/>
    <s v="NO"/>
    <m/>
    <m/>
    <m/>
    <m/>
    <s v="Se evidenció el emvío de acciones judiciales diarias mediante correo electrónico en el mes de noviembre. 16 archivos Matriz CONTROL CORREO DE NOTIFICACIONES JUDICIALES. Xlsx."/>
    <n v="1"/>
    <d v="2020-03-30T00:00:00"/>
    <n v="1"/>
    <n v="4"/>
    <m/>
  </r>
  <r>
    <n v="175"/>
    <s v="Auditorias Internas ACI"/>
    <x v="7"/>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d v="2019-06-27T00:00:00"/>
    <x v="7"/>
    <s v="Observación"/>
    <s v="Acción correctiva"/>
    <s v="aocampo"/>
    <x v="28"/>
    <s v="Desconocimiento del procedimiento PDI761 Procedimiento para solicitar acciones contractuales por presunto incumplimiento"/>
    <x v="204"/>
    <s v="Formatos publicados"/>
    <n v="2"/>
    <n v="5"/>
    <d v="2019-06-27T00:00:00"/>
    <d v="2019-12-15T00:00:00"/>
    <n v="24"/>
    <x v="23"/>
    <s v="NO"/>
    <m/>
    <m/>
    <m/>
    <m/>
    <s v="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 El grupo de Desarrollo organizacional mediante correo electrónico de 19-12-2019 informó que los formatos FAP900 y FAP901 se unificaron en el FAP900 Estudio técnico para el inicio de la acción judicial y se encuentran en proceso de firma de la jefe de oficina."/>
    <n v="2"/>
    <d v="2020-03-30T00:00:00"/>
    <n v="1"/>
    <n v="5"/>
    <m/>
  </r>
  <r>
    <n v="175"/>
    <s v="Auditorias Internas ACI"/>
    <x v="7"/>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d v="2019-06-27T00:00:00"/>
    <x v="7"/>
    <s v="Observación"/>
    <s v="Acción correctiva"/>
    <s v="aocampo"/>
    <x v="28"/>
    <s v="Desconocimiento del procedimiento PDI761 Procedimiento para solicitar acciones contractuales por presunto incumplimiento"/>
    <x v="205"/>
    <s v="Propuesta modificación formatos"/>
    <n v="1"/>
    <n v="4"/>
    <d v="2019-06-27T00:00:00"/>
    <d v="2019-09-30T00:00:00"/>
    <n v="13"/>
    <x v="23"/>
    <s v="NO"/>
    <m/>
    <m/>
    <m/>
    <m/>
    <s v="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
    <n v="1"/>
    <d v="2020-03-30T00:00:00"/>
    <n v="1"/>
    <n v="4"/>
    <m/>
  </r>
  <r>
    <n v="176"/>
    <s v="Auditorias Internas ACI"/>
    <x v="7"/>
    <s v="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
    <d v="2019-06-27T00:00:00"/>
    <x v="7"/>
    <s v="Observación"/>
    <s v="Acción correctiva"/>
    <s v="aocampo"/>
    <x v="28"/>
    <s v="Falta de depuración y rectificación de la información de Ekogui"/>
    <x v="206"/>
    <s v="Base de datos depurada y conciliada"/>
    <n v="1"/>
    <n v="9"/>
    <d v="2019-06-27T00:00:00"/>
    <d v="2019-11-30T00:00:00"/>
    <n v="22"/>
    <x v="23"/>
    <s v="NO"/>
    <m/>
    <m/>
    <m/>
    <m/>
    <s v="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
    <n v="1"/>
    <d v="2020-03-30T00:00:00"/>
    <n v="1"/>
    <n v="9"/>
    <m/>
  </r>
  <r>
    <n v="177"/>
    <s v="Auditorias Internas ACI"/>
    <x v="7"/>
    <s v="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
    <d v="2019-06-27T00:00:00"/>
    <x v="7"/>
    <s v="Observación"/>
    <s v="Acción correctiva"/>
    <s v="aocampo"/>
    <x v="28"/>
    <s v="Falta de gestión del responsable de entrega de información con las dependencias/aplicativos/archivo fuente o insumo de la misma"/>
    <x v="207"/>
    <s v="Informe consolidado de procesos"/>
    <n v="1"/>
    <n v="9"/>
    <d v="2019-06-27T00:00:00"/>
    <d v="2019-09-30T00:00:00"/>
    <n v="13"/>
    <x v="23"/>
    <s v="NO"/>
    <m/>
    <m/>
    <m/>
    <m/>
    <s v="Se adjuntó el consolidado de la información actualizada de los procesos judiciales. Soportes base de datos en excel Base datos de procesos judiciales. Demandado y demandante."/>
    <n v="1"/>
    <d v="2020-03-30T00:00:00"/>
    <n v="1"/>
    <n v="9"/>
    <m/>
  </r>
  <r>
    <n v="178"/>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7"/>
    <s v="Observación"/>
    <s v="Acción preventiva"/>
    <s v="ariano"/>
    <x v="28"/>
    <s v="Demoras en la consolidación de la información para realizar el estudio factico .fap900."/>
    <x v="208"/>
    <s v="FAP 601 Control de asistencia"/>
    <n v="1"/>
    <n v="4"/>
    <d v="2019-04-12T00:00:00"/>
    <d v="2020-03-30T00:00:00"/>
    <n v="50"/>
    <x v="23"/>
    <s v="NO"/>
    <m/>
    <m/>
    <m/>
    <m/>
    <s v="Memorando N. 20201100054453 de la Oficina Asesora Jurídica al Subgerente de desarrollo de proyectos a los gerentes de Desarrollo de proyectos 1 2 3 y 4 y a los gerentes de convenio socializando el Procedimiento PAP902 referente a la Solicitud de Inicio de Acciones Judiciales"/>
    <n v="1"/>
    <d v="2020-03-30T00:00:00"/>
    <n v="1"/>
    <n v="4"/>
    <m/>
  </r>
  <r>
    <n v="179"/>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7"/>
    <s v="Observación"/>
    <s v="Acción correctiva"/>
    <s v="ariano"/>
    <x v="28"/>
    <s v="Demoras en la consolidación de la información para realizar el estudio factico .fap900."/>
    <x v="209"/>
    <s v="Acuerdos de niveles de servicio .ANS."/>
    <n v="1"/>
    <n v="5"/>
    <d v="2019-04-12T00:00:00"/>
    <d v="2020-03-30T00:00:00"/>
    <n v="50"/>
    <x v="23"/>
    <s v="NO"/>
    <m/>
    <m/>
    <m/>
    <m/>
    <s v="PAP902 SOLICITUD E INICIO DE ACCIONES JUDICIALES v.6 16 abril 2020 numeral 5.3 y actividad 5. Socializado a todos los colaboradores de la entidad por correo electrónico por parte de desarrollo organizacional el 16 de abril 2020"/>
    <n v="1"/>
    <d v="2020-03-30T00:00:00"/>
    <n v="1"/>
    <n v="5"/>
    <m/>
  </r>
  <r>
    <n v="180"/>
    <s v="Auditorias Internas ACI"/>
    <x v="12"/>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d v="2018-08-03T00:00:00"/>
    <x v="7"/>
    <s v="Observación"/>
    <s v="Acción preventiva"/>
    <s v="msuarez"/>
    <x v="29"/>
    <s v="Omisión en las reuniones posteriores respecto a la creación del fondo"/>
    <x v="210"/>
    <s v="Lista de Chequeo"/>
    <n v="1"/>
    <n v="3"/>
    <d v="2018-08-03T00:00:00"/>
    <d v="2018-08-31T00:00:00"/>
    <n v="4"/>
    <x v="23"/>
    <s v="NO"/>
    <m/>
    <m/>
    <m/>
    <m/>
    <s v="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
    <n v="1"/>
    <d v="2020-03-30T00:00:00"/>
    <n v="1"/>
    <n v="3"/>
    <m/>
  </r>
  <r>
    <n v="181"/>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Desconocimiento de la regulación aplicable a los convenios de asociación."/>
    <x v="211"/>
    <s v="Documento diagnostico con temas priorizados a capacitar"/>
    <n v="1"/>
    <n v="8"/>
    <d v="2018-12-03T00:00:00"/>
    <d v="2019-01-31T00:00:00"/>
    <n v="8"/>
    <x v="24"/>
    <s v="NO"/>
    <m/>
    <m/>
    <m/>
    <m/>
    <s v="Adjuntaron el diagnostico con los temas priorizados en el Seguimiento a junio de 2019 Archivo Formato Encuesta en pdf"/>
    <n v="1"/>
    <d v="2020-03-30T00:00:00"/>
    <n v="1"/>
    <n v="8"/>
    <m/>
  </r>
  <r>
    <n v="182"/>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Desconocimiento de la regulación aplicable a los convenios de asociación."/>
    <x v="212"/>
    <s v="FAP601 control de asistencia"/>
    <n v="1"/>
    <n v="8"/>
    <d v="2018-12-03T00:00:00"/>
    <d v="2019-06-30T00:00:00"/>
    <n v="29"/>
    <x v="24"/>
    <s v="NO"/>
    <m/>
    <m/>
    <m/>
    <m/>
    <s v="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
    <n v="1"/>
    <d v="2020-03-30T00:00:00"/>
    <n v="1"/>
    <n v="8"/>
    <m/>
  </r>
  <r>
    <n v="183"/>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Desconocimiento de la regulación aplicable a los convenios de asociación."/>
    <x v="213"/>
    <s v="consolidado de evaluaciones realizadas anexos"/>
    <n v="1"/>
    <n v="8"/>
    <d v="2018-12-03T00:00:00"/>
    <d v="2019-07-31T00:00:00"/>
    <n v="34"/>
    <x v="24"/>
    <s v="NO"/>
    <m/>
    <m/>
    <m/>
    <m/>
    <s v="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
    <n v="1"/>
    <d v="2020-03-30T00:00:00"/>
    <n v="1"/>
    <n v="8"/>
    <m/>
  </r>
  <r>
    <n v="184"/>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 Abril Proyección 303.515.346 Real 701.224.790 Diferencia 397.709.444 Variación13 por ciento. Lo anterior afectando la inversión de recursos de la entidad."/>
    <d v="2018-12-03T00:00:00"/>
    <x v="0"/>
    <s v="Observación"/>
    <s v="Acción correctiva"/>
    <s v="msuarez"/>
    <x v="30"/>
    <s v="Desconocimiento de las obligaciones de la Gerencia del convenio"/>
    <x v="214"/>
    <s v="Reporte de correos electróncos enviados a los Gerentes de convenio y sus anexos"/>
    <n v="1"/>
    <n v="10"/>
    <d v="2018-12-03T00:00:00"/>
    <d v="2019-04-30T00:00:00"/>
    <n v="21"/>
    <x v="24"/>
    <s v="NO"/>
    <m/>
    <m/>
    <m/>
    <m/>
    <s v="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
    <n v="1"/>
    <d v="2020-03-30T00:00:00"/>
    <n v="1"/>
    <n v="10"/>
    <m/>
  </r>
  <r>
    <n v="185"/>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Posibles sugerencias o recomendaciones del cliente para contratar con entidades privadas en el marco de los convenios de asociación las cuales fueron acogidas por Fonade"/>
    <x v="211"/>
    <s v="Documento diagnostico con temas priorizados a capacitar"/>
    <n v="1"/>
    <n v="8"/>
    <d v="2018-12-03T00:00:00"/>
    <d v="2019-01-31T00:00:00"/>
    <n v="8"/>
    <x v="24"/>
    <s v="NO"/>
    <m/>
    <m/>
    <m/>
    <m/>
    <s v="Remiten el documento de diagnostico con temas priorizados Archivo Formato Encuesta en pdf"/>
    <n v="1"/>
    <d v="2020-03-30T00:00:00"/>
    <n v="1"/>
    <n v="8"/>
    <m/>
  </r>
  <r>
    <n v="186"/>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Posibles sugerencias o recomendaciones del cliente para contratar con entidades privadas en el marco de los convenios de asociación las cuales fueron acogidas por Fonade"/>
    <x v="213"/>
    <s v="consolidado de evaluaciones realizadas anexos"/>
    <n v="1"/>
    <n v="8"/>
    <d v="2018-12-03T00:00:00"/>
    <d v="2019-07-31T00:00:00"/>
    <n v="34"/>
    <x v="24"/>
    <s v="NO"/>
    <m/>
    <m/>
    <m/>
    <m/>
    <s v="Se observa el consolidado de las evaluaciones así 4 profesionales del 25 de julio periodo evaluado 1 enero al 17 julio de 2019."/>
    <n v="1"/>
    <d v="2020-03-30T00:00:00"/>
    <n v="1"/>
    <n v="8"/>
    <m/>
  </r>
  <r>
    <n v="186"/>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Posibles sugerencias o recomendaciones del cliente para contratar con entidades privadas en el marco de los convenios de asociación las cuales fueron acogidas por Fonade"/>
    <x v="212"/>
    <s v="FAP601 control de asistencia"/>
    <n v="1"/>
    <n v="8"/>
    <d v="2018-12-03T00:00:00"/>
    <d v="2019-06-30T00:00:00"/>
    <n v="29"/>
    <x v="24"/>
    <s v="NO"/>
    <m/>
    <m/>
    <m/>
    <m/>
    <s v="Se observó Acta de asistencia de capacitación 13 y 14 de agosto de 2019 y envian los temas priorizados a estudio"/>
    <n v="1"/>
    <d v="2020-03-30T00:00:00"/>
    <n v="1"/>
    <n v="8"/>
    <m/>
  </r>
  <r>
    <n v="187"/>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1"/>
    <s v="Observación"/>
    <s v="Acción correctiva"/>
    <s v="msuarez"/>
    <x v="30"/>
    <s v="Todos los identificados en la auditoría"/>
    <x v="215"/>
    <s v="Perfil de Riesgo actualizado"/>
    <n v="1"/>
    <n v="7"/>
    <d v="2018-12-03T00:00:00"/>
    <d v="2019-06-30T00:00:00"/>
    <n v="29"/>
    <x v="24"/>
    <s v="NO"/>
    <m/>
    <m/>
    <m/>
    <m/>
    <s v="Para la vigencia 2018 se actualizó el perfil de riegos del proceso de gerencia de proyectos se adjunta perfil actualizado"/>
    <n v="1"/>
    <d v="2020-03-30T00:00:00"/>
    <n v="1"/>
    <n v="7"/>
    <m/>
  </r>
  <r>
    <n v="188"/>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6"/>
    <s v="Fichas de proyectos actualizadas F-GG-54 y F-GG-58 (quincenal) y reporte de alertas de posibles incumplimientos (mensual) Unidad de medida (cantidad): 10 y 3"/>
    <n v="3"/>
    <n v="8"/>
    <d v="2019-10-02T00:00:00"/>
    <d v="2022-04-30T00:00:00"/>
    <n v="77"/>
    <x v="25"/>
    <s v="NO"/>
    <m/>
    <m/>
    <m/>
    <m/>
    <s v="Se reformuló la acción en plazo y será cumplida con corte a abril 2022_x000a__x000a_La Subgerencia de desarrollo de proyectos reformulará la acción, ingresara nueva acción para este plan y elimina esta_x000a__x000a_Se cumplió en abril de 2022"/>
    <n v="3"/>
    <d v="2021-03-30T16:44:00"/>
    <n v="1"/>
    <n v="8"/>
    <s v="Pendiente actualizar en el GRC la fecha fin de la actividad_x000a__x000a_Pendiente actualizar la fecha fin,  reprogramar  la actividad por la actual y reportar en el GRC"/>
  </r>
  <r>
    <n v="188"/>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7"/>
    <s v="Base de datos con registro actualizado."/>
    <n v="1"/>
    <n v="5"/>
    <d v="2019-10-02T00:00:00"/>
    <d v="2020-10-30T00:00:00"/>
    <n v="56"/>
    <x v="25"/>
    <s v="NO"/>
    <m/>
    <m/>
    <m/>
    <m/>
    <s v="Se allegó la base de datos con registro actualizado de los procesos en la que se identifica el convenio. el cliente. el deterioro de la cuenta por cobrar. el numero del proceso y la descripción del estado de este Se envia una base de datos de todas las cuentas por cobrar con corte a 30 de noviembre de 2019 sin precisar las que afectaron el rubro de contingencias Se reformula la actividad en plazo Ubicación carpeta compartida Mireya lópez Chaparro - Asesoría CI . PM ACI . SOPORTES AÑO 2020 . Soportes marzo 2020 . A56 CONTINGENCIAS"/>
    <n v="1"/>
    <d v="2020-06-30T00:00:00"/>
    <n v="1"/>
    <n v="5"/>
    <m/>
  </r>
  <r>
    <n v="188"/>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8"/>
    <s v="Base de datos"/>
    <n v="1"/>
    <n v="8"/>
    <d v="2019-10-02T00:00:00"/>
    <d v="2020-10-30T00:00:00"/>
    <n v="56"/>
    <x v="25"/>
    <s v="NO"/>
    <m/>
    <m/>
    <m/>
    <m/>
    <s v="Se observa una base de datos con el universo de contratos y convenios con afectación de recursos de contingencias con el estado de amortización y el detalle del saldo por recuperar 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
    <n v="1"/>
    <d v="2020-06-30T00:00:00"/>
    <n v="1"/>
    <n v="8"/>
    <m/>
  </r>
  <r>
    <n v="189"/>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9"/>
    <s v="Carpeta Compartida con la información de cada convenio"/>
    <n v="1"/>
    <n v="5"/>
    <d v="2019-10-02T00:00:00"/>
    <d v="2020-10-30T00:00:00"/>
    <n v="56"/>
    <x v="25"/>
    <s v="NO"/>
    <m/>
    <m/>
    <m/>
    <m/>
    <s v="Se observan 44 carpetas asociadas a convenios con documentos que evidencian la trazabilidad de los recursos de contingencias asignados 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Asesoría CI . PM ACI . SOPORTES AÑO 2020 . Soportes marzo 2020 . A56 CONTINGENCIAS"/>
    <n v="1"/>
    <d v="2020-06-30T00:00:00"/>
    <n v="1"/>
    <n v="5"/>
    <m/>
  </r>
  <r>
    <n v="190"/>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0"/>
    <s v="Observación"/>
    <s v="Acción correctiva"/>
    <s v="ariano"/>
    <x v="21"/>
    <s v="Falta de seguimiento a los planes de recuperación por parte de los Gerentes de Unidad y de Convenio"/>
    <x v="220"/>
    <s v="Base de datos consolidada"/>
    <n v="1"/>
    <n v="5"/>
    <d v="2019-10-02T00:00:00"/>
    <d v="2020-11-30T00:00:00"/>
    <n v="60"/>
    <x v="25"/>
    <s v="NO"/>
    <m/>
    <m/>
    <m/>
    <m/>
    <s v="Se presentó al comité de castigo de activos las contingencias y su respectivo estado son 266 compromisos de contingencias reportados al comite 93 que equivalen a un presupuesto de treinta mil millones. Hasta ahora se esta definiendo en el comité los posibles casos a presentar por esta razón a la fecha no se tiene evidencia con corte a Septiembre"/>
    <n v="1"/>
    <d v="2020-11-30T00:00:00"/>
    <n v="1"/>
    <n v="5"/>
    <m/>
  </r>
  <r>
    <n v="191"/>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0"/>
    <s v="Observación"/>
    <s v="Acción correctiva"/>
    <s v="ariano"/>
    <x v="21"/>
    <s v="Falta de claridad en el alcance de las funciones roles y forma de operación del comité"/>
    <x v="221"/>
    <s v="Procedimiento adoptado en el catálogo documental"/>
    <n v="1"/>
    <n v="10"/>
    <d v="2019-10-02T00:00:00"/>
    <d v="2020-11-25T00:00:00"/>
    <n v="60"/>
    <x v="25"/>
    <s v="NO"/>
    <m/>
    <m/>
    <m/>
    <m/>
    <s v="Procedimiento PMI017 se publicó yadoptó en el catalogodocumental"/>
    <n v="1"/>
    <d v="2020-11-30T00:00:00"/>
    <n v="1"/>
    <n v="10"/>
    <m/>
  </r>
  <r>
    <n v="192"/>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0"/>
    <s v="Observación"/>
    <s v="Acción correctiva"/>
    <s v="ariano"/>
    <x v="1"/>
    <s v="Falta de claridad en el alcance de las funciones roles y forma de operación del comité"/>
    <x v="222"/>
    <s v="Acta de comité integral de Riesgos"/>
    <n v="1"/>
    <n v="5"/>
    <d v="2019-10-02T00:00:00"/>
    <d v="2020-03-30T00:00:00"/>
    <n v="25"/>
    <x v="10"/>
    <s v="NO"/>
    <m/>
    <m/>
    <m/>
    <m/>
    <s v="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
    <n v="1"/>
    <d v="2020-03-30T00:00:00"/>
    <n v="1"/>
    <n v="5"/>
    <m/>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3"/>
    <s v="Documento de validación de los Perfiles de Gerentes de Convenio y Supervisores"/>
    <n v="5"/>
    <n v="5"/>
    <d v="2019-10-02T00:00:00"/>
    <d v="2020-07-31T00:00:00"/>
    <n v="43"/>
    <x v="25"/>
    <s v="NO"/>
    <m/>
    <m/>
    <m/>
    <m/>
    <s v="Se observan 6 perfiles de Gerentes de convenio y supervisores con el analisis de los requisitos del cargo alineado con las obligaciones delegadas No presenta avance"/>
    <n v="5"/>
    <d v="2020-06-30T00:00:00"/>
    <n v="1"/>
    <n v="5"/>
    <m/>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4"/>
    <s v="Matrices de riesgos por cada uno de los proyectos"/>
    <n v="6"/>
    <n v="5"/>
    <d v="2019-10-02T00:00:00"/>
    <d v="2020-09-30T00:00:00"/>
    <n v="52"/>
    <x v="25"/>
    <s v="NO"/>
    <m/>
    <m/>
    <m/>
    <m/>
    <s v="Se presenta refromulacion en plazo de la actividad Ubicación carpeta compartida Mireya lópez Chaparro - Asesoría CI . PM ACI . SOPORTES AÑO 2020 . Soportes marzo 2020 . A56 CONTINGENCIAS"/>
    <n v="6"/>
    <d v="2020-09-30T00:00:00"/>
    <n v="1"/>
    <n v="5"/>
    <m/>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5"/>
    <s v="Matrices de riesgos por proyecto y.o por convenio nuevo suscrito"/>
    <n v="6"/>
    <n v="5"/>
    <d v="2019-10-02T00:00:00"/>
    <d v="2020-09-30T00:00:00"/>
    <n v="52"/>
    <x v="25"/>
    <s v="NO"/>
    <m/>
    <m/>
    <m/>
    <m/>
    <s v="Se allegaron las matrices de riesgo de los convenios a cargo de los grupos de Desarrollo de proyectos 1 2 3 y 4."/>
    <n v="6"/>
    <d v="2020-09-30T00:00:00"/>
    <n v="1"/>
    <n v="5"/>
    <m/>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6"/>
    <s v="Documentos actualizados y formalizados"/>
    <n v="3"/>
    <n v="8"/>
    <d v="2019-10-02T00:00:00"/>
    <d v="2021-06-30T00:00:00"/>
    <n v="77"/>
    <x v="25"/>
    <s v="NO"/>
    <m/>
    <m/>
    <m/>
    <m/>
    <s v="Se remite como avance la versión final del Manual de Supervisión, la Guía se encuentra en modificación de acuerdo con la reingeniería institucional, se solicitará ampliación en la fecha de cumplimiento."/>
    <n v="3"/>
    <d v="2021-03-31T10:05:00"/>
    <n v="1"/>
    <n v="8"/>
    <m/>
  </r>
  <r>
    <n v="194"/>
    <s v="Auditorias Internas ACI"/>
    <x v="10"/>
    <s v="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
    <d v="2019-10-02T00:00:00"/>
    <x v="0"/>
    <s v="Observación"/>
    <s v="Acción preventiva"/>
    <s v="csanchez2"/>
    <x v="31"/>
    <s v="Todas las identificadas en la auditoria"/>
    <x v="227"/>
    <s v="Actualizacion perfil de riesgo"/>
    <n v="1"/>
    <n v="6"/>
    <d v="2019-10-02T00:00:00"/>
    <d v="2019-12-31T00:00:00"/>
    <n v="12"/>
    <x v="25"/>
    <s v="NO"/>
    <m/>
    <m/>
    <m/>
    <m/>
    <s v="Por correo electrónico del 29 de enero 2020 se allegó el perfil de riesgo actualizado por parte del grupo de Planeación y gestión de Riesgos"/>
    <n v="1"/>
    <d v="2020-03-30T00:00:00"/>
    <n v="1"/>
    <n v="6"/>
    <m/>
  </r>
  <r>
    <n v="195"/>
    <s v="Auditorias Internas ACI"/>
    <x v="13"/>
    <s v="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
    <d v="2019-09-16T00:00:00"/>
    <x v="0"/>
    <s v="Observación"/>
    <s v="Acción preventiva"/>
    <s v="cgonzal1"/>
    <x v="7"/>
    <s v="Omisión de controles por parte de la supervisión para la aprobación de pagos a contratistas"/>
    <x v="228"/>
    <s v="FAP601 Control de Asistencia"/>
    <n v="1"/>
    <n v="5"/>
    <d v="2019-09-16T00:00:00"/>
    <d v="2019-12-13T00:00:00"/>
    <n v="12"/>
    <x v="25"/>
    <s v="NO"/>
    <m/>
    <m/>
    <m/>
    <m/>
    <s v="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
    <n v="1"/>
    <d v="2020-03-30T00:00:00"/>
    <n v="1"/>
    <n v="5"/>
    <m/>
  </r>
  <r>
    <n v="196"/>
    <s v="Auditorias Internas ACI"/>
    <x v="7"/>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d v="2019-06-27T00:00:00"/>
    <x v="0"/>
    <s v="Observación"/>
    <s v="Acción correctiva"/>
    <s v="aocampo"/>
    <x v="8"/>
    <s v="Omisión de las alertas generadas por el aplicativo FOCUS frente al avance de los proyectos para los Gerentes de grupos de trabajo Gerentes de convenio y supervisores"/>
    <x v="229"/>
    <s v="Control de Asistencia reunion con los grupos de trabajo"/>
    <n v="1"/>
    <n v="5"/>
    <d v="2019-06-27T00:00:00"/>
    <d v="2019-10-31T00:00:00"/>
    <n v="18"/>
    <x v="25"/>
    <s v="NO"/>
    <m/>
    <m/>
    <m/>
    <m/>
    <s v="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
    <n v="1"/>
    <d v="2020-03-30T00:00:00"/>
    <n v="1"/>
    <n v="5"/>
    <m/>
  </r>
  <r>
    <n v="196"/>
    <s v="Auditorias Internas ACI"/>
    <x v="7"/>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d v="2019-06-27T00:00:00"/>
    <x v="0"/>
    <s v="Observación"/>
    <s v="Acción correctiva"/>
    <s v="aocampo"/>
    <x v="8"/>
    <s v="Omisión de las alertas generadas por el aplicativo FOCUS frente al avance de los proyectos para los Gerentes de grupos de trabajo Gerentes de convenio y supervisores"/>
    <x v="230"/>
    <s v="Memorando remitido por el Subgerente de Desarrollo de Proyectos"/>
    <n v="1"/>
    <n v="5"/>
    <d v="2019-06-27T00:00:00"/>
    <d v="2019-12-15T00:00:00"/>
    <n v="24"/>
    <x v="25"/>
    <s v="NO"/>
    <m/>
    <m/>
    <m/>
    <m/>
    <s v="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
    <n v="1"/>
    <d v="2020-03-30T00:00:00"/>
    <n v="1"/>
    <n v="5"/>
    <m/>
  </r>
  <r>
    <n v="197"/>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0"/>
    <s v="Observación"/>
    <s v="Acción correctiva"/>
    <s v="aocampo"/>
    <x v="8"/>
    <s v="Omisión en la aplicación del control para incorporar los resultados de la evaluación de proveedores en la selección de contratistas"/>
    <x v="231"/>
    <s v="Memorando remitido por el Subgerente de Desarrollo de Proyectos"/>
    <n v="1"/>
    <n v="3"/>
    <d v="2019-06-27T00:00:00"/>
    <d v="2019-12-15T00:00:00"/>
    <n v="24"/>
    <x v="25"/>
    <s v="NO"/>
    <m/>
    <m/>
    <m/>
    <m/>
    <s v="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
    <n v="1"/>
    <d v="2020-03-30T00:00:00"/>
    <n v="1"/>
    <n v="3"/>
    <m/>
  </r>
  <r>
    <n v="198"/>
    <s v="Auditorias Internas ACI"/>
    <x v="7"/>
    <s v="Observación No. 11 Evaluación de la efectividad de implementación de los controles. Producto de la auditoría se evaluaron 8 riesgos y 8 controles para los cuales se estableció una efectividad promedio de 522 por ciento en su implementación."/>
    <d v="2019-06-27T00:00:00"/>
    <x v="0"/>
    <s v="Observación"/>
    <s v="Acción correctiva"/>
    <s v="aocampo"/>
    <x v="8"/>
    <s v="Todas los identificadas en la auditoría"/>
    <x v="12"/>
    <s v="&quot;FAP806 Registro de eventos de riesgo operativo&quot;"/>
    <n v="1"/>
    <n v="5"/>
    <d v="2019-06-27T00:00:00"/>
    <d v="2019-08-30T00:00:00"/>
    <n v="9"/>
    <x v="25"/>
    <s v="NO"/>
    <m/>
    <m/>
    <m/>
    <m/>
    <s v="El grupo de planeación y gestión de riesgos remitió el memorando número 20191300060743 del programa de trabajo para la actualizacón de perfil de riesgos operativos del 2019"/>
    <n v="1"/>
    <d v="2020-03-30T00:00:00"/>
    <n v="1"/>
    <n v="5"/>
    <m/>
  </r>
  <r>
    <n v="199"/>
    <s v="Auditorias Internas ACI"/>
    <x v="4"/>
    <s v="Observación No.1 Incumplimiento en las fechas pactadas para los desembolsos del convenio . En 23 de los 25 desembolsos realizados por el cliente se presentaron desviaciones entre 97 y 232 días frente a las fechas pactadas en cada una de las novedades suscritas."/>
    <d v="2019-04-12T00:00:00"/>
    <x v="0"/>
    <s v="Observación"/>
    <s v="Acción correctiva"/>
    <s v="cgonzal1"/>
    <x v="8"/>
    <s v="Falta de seguimiento por parte de la Gerencia del convenio a la clausula QUINTA FORMA DE PAGO"/>
    <x v="232"/>
    <s v="Informe de seguimiento al plan de tratamiento No. TRATGFIN1801"/>
    <n v="1"/>
    <n v="3"/>
    <d v="2019-04-12T00:00:00"/>
    <d v="2019-06-30T00:00:00"/>
    <n v="11"/>
    <x v="25"/>
    <s v="NO"/>
    <m/>
    <m/>
    <m/>
    <m/>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n v="1"/>
    <d v="2020-03-30T00:00:00"/>
    <n v="1"/>
    <n v="3"/>
    <m/>
  </r>
  <r>
    <n v="200"/>
    <s v="Auditorias Internas ACI"/>
    <x v="4"/>
    <s v="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
    <d v="2019-04-12T00:00:00"/>
    <x v="0"/>
    <s v="Observación"/>
    <s v="Acción correctiva"/>
    <s v="cgonzal1"/>
    <x v="8"/>
    <s v="Falta de claridad en los requisitos establecidos en la minuta de la clausula forma de pago cuota de gerencia"/>
    <x v="232"/>
    <s v="Informe de seguimiento al plan de tratamiento No. TRATGFIN1801"/>
    <n v="1"/>
    <n v="3"/>
    <d v="2019-04-12T00:00:00"/>
    <d v="2019-06-30T00:00:00"/>
    <n v="11"/>
    <x v="25"/>
    <s v="NO"/>
    <m/>
    <m/>
    <m/>
    <m/>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n v="1"/>
    <d v="2020-03-30T00:00:00"/>
    <n v="1"/>
    <n v="3"/>
    <m/>
  </r>
  <r>
    <n v="201"/>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0"/>
    <s v="Observación"/>
    <s v="Acción preventiva"/>
    <s v="ariano"/>
    <x v="8"/>
    <s v="Falta de precisión en los estudios previos y/o reglas de participación en lo relacionado con la descripción de trámites licencias y permisos"/>
    <x v="233"/>
    <s v="Memorando de solicitud dirigido al Grupo de Planeación Contractual"/>
    <n v="1"/>
    <n v="4"/>
    <d v="2019-04-12T00:00:00"/>
    <d v="2019-05-20T00:00:00"/>
    <n v="5"/>
    <x v="25"/>
    <s v="NO"/>
    <m/>
    <m/>
    <m/>
    <m/>
    <s v="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
    <n v="1"/>
    <d v="2020-03-30T00:00:00"/>
    <n v="1"/>
    <n v="4"/>
    <m/>
  </r>
  <r>
    <n v="202"/>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0"/>
    <s v="Observación"/>
    <s v="Acción preventiva"/>
    <s v="ariano"/>
    <x v="21"/>
    <s v="Inobservancia de la trazabilidad del estado contractual"/>
    <x v="234"/>
    <s v="Memorando"/>
    <n v="1"/>
    <n v="4"/>
    <d v="2019-04-12T00:00:00"/>
    <d v="2019-12-15T00:00:00"/>
    <n v="35"/>
    <x v="25"/>
    <s v="NO"/>
    <m/>
    <m/>
    <m/>
    <m/>
    <s v="Memorando N.20192200174673 del 17 de septiembre de 2019 la subgerencia de Desarrollo de Proyectos solicita a los grupos de trabajo Incluir en los insumos tecnicos que soportan las novedades contractuales las controversias contractuales existentes e incumplimientos."/>
    <n v="1"/>
    <d v="2020-03-30T00:00:00"/>
    <n v="1"/>
    <n v="4"/>
    <m/>
  </r>
  <r>
    <n v="203"/>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21"/>
    <s v="No disponibilidad de herramientas tecnológicas que permitan visualizar los diseños y estudios técnicos .programas de diseño. y programación de obra."/>
    <x v="235"/>
    <s v="Correos electronicos FAP601 Control de Asistencia"/>
    <n v="1"/>
    <n v="3"/>
    <d v="2019-04-12T00:00:00"/>
    <d v="2019-12-15T00:00:00"/>
    <n v="35"/>
    <x v="25"/>
    <s v="NO"/>
    <m/>
    <m/>
    <m/>
    <m/>
    <s v="Se evidenció FAP601 Control de Asisitencia en la que se socializa el FMI088 Planilla de gestion integral de residuos de construccion y demolicion RDC del 16 de diciembre de 2019"/>
    <n v="1"/>
    <d v="2020-03-30T00:00:00"/>
    <n v="1"/>
    <n v="3"/>
    <m/>
  </r>
  <r>
    <n v="203"/>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21"/>
    <s v="Debilidades en la revisión y verificación de la información entregada por el contratista como soporte para el pago por parte de la interventoría"/>
    <x v="236"/>
    <s v="Memorando de socialización"/>
    <n v="1"/>
    <n v="4"/>
    <d v="2019-04-12T00:00:00"/>
    <d v="2019-11-30T00:00:00"/>
    <n v="33"/>
    <x v="25"/>
    <s v="NO"/>
    <m/>
    <m/>
    <m/>
    <m/>
    <s v="Memorando No 20192000213243 del 26-11-2019 enviado por correo electrónico a cada una de las Gerencia y adicional se firmó recibido del correo con socialización del formato FMI088"/>
    <n v="1"/>
    <d v="2020-03-30T00:00:00"/>
    <n v="1"/>
    <n v="4"/>
    <m/>
  </r>
  <r>
    <n v="204"/>
    <s v="Auditorias Internas ACI"/>
    <x v="12"/>
    <s v="Observación No.9. Mayor valor pagado en 8 actas de servicio en los contratos 2131063 Proes y 2132125 VIP En 8 actas de servicio de dos contratos de fábricas se pagó un mayor valor por 14 millones"/>
    <d v="2018-08-03T00:00:00"/>
    <x v="0"/>
    <s v="Observación"/>
    <s v="Acción correctiva"/>
    <s v="dossa"/>
    <x v="7"/>
    <s v="Carencia de puntos de control durante la ejecución contractual."/>
    <x v="113"/>
    <s v="Documento soporte del tramite de conciliación"/>
    <n v="2"/>
    <n v="3"/>
    <d v="2018-08-03T00:00:00"/>
    <d v="2019-12-30T00:00:00"/>
    <n v="73"/>
    <x v="25"/>
    <s v="NO"/>
    <m/>
    <m/>
    <m/>
    <m/>
    <s v="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
    <n v="2"/>
    <d v="2020-03-30T00:00:00"/>
    <n v="1"/>
    <n v="3"/>
    <m/>
  </r>
  <r>
    <n v="205"/>
    <s v="Auditorias Internas ACI"/>
    <x v="12"/>
    <s v="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
    <d v="2018-08-03T00:00:00"/>
    <x v="1"/>
    <s v="Observación"/>
    <s v="Acción preventiva"/>
    <s v="ariano"/>
    <x v="11"/>
    <s v="Todas los identificadas en la auditoría"/>
    <x v="237"/>
    <s v="Perfil de riesgo absoluto y residual actualizados"/>
    <n v="1"/>
    <n v="2"/>
    <d v="2018-08-03T00:00:00"/>
    <d v="2018-11-30T00:00:00"/>
    <n v="17"/>
    <x v="8"/>
    <s v="NO"/>
    <m/>
    <m/>
    <m/>
    <m/>
    <s v="Perfil de riesgo actualizado 2018"/>
    <n v="1"/>
    <d v="2020-03-30T00:00:00"/>
    <n v="1"/>
    <n v="2"/>
    <m/>
  </r>
  <r>
    <n v="206"/>
    <s v="Auditorias Internas ACI"/>
    <x v="19"/>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d v="2018-12-27T00:00:00"/>
    <x v="0"/>
    <s v="Observación"/>
    <s v="Acción correctiva"/>
    <s v="dtorres2"/>
    <x v="32"/>
    <s v="Deficiencia por parte de FONADE en la estructuración de la cobertura en los negocios cuando recibe estudios y diseños de obra por parte de terceros. clientes entes territoriales y otros."/>
    <x v="238"/>
    <s v="Memorando de solicitud a la subgerencia comercial y-o subgerencia de contratación"/>
    <n v="1"/>
    <n v="7"/>
    <d v="2018-12-27T00:00:00"/>
    <d v="2019-02-15T00:00:00"/>
    <n v="7"/>
    <x v="26"/>
    <s v="NO"/>
    <m/>
    <m/>
    <m/>
    <m/>
    <s v="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
    <n v="1"/>
    <d v="2020-03-30T00:00:00"/>
    <n v="1"/>
    <n v="7"/>
    <m/>
  </r>
  <r>
    <n v="207"/>
    <s v="Auditorias Internas ACI"/>
    <x v="19"/>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d v="2018-12-27T00:00:00"/>
    <x v="2"/>
    <s v="Observación"/>
    <s v="Acción correctiva"/>
    <s v="dtorres2"/>
    <x v="32"/>
    <s v="Deficiencia por parte de FONADE en la estructuración de la cobertura en los negocios cuando recibe estudios y diseños de obra por parte de terceros. clientes entes territoriales y otros."/>
    <x v="239"/>
    <s v="Circular y Pieza de comunicación"/>
    <n v="2"/>
    <n v="7"/>
    <d v="2018-12-27T00:00:00"/>
    <d v="2019-11-30T00:00:00"/>
    <n v="48"/>
    <x v="26"/>
    <s v="NO"/>
    <m/>
    <m/>
    <m/>
    <m/>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
    <n v="2"/>
    <d v="2020-03-30T00:00:00"/>
    <n v="1"/>
    <n v="7"/>
    <m/>
  </r>
  <r>
    <n v="208"/>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d v="2018-12-27T00:00:00"/>
    <x v="0"/>
    <s v="Observación"/>
    <s v="Acción correctiva"/>
    <s v="dtorres2"/>
    <x v="32"/>
    <s v="Posibles deficiencias en la selección de los oferentes"/>
    <x v="240"/>
    <s v="Formato de aprobación de informe de interventoría y pronunciamiento en el cumplimiento de los programas"/>
    <n v="1"/>
    <n v="7"/>
    <d v="2018-12-27T00:00:00"/>
    <d v="2019-03-31T00:00:00"/>
    <n v="13"/>
    <x v="26"/>
    <s v="NO"/>
    <m/>
    <m/>
    <m/>
    <m/>
    <s v="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n v="1"/>
    <d v="2020-03-30T00:00:00"/>
    <n v="1"/>
    <n v="7"/>
    <m/>
  </r>
  <r>
    <n v="209"/>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d v="2018-12-27T00:00:00"/>
    <x v="0"/>
    <s v="Observación"/>
    <s v="Acción correctiva"/>
    <s v="dtorres2"/>
    <x v="32"/>
    <s v="Posibles deficiencias en la selección de los oferentes"/>
    <x v="241"/>
    <s v="Memorando de solicitud a la subgerencia de contratación"/>
    <n v="1"/>
    <n v="7"/>
    <d v="2018-12-27T00:00:00"/>
    <d v="2019-02-15T00:00:00"/>
    <n v="7"/>
    <x v="26"/>
    <s v="NO"/>
    <m/>
    <m/>
    <m/>
    <m/>
    <s v="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
    <n v="1"/>
    <d v="2020-03-30T00:00:00"/>
    <n v="1"/>
    <n v="7"/>
    <m/>
  </r>
  <r>
    <n v="210"/>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d v="2018-12-27T00:00:00"/>
    <x v="2"/>
    <s v="Observación"/>
    <s v="Acción correctiva"/>
    <s v="dtorres2"/>
    <x v="32"/>
    <s v="Posibles deficiencias en la selección de los oferentes"/>
    <x v="242"/>
    <s v="Memorando de solicitud de estudios previos"/>
    <n v="1"/>
    <n v="7"/>
    <d v="2018-12-27T00:00:00"/>
    <d v="2019-03-31T00:00:00"/>
    <n v="13"/>
    <x v="26"/>
    <s v="NO"/>
    <m/>
    <m/>
    <m/>
    <m/>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
    <n v="1"/>
    <d v="2020-03-30T00:00:00"/>
    <n v="1"/>
    <n v="7"/>
    <m/>
  </r>
  <r>
    <n v="211"/>
    <s v="Auditorias Internas ACI"/>
    <x v="19"/>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d v="2018-12-27T00:00:00"/>
    <x v="0"/>
    <s v="Observación"/>
    <s v="Acción correctiva"/>
    <s v="dtorres2"/>
    <x v="32"/>
    <s v="Posible insuficiencia de recursos por parte del contratista para culminar el proyecto no evidenciada en la etapa de precontractual"/>
    <x v="243"/>
    <s v="FMI052 Acta de entrega de recibo de bienes y servicios a satisfacción del cliente. Estación de Policía Hatonuevo Guajira"/>
    <n v="1"/>
    <n v="7"/>
    <d v="2018-12-27T00:00:00"/>
    <d v="2019-01-31T00:00:00"/>
    <n v="5"/>
    <x v="26"/>
    <s v="NO"/>
    <m/>
    <m/>
    <m/>
    <m/>
    <s v="El proyecto se entrego mediante acta de entrega de bienes yo servicios al cliente."/>
    <n v="1"/>
    <d v="2020-03-30T00:00:00"/>
    <n v="1"/>
    <n v="7"/>
    <m/>
  </r>
  <r>
    <n v="212"/>
    <s v="Auditorias Internas ACI"/>
    <x v="19"/>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d v="2018-12-27T00:00:00"/>
    <x v="2"/>
    <s v="Observación"/>
    <s v="Acción correctiva"/>
    <s v="dtorres2"/>
    <x v="32"/>
    <s v="Posible insuficiencia de recursos por parte del contratista para culminar el proyecto no evidenciada en la etapa de precontractual"/>
    <x v="244"/>
    <s v="Memorando de solicitud de estudios previos"/>
    <n v="1"/>
    <n v="7"/>
    <d v="2018-12-27T00:00:00"/>
    <d v="2019-03-31T00:00:00"/>
    <n v="13"/>
    <x v="26"/>
    <s v="NO"/>
    <m/>
    <m/>
    <m/>
    <m/>
    <s v="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
    <n v="1"/>
    <d v="2020-03-30T00:00:00"/>
    <n v="1"/>
    <n v="7"/>
    <m/>
  </r>
  <r>
    <n v="213"/>
    <s v="Auditorias Internas ACI"/>
    <x v="19"/>
    <s v="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
    <d v="2018-12-27T00:00:00"/>
    <x v="0"/>
    <s v="Observación"/>
    <s v="Acción correctiva"/>
    <s v="dtorres2"/>
    <x v="32"/>
    <s v="Omisión por parte del diseñador y del interventor del diseño en el cumplimiento normativo vigente NSR 10"/>
    <x v="245"/>
    <s v="Solicitud formal y respuesta del diseñador"/>
    <n v="1"/>
    <n v="7"/>
    <d v="2018-12-27T00:00:00"/>
    <d v="2019-02-15T00:00:00"/>
    <n v="7"/>
    <x v="26"/>
    <s v="NO"/>
    <m/>
    <m/>
    <m/>
    <m/>
    <s v="La Gerencia del Convenio envió solicitud al interventor el 30.01.2019 20192200018591 del cual se obtuvo respuesta el 08.02.2019 20194300063642 aclarando porque se dio la situación."/>
    <n v="1"/>
    <d v="2020-03-30T00:00:00"/>
    <n v="1"/>
    <n v="7"/>
    <m/>
  </r>
  <r>
    <n v="214"/>
    <s v="Auditorias Internas ACI"/>
    <x v="19"/>
    <s v="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d v="2018-12-27T00:00:00"/>
    <x v="0"/>
    <s v="Observación"/>
    <s v="Acción correctiva"/>
    <s v="dtorres2"/>
    <x v="32"/>
    <s v="Bajo recursos para visitas de obra por parte del supervisor del contrato"/>
    <x v="246"/>
    <s v="Memorando de solicitud a la subgerencia de contratación"/>
    <n v="1"/>
    <n v="7"/>
    <d v="2018-12-27T00:00:00"/>
    <d v="2019-02-15T00:00:00"/>
    <n v="7"/>
    <x v="26"/>
    <s v="NO"/>
    <m/>
    <m/>
    <m/>
    <m/>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n v="1"/>
    <d v="2020-03-30T00:00:00"/>
    <n v="1"/>
    <n v="7"/>
    <m/>
  </r>
  <r>
    <n v="215"/>
    <s v="Auditorias Internas ACI"/>
    <x v="19"/>
    <s v="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d v="2018-12-27T00:00:00"/>
    <x v="0"/>
    <s v="Observación"/>
    <s v="Acción correctiva"/>
    <s v="dtorres2"/>
    <x v="32"/>
    <s v="Desconocimiento y aplicación por parte del contratista del plan de manejo ambiental y sus normas asociadas"/>
    <x v="247"/>
    <s v="Informe de interventoría de la subsanación"/>
    <n v="1"/>
    <n v="7"/>
    <d v="2018-12-27T00:00:00"/>
    <d v="2019-03-31T00:00:00"/>
    <n v="13"/>
    <x v="26"/>
    <s v="NO"/>
    <m/>
    <m/>
    <m/>
    <m/>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n v="1"/>
    <d v="2020-03-30T00:00:00"/>
    <n v="1"/>
    <n v="7"/>
    <m/>
  </r>
  <r>
    <n v="216"/>
    <s v="Auditorias Internas ACI"/>
    <x v="19"/>
    <s v="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
    <d v="2018-12-27T00:00:00"/>
    <x v="0"/>
    <s v="Observación"/>
    <s v="Acción correctiva"/>
    <s v="dtorres2"/>
    <x v="32"/>
    <s v="Desconocimiento de Circular 124 de 2018 - Sistema de Costos - Estados de Resultados de Convenio y/o contratos interadministrativos"/>
    <x v="248"/>
    <s v="Informe de tiquetes Ajustado e Informe de Estados de Resultados del Convenio"/>
    <n v="1"/>
    <n v="7"/>
    <d v="2018-12-27T00:00:00"/>
    <d v="2019-05-31T00:00:00"/>
    <n v="22"/>
    <x v="26"/>
    <s v="NO"/>
    <m/>
    <m/>
    <m/>
    <m/>
    <s v="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
    <n v="1"/>
    <d v="2020-03-30T00:00:00"/>
    <n v="1"/>
    <n v="7"/>
    <m/>
  </r>
  <r>
    <n v="217"/>
    <s v="Auditorias Internas ACI"/>
    <x v="19"/>
    <s v="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
    <d v="2018-12-27T00:00:00"/>
    <x v="0"/>
    <s v="Observación"/>
    <s v="Acción correctiva"/>
    <s v="dtorres2"/>
    <x v="32"/>
    <s v="La obligaciones de FONADE se limita al interior al exterior le corresponde al municipio."/>
    <x v="249"/>
    <s v="Solicitud formal y respuesta del contratista"/>
    <n v="1"/>
    <n v="7"/>
    <d v="2018-12-27T00:00:00"/>
    <d v="2019-03-31T00:00:00"/>
    <n v="13"/>
    <x v="26"/>
    <s v="NO"/>
    <m/>
    <m/>
    <m/>
    <m/>
    <s v="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
    <n v="1"/>
    <d v="2020-03-30T00:00:00"/>
    <n v="1"/>
    <n v="7"/>
    <m/>
  </r>
  <r>
    <n v="218"/>
    <s v="Auditorias Internas ACI"/>
    <x v="19"/>
    <s v="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
    <d v="2018-12-27T00:00:00"/>
    <x v="0"/>
    <s v="Observación"/>
    <s v="Acción correctiva"/>
    <s v="dtorres2"/>
    <x v="32"/>
    <s v="Autorización del pago sin validación de ítems recibidos al contratista por parte del interventor."/>
    <x v="250"/>
    <s v="Solicitud formal y respuesta del contratista"/>
    <n v="1"/>
    <n v="8"/>
    <d v="2018-12-27T00:00:00"/>
    <d v="2019-03-31T00:00:00"/>
    <n v="13"/>
    <x v="26"/>
    <s v="NO"/>
    <m/>
    <m/>
    <m/>
    <m/>
    <s v="se validaron comunicados de respuesta por parte de la interventoría y del contratista de obra según radicado 20194300044232 del 31.01.2019 con lo cual se cumple con la acción establecida en este plan de mejoramiento."/>
    <n v="1"/>
    <d v="2020-03-30T00:00:00"/>
    <n v="1"/>
    <n v="8"/>
    <m/>
  </r>
  <r>
    <n v="219"/>
    <s v="Auditorias Internas ACI"/>
    <x v="19"/>
    <s v="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
    <d v="2018-12-27T00:00:00"/>
    <x v="1"/>
    <s v="Observación"/>
    <s v="Acción preventiva"/>
    <s v="dtorres2"/>
    <x v="32"/>
    <s v="Todas las identificadas en la auditoría."/>
    <x v="251"/>
    <s v="Perfil de riesgo actualizado"/>
    <n v="1"/>
    <n v="8"/>
    <d v="2018-12-27T00:00:00"/>
    <d v="2019-01-31T00:00:00"/>
    <n v="5"/>
    <x v="26"/>
    <s v="NO"/>
    <m/>
    <m/>
    <m/>
    <m/>
    <s v="El comité integral de riesgos aprobó la actualización de perfil de riesgos 2018 el 31.01.2019"/>
    <n v="1"/>
    <d v="2020-03-30T00:00:00"/>
    <n v="1"/>
    <n v="8"/>
    <m/>
  </r>
  <r>
    <n v="220"/>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s v="Observación"/>
    <s v="Acción correctiva"/>
    <s v="csanchez2"/>
    <x v="6"/>
    <s v="Falta de metodología para realizar la conciliación entre las áreas y grupos de trabajo"/>
    <x v="252"/>
    <s v="Archivo plano de registros presupuestales y ordenes de pago por convenio del contrato de tiquetes con corte a 30 de junio de 2019"/>
    <n v="1"/>
    <n v="5"/>
    <d v="2019-06-11T00:00:00"/>
    <d v="2019-07-10T00:00:00"/>
    <n v="4"/>
    <x v="27"/>
    <s v="NO"/>
    <m/>
    <m/>
    <m/>
    <m/>
    <s v="Mediante correo electrónico se remiten los archivos planos de las vigencias 2017. 2018 y a junio de 2019 en cuanto a compromisos RP y Ordenes de Pago OP para las fuentes de financiación de funcionamiento y contratos interadministrativos."/>
    <n v="1"/>
    <d v="2020-03-30T00:00:00"/>
    <n v="1"/>
    <n v="5"/>
    <m/>
  </r>
  <r>
    <n v="221"/>
    <s v="Auditorias Internas ACI"/>
    <x v="2"/>
    <s v="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
    <d v="2018-10-26T00:00:00"/>
    <x v="3"/>
    <s v="Observación"/>
    <s v="Acción correctiva"/>
    <s v="csanchez2"/>
    <x v="6"/>
    <s v="Vacios procedimentales para el manejo de recursos dentro del esquema de contratación de fábricas."/>
    <x v="253"/>
    <s v="Copia de CDP y RP del ajuste"/>
    <n v="1"/>
    <n v="4"/>
    <d v="2018-10-26T00:00:00"/>
    <d v="2019-02-15T00:00:00"/>
    <n v="16"/>
    <x v="6"/>
    <s v="NO"/>
    <m/>
    <m/>
    <m/>
    <m/>
    <s v="Copia de CDP y RP del ajuste"/>
    <n v="1"/>
    <d v="2020-03-30T00:00:00"/>
    <n v="1"/>
    <n v="4"/>
    <m/>
  </r>
  <r>
    <n v="222"/>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3"/>
    <s v="Observación"/>
    <s v="Acción correctiva"/>
    <s v="cgonzal1"/>
    <x v="18"/>
    <s v="Omisión de gestiones administrativas para el cumplimiento de las directrices internas adoptadas en Junta Directiva."/>
    <x v="254"/>
    <s v="Memorando con acciones adoptadas"/>
    <n v="1"/>
    <n v="3"/>
    <d v="2018-08-03T00:00:00"/>
    <d v="2019-12-15T00:00:00"/>
    <n v="71"/>
    <x v="28"/>
    <s v="NO"/>
    <m/>
    <m/>
    <m/>
    <m/>
    <s v="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
    <n v="1"/>
    <d v="2020-03-30T00:00:00"/>
    <n v="1"/>
    <n v="3"/>
    <m/>
  </r>
  <r>
    <n v="223"/>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4"/>
    <s v="Observación"/>
    <s v="Acción correctiva"/>
    <s v="cgonzal1"/>
    <x v="13"/>
    <s v="No existe una herramienta tecnológica para consolidar la información de los convenios"/>
    <x v="255"/>
    <s v="Guia para la clasificación de archivo"/>
    <n v="1"/>
    <n v="4"/>
    <d v="2019-04-12T00:00:00"/>
    <d v="2019-12-15T00:00:00"/>
    <n v="35"/>
    <x v="29"/>
    <s v="NO"/>
    <m/>
    <m/>
    <m/>
    <m/>
    <s v="El Grupo de Servicios Administravos estable una guia para la clasificación de un archivado correcto describe acciones dentro del sistema de gestión documental para hacer una correcta clasificación y relacionar las comunicaciones al expediente virtual correcto"/>
    <n v="1"/>
    <d v="2020-03-30T00:00:00"/>
    <n v="1"/>
    <n v="4"/>
    <m/>
  </r>
  <r>
    <n v="224"/>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4"/>
    <s v="Observación"/>
    <s v="Acción correctiva"/>
    <s v="cgonzal1"/>
    <x v="31"/>
    <s v="No existe una herramienta tecnológica para consolidar la información de los convenios"/>
    <x v="256"/>
    <s v="consolidado FAP601 control de asistencia"/>
    <n v="1"/>
    <n v="4"/>
    <d v="2019-04-12T00:00:00"/>
    <d v="2019-05-15T00:00:00"/>
    <n v="4"/>
    <x v="29"/>
    <s v="NO"/>
    <m/>
    <m/>
    <m/>
    <m/>
    <s v="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
    <n v="1"/>
    <d v="2020-03-30T00:00:00"/>
    <n v="1"/>
    <n v="4"/>
    <m/>
  </r>
  <r>
    <n v="225"/>
    <s v="Auditorias Internas ACI"/>
    <x v="20"/>
    <s v="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
    <d v="2020-04-13T00:00:00"/>
    <x v="0"/>
    <s v="Observación"/>
    <s v="Acción preventiva"/>
    <s v="cgonzal1"/>
    <x v="21"/>
    <s v="Falta de coordinación yo comunicación entre el profesional PGIO y el supervisor técnico"/>
    <x v="257"/>
    <s v="FMI088 Planilla de gestión integral de residuos diligenciada"/>
    <n v="5"/>
    <n v="4"/>
    <d v="2020-04-13T00:00:00"/>
    <d v="2021-03-31T00:00:00"/>
    <n v="50"/>
    <x v="25"/>
    <s v="NO"/>
    <m/>
    <m/>
    <m/>
    <m/>
    <s v="Se remiten 7 Planilla de gestión integral de residuos, con lo cual se da cierre a esta actividad"/>
    <n v="5"/>
    <d v="2021-03-30T18:14:00"/>
    <n v="1"/>
    <n v="4"/>
    <m/>
  </r>
  <r>
    <n v="225"/>
    <s v="Auditorias Internas ACI"/>
    <x v="20"/>
    <s v="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
    <d v="2020-04-13T00:00:00"/>
    <x v="0"/>
    <s v="Observación"/>
    <s v="Acción preventiva"/>
    <s v="cgonzal1"/>
    <x v="21"/>
    <s v="Omisión de la interventoría y la supervisión en la exigencia de la normatividad ambiental aplicable"/>
    <x v="258"/>
    <s v="FMI088 Planilla de gestión integral actualizado"/>
    <n v="1"/>
    <n v="2"/>
    <d v="2020-04-13T00:00:00"/>
    <d v="2020-09-19T00:00:00"/>
    <n v="22"/>
    <x v="25"/>
    <s v="NO"/>
    <m/>
    <m/>
    <m/>
    <m/>
    <s v="Se verificó la solicitud de modificación y publicación en el catálogo documental del formato FMI088 Planilla de gestión integral de residuos de construcción y demolicion RCD versión 2 con el cambio menor mediante el cual se incluye un campo de control de fecha de vigencia de la licencia ambiental. Celda R11 del formato publicado en el catalogo documental el 19 de septiembre de 2020"/>
    <n v="1"/>
    <d v="2020-09-30T00:00:00"/>
    <n v="1"/>
    <n v="2"/>
    <m/>
  </r>
  <r>
    <n v="226"/>
    <s v="Auditorias Internas ACI"/>
    <x v="20"/>
    <s v="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
    <d v="2020-04-13T00:00:00"/>
    <x v="0"/>
    <s v="Observación"/>
    <s v="Acción correctiva"/>
    <s v="cgonzal1"/>
    <x v="21"/>
    <s v="Premura por cumplir el cronograma de obra"/>
    <x v="259"/>
    <s v="Memorando dirigido a Planeación Contratual"/>
    <n v="1"/>
    <n v="6"/>
    <d v="2020-04-13T00:00:00"/>
    <d v="2020-06-05T00:00:00"/>
    <n v="7"/>
    <x v="25"/>
    <s v="NO"/>
    <m/>
    <m/>
    <m/>
    <m/>
    <s v="Se verificó memorando No 20202000081853 del 05 de junio 2020 del Subgerente de Desarrollo de proyectos al Gerente de Planeación contractual socializado por correo el 9 de junio de 2020."/>
    <n v="1"/>
    <d v="2020-06-30T00:00:00"/>
    <n v="1"/>
    <n v="6"/>
    <m/>
  </r>
  <r>
    <n v="226"/>
    <s v="Auditorias Internas ACI"/>
    <x v="20"/>
    <s v="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
    <d v="2020-04-13T00:00:00"/>
    <x v="0"/>
    <s v="Observación"/>
    <s v="Acción correctiva"/>
    <s v="cgonzal1"/>
    <x v="21"/>
    <s v="Premura por cumplir el cronograma de obra"/>
    <x v="260"/>
    <s v="Memorando a gerentes de grupo Correo electronico de los gerentes de grupo a los gerentes de convenio y supervisores"/>
    <n v="2"/>
    <n v="6"/>
    <d v="2020-04-13T00:00:00"/>
    <d v="2020-07-14T00:00:00"/>
    <n v="13"/>
    <x v="25"/>
    <s v="NO"/>
    <m/>
    <m/>
    <m/>
    <m/>
    <s v="Se verificó el Memorando 20202000091903 del 29 de junio de 2020 del Subgerente de Desarrollo de proyectos para los Gerentes de grupo solicializado mediante correo electrónico del 30 de junio de 2020."/>
    <n v="2"/>
    <d v="2020-06-30T00:00:00"/>
    <n v="1"/>
    <n v="6"/>
    <m/>
  </r>
  <r>
    <n v="227"/>
    <s v="Auditorias Internas ACI"/>
    <x v="20"/>
    <s v="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
    <d v="2020-04-13T00:00:00"/>
    <x v="0"/>
    <s v="Observación"/>
    <s v="Acción correctiva"/>
    <s v="cgonzal1"/>
    <x v="21"/>
    <s v="Deficiente aplicación de instrumentos de control y seguimiento FMI035"/>
    <x v="261"/>
    <s v="Control de asistencia"/>
    <n v="1"/>
    <n v="4"/>
    <d v="2020-04-13T00:00:00"/>
    <d v="2020-11-30T00:00:00"/>
    <n v="33"/>
    <x v="25"/>
    <s v="NO"/>
    <m/>
    <m/>
    <m/>
    <m/>
    <s v="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n v="1"/>
    <d v="2020-11-30T00:00:00"/>
    <n v="1"/>
    <n v="4"/>
    <m/>
  </r>
  <r>
    <n v="227"/>
    <s v="Auditorias Internas ACI"/>
    <x v="20"/>
    <s v="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
    <d v="2020-04-13T00:00:00"/>
    <x v="0"/>
    <s v="Observación"/>
    <s v="Acción correctiva"/>
    <s v="cgonzal1"/>
    <x v="21"/>
    <s v="Omisión de la interventoría y la supervisión en la exigencia de la normatividad referente al sector de agua potable y saneamiento básico"/>
    <x v="262"/>
    <s v="Comunicación remitida a la interventoria respuesta de la Interventoría y sus anexos"/>
    <n v="6"/>
    <n v="6"/>
    <d v="2020-04-13T00:00:00"/>
    <d v="2020-12-10T00:00:00"/>
    <n v="34"/>
    <x v="25"/>
    <s v="NO"/>
    <m/>
    <m/>
    <m/>
    <m/>
    <s v="Se aportan los siguientes documentos. Informe ensayos hidrosanitarios Yarima y respuesta a observacion Yarima . Certificado de interventoria pruebas hidrosanitarias CIC Pereira y respuesta interventoria CIC Pereira. Radicado No 20202700153161 del 03 agosto 2020 proyecto USPEC que hace referencia a los permisos de vertimiento y aprovechamiento de agua.Para el contrato 2180722 no aplican las pruebas hidrosanitarias por tratarse de un mantenimiento al establecimiento carcelario. documento CONCEPTO NO NECESIDAD DE PRUEBAS HIDROSANITARIAS CTO 2180722ITAGUI.pdf"/>
    <n v="6"/>
    <d v="2020-11-30T00:00:00"/>
    <n v="1"/>
    <n v="6"/>
    <m/>
  </r>
  <r>
    <n v="228"/>
    <s v="Auditorias Internas ACI"/>
    <x v="20"/>
    <s v="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
    <d v="2020-04-13T00:00:00"/>
    <x v="0"/>
    <s v="Observación"/>
    <s v="Acción correctiva"/>
    <s v="ariano"/>
    <x v="21"/>
    <s v="Falta de lineamientos internos para la revisión de APU detallados para posterior control y seguimiento"/>
    <x v="263"/>
    <s v="Control de asistencia"/>
    <n v="1"/>
    <n v="6"/>
    <d v="2020-04-13T00:00:00"/>
    <d v="2020-08-30T00:00:00"/>
    <n v="19"/>
    <x v="25"/>
    <s v="NO"/>
    <m/>
    <m/>
    <m/>
    <m/>
    <s v="Se remite el acta de la reunión realizada el 03 de agosto con la participación de profesionales de la subgerencia de Desarrollo de proyectos y la Subgerencia de Operaciones y la grabación de la sesión realizada."/>
    <n v="1"/>
    <d v="2020-09-30T00:00:00"/>
    <n v="1"/>
    <n v="6"/>
    <m/>
  </r>
  <r>
    <n v="229"/>
    <s v="Auditorias Internas ACI"/>
    <x v="20"/>
    <s v="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
    <d v="2020-04-13T00:00:00"/>
    <x v="0"/>
    <s v="Observación"/>
    <s v="Acción preventiva"/>
    <s v="ariano"/>
    <x v="21"/>
    <s v="Falta de lineamientos internos para la revisión de APU detallados para posterior control y seguimiento"/>
    <x v="264"/>
    <s v="Documento donde se definen lineaminetos-nombre del documento Medio de sensibilización"/>
    <n v="2"/>
    <n v="4"/>
    <d v="2020-04-13T00:00:00"/>
    <d v="2021-05-31T00:00:00"/>
    <n v="50"/>
    <x v="25"/>
    <s v="NO"/>
    <m/>
    <m/>
    <m/>
    <m/>
    <s v="Pro medio de correo electrónico se socializan a los gerentes de grupo de convenio profesionales de apoyo los documentos: formatos FGG21  FGG28 FGG33 FGG14  relacionados con la estructuracion de items no previstos y los documentos que estos afectan (Acta de mayores y menores cantidades de obra  comparacion y fijacion de precios no previstos y solicitudes de adicion y prorroga. "/>
    <n v="2"/>
    <d v="2021-06-16T00:00:00"/>
    <n v="1"/>
    <n v="4"/>
    <m/>
  </r>
  <r>
    <n v="230"/>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correctiva"/>
    <s v="ariano"/>
    <x v="14"/>
    <s v="Falta de acciones oportunas y legales motivadas por la supervisión de ENTerritorio"/>
    <x v="265"/>
    <s v="Memorando solicitud inicio afectación de garantias"/>
    <n v="1"/>
    <n v="6"/>
    <d v="2020-04-13T00:00:00"/>
    <d v="2020-06-30T00:00:00"/>
    <n v="11"/>
    <x v="20"/>
    <s v="NO"/>
    <m/>
    <m/>
    <m/>
    <m/>
    <s v="Se verificó memorando No 20202700092343 del 30 de junio de 2020 del Gerente de grupo de desarrollo de proyectos 2 y Gerente de Contrato Interadministrativo No 216144 dirigido a Sungerente de operaciones asunto SOLICITUD DE PRESUNTO INCUMPLIMIENTO PARA HACER EFECTIVA LA CLAUSULA PENAL PECUNIARIA DEL CONTRATO DE INTERVENTORIA No. 2180874 CONSORCIO GAVINCO ING."/>
    <n v="1"/>
    <d v="2020-06-30T00:00:00"/>
    <n v="1"/>
    <n v="6"/>
    <m/>
  </r>
  <r>
    <n v="231"/>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preventiva"/>
    <s v="ariano"/>
    <x v="21"/>
    <s v="Ausencia de controles por parte de la supervisión a las obligaciones de seguimiento técnico del interventor"/>
    <x v="266"/>
    <s v="FMI043 revisadas y con el anexo soporte de la validacion especificaciones vs apu"/>
    <n v="5"/>
    <n v="4"/>
    <d v="2020-04-13T00:00:00"/>
    <d v="2021-03-31T00:00:00"/>
    <n v="50"/>
    <x v="25"/>
    <s v="NO"/>
    <m/>
    <m/>
    <m/>
    <m/>
    <s v="Se observan los comparativos entre las actas de recibo parcial FMI043 y los apu contractuales y los no previstos de cinco contratos: San Antonio Giron el Cisco Sabanalarga y combita-uspec"/>
    <n v="5"/>
    <d v="2021-03-31T00:00:00"/>
    <n v="1"/>
    <n v="4"/>
    <m/>
  </r>
  <r>
    <n v="232"/>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correctiva"/>
    <s v="ariano"/>
    <x v="21"/>
    <s v="Falta de acciones oportunas y legales motivadas por la supervisión de ENTerritorio"/>
    <x v="261"/>
    <s v="Control de asistencia"/>
    <n v="1"/>
    <n v="4"/>
    <d v="2020-04-13T00:00:00"/>
    <d v="2020-11-30T00:00:00"/>
    <n v="33"/>
    <x v="25"/>
    <s v="NO"/>
    <m/>
    <m/>
    <m/>
    <m/>
    <s v="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soportes de la actividad 6 ID6"/>
    <n v="1"/>
    <d v="2020-11-30T00:00:00"/>
    <n v="1"/>
    <n v="4"/>
    <m/>
  </r>
  <r>
    <n v="232"/>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correctiva"/>
    <s v="ariano"/>
    <x v="21"/>
    <s v="Deficiente seguimiento y control del interventor al cumplimiento de lo pactado en los APU"/>
    <x v="267"/>
    <s v="Memorando inicio presunto incumplimieto"/>
    <n v="1"/>
    <n v="6"/>
    <d v="2020-04-13T00:00:00"/>
    <d v="2021-03-31T00:00:00"/>
    <n v="50"/>
    <x v="25"/>
    <s v="NO"/>
    <m/>
    <m/>
    <m/>
    <m/>
    <s v="Se remite a la Subgerencia de Operaciones el Memorando N° 20202700092343, SOLICITUD DE PRESUNTO INCUMPLIMIENTO PARA HACER EFECTIVA LA CLAUSULA PENAL PECUNIARIA DEL CONTRATO DE INTERVENTORIA No. 2180874 ¿ CONSORCIO GAVINCO-ING"/>
    <n v="1"/>
    <d v="2021-03-30T16:35:00"/>
    <n v="1"/>
    <n v="6"/>
    <m/>
  </r>
  <r>
    <n v="233"/>
    <s v="Auditorias Internas ACI"/>
    <x v="20"/>
    <s v="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
    <d v="2020-04-13T00:00:00"/>
    <x v="0"/>
    <s v="Observación"/>
    <s v="Acción correctiva"/>
    <s v="ariano"/>
    <x v="8"/>
    <s v="Falta de coordinación en la ejecución de actividades"/>
    <x v="268"/>
    <s v="Respuesta por parte del contratista con el plan de trabajo"/>
    <n v="1"/>
    <n v="4"/>
    <d v="2020-04-13T00:00:00"/>
    <d v="2020-10-21T00:00:00"/>
    <n v="27"/>
    <x v="7"/>
    <s v="NO"/>
    <m/>
    <m/>
    <m/>
    <m/>
    <s v="En el oficio del 29 de julio de 2020 el contratista se compromete a entregar el plan de trabajo 22 días hábiles despues de esta fecha situacion que a la fecha no se ha cumplido. Seg a nov 2020. Comunidado de consorcio ATHLON del 21 oct 2020 con el plan de trabajo. documento oficio 275 ingreso personal postventa.pdf"/>
    <n v="1"/>
    <d v="2020-11-30T00:00:00"/>
    <n v="1"/>
    <n v="4"/>
    <m/>
  </r>
  <r>
    <n v="233"/>
    <s v="Auditorias Internas ACI"/>
    <x v="20"/>
    <s v="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
    <d v="2020-04-13T00:00:00"/>
    <x v="0"/>
    <s v="Observación"/>
    <s v="Acción correctiva"/>
    <s v="ariano"/>
    <x v="8"/>
    <s v="Desfases técnicos durante la ejecución"/>
    <x v="269"/>
    <s v="Oficio para el contratista con copia a la aseguradora"/>
    <n v="1"/>
    <n v="6"/>
    <d v="2020-04-13T00:00:00"/>
    <d v="2020-05-29T00:00:00"/>
    <n v="6"/>
    <x v="7"/>
    <s v="NO"/>
    <m/>
    <m/>
    <m/>
    <m/>
    <s v="Se verificó el memorando No 20202200113671 asunto SOLICITUD DE PRESUNTO INCUMPLIMIENTO PARA HACER EFECTIVA LA CLAUSULA PENAL PECUNIARIA DEL CONTRATO DE INTERVENTORIA No. 2180874 CONSORCIO GAVINCO ING"/>
    <n v="1"/>
    <d v="2020-06-30T00:00:00"/>
    <n v="1"/>
    <n v="6"/>
    <m/>
  </r>
  <r>
    <n v="234"/>
    <s v="Auditorias Internas ACI"/>
    <x v="20"/>
    <s v="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
    <d v="2020-04-13T00:00:00"/>
    <x v="0"/>
    <s v="Observación"/>
    <s v="Acción correctiva"/>
    <s v="aocampo"/>
    <x v="21"/>
    <s v="Baja precisión y rigurosidad en la verificación de cumplimiento de algunos ítems por parte de la interventoría"/>
    <x v="270"/>
    <s v="Comunicación al contratista FMI027 Acta de entrega y recibo final"/>
    <n v="2"/>
    <n v="6"/>
    <d v="2020-04-13T00:00:00"/>
    <d v="2020-09-30T00:00:00"/>
    <n v="24"/>
    <x v="25"/>
    <s v="NO"/>
    <m/>
    <m/>
    <m/>
    <m/>
    <s v="Se adjunta evidencia fotografica de instalacion de gramoquin Comunicación enviada al contratista e interventor solictando los trámites pendientes mediante derecho de petición con radicado No. 20202700190841del 30 de septiembre de 2020. a nov 2020.Se verifica el FMI027 ACTA DE ENTREGA Y RECIBO FINAL DEL OBJETO CONTRACTUAL suscrita el 30 sep 2020"/>
    <n v="2"/>
    <d v="2020-11-30T00:00:00"/>
    <n v="1"/>
    <n v="6"/>
    <m/>
  </r>
  <r>
    <n v="235"/>
    <s v="Auditorias Internas ACI"/>
    <x v="20"/>
    <s v="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
    <d v="2020-04-13T00:00:00"/>
    <x v="0"/>
    <s v="Observación"/>
    <s v="Acción correctiva"/>
    <s v="aocampo"/>
    <x v="14"/>
    <s v="Baja precisión y rigurosidad en la verificación de cumplimiento de algunos ítems por parte de la interventoría"/>
    <x v="271"/>
    <s v="Acta de auditoria visible entrega del proyecto"/>
    <n v="1"/>
    <n v="4"/>
    <d v="2020-04-13T00:00:00"/>
    <d v="2020-11-12T00:00:00"/>
    <n v="30"/>
    <x v="20"/>
    <s v="NO"/>
    <m/>
    <m/>
    <m/>
    <m/>
    <s v="Se verifica acta de entrega y sostenibilidad del 12 nov 2020"/>
    <n v="1"/>
    <d v="2020-11-30T00:00:00"/>
    <n v="1"/>
    <n v="4"/>
    <m/>
  </r>
  <r>
    <n v="236"/>
    <s v="Auditorias Internas ACI"/>
    <x v="20"/>
    <s v="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
    <d v="2020-04-13T00:00:00"/>
    <x v="0"/>
    <s v="Observación"/>
    <s v="Acción correctiva"/>
    <s v="aocampo"/>
    <x v="8"/>
    <s v="Posibles fallas en los sistemas yo equipos electricos que opera en el CIC."/>
    <x v="272"/>
    <s v="Respuesta por parte del contratista con el plan de trabajo"/>
    <n v="1"/>
    <n v="4"/>
    <d v="2020-04-13T00:00:00"/>
    <d v="2021-05-20T00:00:00"/>
    <n v="50"/>
    <x v="7"/>
    <s v="NO"/>
    <m/>
    <m/>
    <m/>
    <m/>
    <s v="Se adjunta el acta de recibo y entrega de bienes proyecto FONSECON. CIC PEREIRA"/>
    <n v="1"/>
    <d v="2021-05-21T09:16:00"/>
    <n v="1"/>
    <n v="4"/>
    <m/>
  </r>
  <r>
    <n v="236"/>
    <s v="Auditorias Internas ACI"/>
    <x v="20"/>
    <s v="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
    <d v="2020-04-13T00:00:00"/>
    <x v="0"/>
    <s v="Observación"/>
    <s v="Acción correctiva"/>
    <s v="aocampo"/>
    <x v="8"/>
    <s v="Previo al recibo de obra no fue validado el funcionamiento de las pendientes de diseño de la placa de piso de la cancha por parte de la interventoria"/>
    <x v="273"/>
    <s v="Oficio al contratista con copia a la aseguradora"/>
    <n v="1"/>
    <n v="6"/>
    <d v="2020-04-13T00:00:00"/>
    <d v="2020-05-29T00:00:00"/>
    <n v="6"/>
    <x v="7"/>
    <s v="NO"/>
    <m/>
    <m/>
    <m/>
    <m/>
    <s v="Se verificó oficio No 20202200112911 del 29 de mayo de 2020 asunto Requerimiento a realizar observaciones salidas de la auditoría interna. Contrato No. 2181116 dirigido al contratista."/>
    <n v="1"/>
    <d v="2020-06-30T00:00:00"/>
    <n v="1"/>
    <n v="6"/>
    <m/>
  </r>
  <r>
    <n v="237"/>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0"/>
    <s v="Observación"/>
    <s v="Acción correctiva"/>
    <s v="aocampo"/>
    <x v="21"/>
    <s v="Falta de revisión de los costos directos por parte del grupo solicitante."/>
    <x v="274"/>
    <s v="Memorando a gerentes de grupo Correo electronico de los gerentes de grupo a los gerentes de convenio y supervisores"/>
    <n v="2"/>
    <n v="4"/>
    <d v="2020-04-13T00:00:00"/>
    <d v="2020-09-30T00:00:00"/>
    <n v="24"/>
    <x v="25"/>
    <s v="NO"/>
    <m/>
    <m/>
    <m/>
    <m/>
    <s v="Se presenta memorando 20202000123143 del 31 de agosto de 2020 de la Subgerencia de Desarrollo de proyectos a los Gerentes de grupo donde solicita se solicita tener en cuenta la obligatoriedad de analizar la información suministrada por la interventoría para que los insumos y profesionales requeridos en los costos indirectos no estén incluidos en los costos directo. Se observa cooreo electrónico de los gerentes de grupo a los supervisores haciendo extensivo el contenido del memorando 20202000123143"/>
    <n v="2"/>
    <d v="2020-09-30T00:00:00"/>
    <n v="1"/>
    <n v="4"/>
    <m/>
  </r>
  <r>
    <n v="238"/>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2"/>
    <s v="Observación"/>
    <s v="Acción preventiva"/>
    <s v="aocampo"/>
    <x v="10"/>
    <s v="Falta de revisión de los costos directos por parte del grupo solicitante."/>
    <x v="275"/>
    <s v="Lista de Chequo Revisión documentos estudios previos -FDI642 Actualizada"/>
    <n v="5"/>
    <n v="4"/>
    <d v="2020-04-13T00:00:00"/>
    <d v="2020-11-05T00:00:00"/>
    <n v="29"/>
    <x v="8"/>
    <s v="NO"/>
    <m/>
    <m/>
    <m/>
    <m/>
    <s v="Se actualizó el FDI642 Lista de chequeo versión 4 del 12-07-2020 en el numeral 2 se incluyó el item 15 respecto a los costos directos e indirectos."/>
    <n v="5"/>
    <d v="2020-11-30T00:00:00"/>
    <n v="1"/>
    <n v="4"/>
    <m/>
  </r>
  <r>
    <n v="238"/>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2"/>
    <s v="Observación"/>
    <s v="Acción preventiva"/>
    <s v="aocampo"/>
    <x v="10"/>
    <s v="Falta de control y revision de los costos asociados en la A Administración en la etapa de planeación contractual"/>
    <x v="276"/>
    <s v="FAP505 Acta de reunión interna"/>
    <n v="5"/>
    <n v="4"/>
    <d v="2020-04-13T00:00:00"/>
    <d v="2020-09-30T00:00:00"/>
    <n v="24"/>
    <x v="8"/>
    <s v="NO"/>
    <m/>
    <m/>
    <m/>
    <m/>
    <s v="Se verificaron tres FAP505 Acta de reunión interna Algeciras- Huila FAP505 Angelópolis FAP505 Pivija y- Magdalena en la sesión notas generales de estas actas se hace referencia a la revisión de los APUs. Se verificaron acta de reunión FAP505 del 10 de agosto de 2020 Construcción Centro Integrado Comunitario Cisco San José Fase I Municipio de Manizales Caldas. Acta del 24 de agosto de 2020 Aprobación de los ítems no previstos solicitados por el contratista del contrato N2200568 Establecimiento penitenciario y carcelario CAMIS Acaciás"/>
    <n v="5"/>
    <d v="2020-09-30T00:00:00"/>
    <n v="1"/>
    <n v="4"/>
    <m/>
  </r>
  <r>
    <n v="239"/>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correctiva"/>
    <s v="valvarez"/>
    <x v="33"/>
    <s v="Falta de diligencia por parte del operador que debe realizar la publicación de los documentos en el SECOP"/>
    <x v="277"/>
    <s v="Plan de choque elaborado"/>
    <n v="1"/>
    <n v="15"/>
    <d v="2020-06-23T00:00:00"/>
    <d v="2020-08-31T00:00:00"/>
    <n v="9"/>
    <x v="8"/>
    <s v="NO"/>
    <m/>
    <m/>
    <m/>
    <m/>
    <s v="se adjunta plan de choque elaborado en el cual se planearon las siguientes actividades 1. Revisión en el Aplicativo Orfeo si se cuenta con el soporte digitalizado de los documentos del contrato Inicial y de sus Novedades 2. Los contratos que no están en ORFEO se realizara el CIC solicitando la debía digitalización de los contratos faltantes 3. Publicar los soportes precontractuales y novedades de cada uno de los contratos."/>
    <n v="1"/>
    <d v="2020-09-30T00:00:00"/>
    <n v="1"/>
    <n v="15"/>
    <m/>
  </r>
  <r>
    <n v="240"/>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correctiva"/>
    <s v="valvarez"/>
    <x v="33"/>
    <s v="Falta de diligencia por parte del operador que debe realizar la publicación de los documentos en el SECOP"/>
    <x v="278"/>
    <s v="Reporte de Plan de choque ejecutado"/>
    <n v="1"/>
    <n v="15"/>
    <d v="2020-06-23T00:00:00"/>
    <d v="2020-10-08T00:00:00"/>
    <n v="15"/>
    <x v="8"/>
    <s v="NO"/>
    <m/>
    <m/>
    <m/>
    <m/>
    <s v="A 8 de octubre de 2020 el plan se encuentra 100por ciento ejecutado. Se adjuntan pantallazos de la Publicación en SECOP I de los soportes de algunos contratos de funcionamiento y se verificaron aleatoreamente otros contratos publicados en SECOP I"/>
    <n v="1"/>
    <d v="2020-09-30T00:00:00"/>
    <n v="1"/>
    <n v="15"/>
    <m/>
  </r>
  <r>
    <n v="241"/>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preventiva"/>
    <s v="valvarez"/>
    <x v="33"/>
    <s v="Falta de diligencia por parte del operador que debe realizar la publicación de los documentos en el SECOP"/>
    <x v="279"/>
    <s v="Lista de chequeo utilizada en un proceso"/>
    <n v="1"/>
    <n v="15"/>
    <d v="2020-06-23T00:00:00"/>
    <d v="2020-09-27T00:00:00"/>
    <n v="13"/>
    <x v="8"/>
    <s v="NO"/>
    <m/>
    <m/>
    <m/>
    <m/>
    <s v="Se adjuntan las 6 listas de chequeo elaboradas y publicadas en el catálogo documental así FDI 769 - LISTA DE CHEQUEO PARA LA PUBLICACIÓN DE DOCUMENTOS DE LOS PROCESOS DE CONTRATACIÓN DIRECTA - SECOP I ó II. FDI 770 - LISTA DE CHEQUEO PARA LA PUBLICACIÓN DE DOCUMENTOS DE LOS PROCESOS DE CONVOCATORIA MERITORIA - SECOP I ó II. FDI 771 -LISTA DE CHEQUEO PARA LA PUBLICACIÓN DE DOCUMENTOS DE LOS PROCESOS DE CONVOCATORIA ABIERTA- SECOP I ó II. FDI 772 - LISTA DE CHEQUEO PARA LA PUBLICACIÓN DE DOCUMENTOS DE LOS PROCESOS DE CONVOCATORIA ABIERTA ABREVIADA - SECOP I ó II. FDI 773 - LISTA DE CHEQUEO PARA LA PUBLICACIÓN DE DOCUMENTOS DE NOVEDADES CONTRACTUALES SECOP I ó II. FDI 774 - LISTA DE CHEQUEO PARA LA PUBLICACIÓN DE DOCUMENTOS DE LOS CONTRATOS DE PRESTACIÓN DE SERVICIOS PROFESIONALES YO DE APOYO A LA GESTIÓN - PERSONA NATURAL Y JURIDICA - SECOP I ó II."/>
    <n v="1"/>
    <d v="2020-09-30T00:00:00"/>
    <n v="1"/>
    <n v="15"/>
    <m/>
  </r>
  <r>
    <n v="242"/>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preventiva"/>
    <s v="valvarez"/>
    <x v="33"/>
    <s v="Falta de diligencia por parte del operador que debe realizar la publicación de los documentos en el SECOP"/>
    <x v="280"/>
    <s v="lista de asistencia"/>
    <n v="1"/>
    <n v="15"/>
    <d v="2020-06-23T00:00:00"/>
    <d v="2020-08-31T00:00:00"/>
    <n v="9"/>
    <x v="8"/>
    <s v="NO"/>
    <m/>
    <m/>
    <m/>
    <m/>
    <s v="La Subgerencia de Operaciones viene desarrollando espacios de socialización sensibilizacion permanente de sus procesos dentro del los cuales entre otros temas se socializó y sensibilizó a los colabores de los grupos de Gestion Contractual y Procesos de Seleccion sobre el diligenciamiento y aplicación de las listas de chequeo que contienen los documentos que se deben publicar en el SECOP I y II. se adjuntan evidencias de las 2 sesiones de socialización para el grupo procesos de selección y evidencia de 1 sesión de la Linea jurídica"/>
    <n v="1"/>
    <d v="2020-09-30T00:00:00"/>
    <n v="1"/>
    <n v="15"/>
    <m/>
  </r>
  <r>
    <n v="243"/>
    <s v="Auditorias Internas ACI"/>
    <x v="21"/>
    <s v="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
    <d v="2020-06-23T00:00:00"/>
    <x v="2"/>
    <s v="Observación"/>
    <s v="Acción correctiva"/>
    <s v="valvarez"/>
    <x v="33"/>
    <s v="Falta de diligencia por parte del operador que debe realizar la publicación de los documentos en el SECOP"/>
    <x v="281"/>
    <s v="Plan de choque elaborado"/>
    <n v="1"/>
    <n v="10"/>
    <d v="2020-06-23T00:00:00"/>
    <d v="2020-08-31T00:00:00"/>
    <n v="9"/>
    <x v="8"/>
    <s v="NO"/>
    <m/>
    <m/>
    <m/>
    <m/>
    <s v="Se adjunta plan de choque elaborado en el cual se planearon las siguientes actividades 1. Revisión de los 84 contratos en el Aplicativo Orfeo si ya están digitalizados los documentos soporte del contrato Inicial y de sus Novedades y bajando las imágenes de estos. 2. Colocar el CIC solicitando la debía digitalización de los contratos faltantes. y 3. Publicar los soportes precontractuales y novedades."/>
    <n v="1"/>
    <d v="2020-09-30T00:00:00"/>
    <n v="1"/>
    <n v="10"/>
    <m/>
  </r>
  <r>
    <n v="244"/>
    <s v="Auditorias Internas ACI"/>
    <x v="21"/>
    <s v="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
    <d v="2020-06-23T00:00:00"/>
    <x v="2"/>
    <s v="Observación"/>
    <s v="Acción correctiva"/>
    <s v="valvarez"/>
    <x v="33"/>
    <s v="Falta de diligencia por parte del operador que debe realizar la publicación de los documentos en el SECOP"/>
    <x v="282"/>
    <s v="Reporte de Plan de choque ejecutado"/>
    <n v="1"/>
    <n v="10"/>
    <d v="2020-06-23T00:00:00"/>
    <d v="2020-11-30T00:00:00"/>
    <n v="22"/>
    <x v="8"/>
    <s v="NO"/>
    <m/>
    <m/>
    <m/>
    <m/>
    <s v="Se informa que la ejecucion del plan está progrmada a partir del 9 de octubre finalizando el 6 de noviembre de 2020. Se adjunta soporte de publicación en SECOP I de los contratos derivados tomados aleatoriamente de acuerdo al plan de mejoramiento como resultado de la ejecución del plan de choque."/>
    <n v="1"/>
    <d v="2020-11-30T00:00:00"/>
    <n v="1"/>
    <n v="10"/>
    <m/>
  </r>
  <r>
    <n v="245"/>
    <s v="Auditorias Internas ACI"/>
    <x v="21"/>
    <s v="Observación 3. Publicación de los documentos contractuales en el SECOP fuera del término. Revisados los registros de cargue en el SECOP se encontró que en el 27.9 por ciento de los casos los documentos de novedades contractuales fueron publicados fuera del término legal. En un 4.3 por ciento de los contratos de funcionamiento el retraso se presentó entre 2 y 3 días. y en un 52.2 por ciento de la contratación derivada se presentó entre 1 y 48 días."/>
    <d v="2020-06-23T00:00:00"/>
    <x v="2"/>
    <s v="Observación"/>
    <s v="Acción preventiva"/>
    <s v="valvarez"/>
    <x v="33"/>
    <s v="Entrega tardia al operador del sistema SECOP para la publicación de los documentos contractuales"/>
    <x v="283"/>
    <s v="Circular publicada en el catálogo documental"/>
    <n v="1"/>
    <n v="20"/>
    <d v="2020-06-23T00:00:00"/>
    <d v="2020-09-29T00:00:00"/>
    <n v="14"/>
    <x v="8"/>
    <s v="NO"/>
    <m/>
    <m/>
    <m/>
    <m/>
    <s v="Se adjunta la CIRCULAR INTERNA No. 003 expedida y publicada en el catálogo documental sobre los Lineamientos a adoptar para el control y debida publicidad de los documentos contractuales en el SECOP la cual ya fue socializada."/>
    <n v="1"/>
    <d v="2020-09-30T00:00:00"/>
    <n v="1"/>
    <n v="20"/>
    <m/>
  </r>
  <r>
    <n v="246"/>
    <s v="Auditorias Internas ACI"/>
    <x v="22"/>
    <s v="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d v="2020-04-16T00:00:00"/>
    <x v="0"/>
    <s v="Observación"/>
    <s v="Acción correctiva"/>
    <s v="dtorres2"/>
    <x v="21"/>
    <s v="Aprobación de otros rubros no contemplados en el plan de inversión del anticipo por parte de la supervisión e interventoría por debilidades en la revisión de los formatos y soportes."/>
    <x v="284"/>
    <s v="FMI013 Plan de inversión del anticipo FMI042 - Informe de inversión y buen manejo del anticipo y FMI047 - Control amortización de anticipos"/>
    <n v="15"/>
    <n v="10"/>
    <d v="2020-04-16T00:00:00"/>
    <d v="2020-12-31T00:00:00"/>
    <n v="37"/>
    <x v="25"/>
    <s v="NO"/>
    <m/>
    <m/>
    <m/>
    <m/>
    <s v="Se presentan como evidencia los soportes de FMI013 Plan de inversión del anticipo FMI042 - Informe de inversión y buen manejo del anticipo y FMI047 - Control amortización de anticipos correspondientes a 5 contratos"/>
    <n v="15"/>
    <d v="2020-12-30T13:41:00"/>
    <n v="1"/>
    <n v="10"/>
    <m/>
  </r>
  <r>
    <n v="247"/>
    <s v="Auditorias Internas ACI"/>
    <x v="22"/>
    <s v="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d v="2020-04-16T00:00:00"/>
    <x v="0"/>
    <s v="Observación"/>
    <s v="Acción preventiva"/>
    <s v="dtorres2"/>
    <x v="21"/>
    <s v="Aprobación de otros rubros no contemplados en el plan de inversión del anticipo por parte de la supervisión e interventoría por debilidades en la revisión de los formatos y soportes."/>
    <x v="285"/>
    <s v="FAP601 Control de Asistencia."/>
    <n v="1"/>
    <n v="10"/>
    <d v="2020-04-16T00:00:00"/>
    <d v="2020-09-23T00:00:00"/>
    <n v="22"/>
    <x v="25"/>
    <s v="NO"/>
    <m/>
    <m/>
    <m/>
    <m/>
    <s v="Se anexa soporte de capacitación de sensibilización a 71 personas"/>
    <n v="1"/>
    <d v="2020-09-30T00:00:00"/>
    <n v="1"/>
    <n v="10"/>
    <m/>
  </r>
  <r>
    <n v="248"/>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correctiva"/>
    <s v="dtorres2"/>
    <x v="21"/>
    <s v="Demora del contratista de obra en la entrega del bien contratado"/>
    <x v="286"/>
    <s v="Memorando de solicitud. Respuesta de asesoría jurídica o FAP 900 inicio de acción judicial."/>
    <n v="2"/>
    <n v="10"/>
    <d v="2020-04-16T00:00:00"/>
    <d v="2020-07-02T00:00:00"/>
    <n v="11"/>
    <x v="25"/>
    <s v="NO"/>
    <m/>
    <m/>
    <m/>
    <m/>
    <s v="El Grupo de Proyectos Especiales mediante radicado 20202900059103 del 13 de abril de 2020 y el Grupo de Desarrollo de Proyectos 1 con radicado 20202200093523 del 2 de julio de 2020 remitieron a la Asesoría Jurídica solicitud de información sobre procesos judiciales vigentes para los Convenios 194065 195078 196012 196028 y su contratación derivada.Y solicitud existencia de inicio de acción judicial correspondiente al contrato numero 2053845 convenio numero 194002 banco Agrario"/>
    <n v="2"/>
    <d v="2020-06-30T00:00:00"/>
    <n v="1"/>
    <n v="10"/>
    <m/>
  </r>
  <r>
    <n v="249"/>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correctiva"/>
    <s v="csanchez2"/>
    <x v="21"/>
    <s v="Demora del contratista de obra en la entrega del bien contratado"/>
    <x v="287"/>
    <s v="Memorando de solicitud"/>
    <n v="1"/>
    <n v="10"/>
    <d v="2020-04-16T00:00:00"/>
    <d v="2020-07-28T00:00:00"/>
    <n v="14"/>
    <x v="25"/>
    <s v="NO"/>
    <m/>
    <m/>
    <m/>
    <m/>
    <s v="Se adjuntó memorando de solicitud de la Gerencia Desarrollo de Proyectos 1 con N 20202200108993 solicitando gestionar la depuración y liberación de saldos en el marco de la auditoria de convenios yo contratos en liquidación - convenio No. 194002 Banco agrario ."/>
    <n v="1"/>
    <d v="2020-09-30T00:00:00"/>
    <n v="1"/>
    <n v="10"/>
    <m/>
  </r>
  <r>
    <n v="250"/>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correctiva"/>
    <s v="valvarez"/>
    <x v="21"/>
    <s v="Demora del contratista de obra en la entrega del bien contratado"/>
    <x v="288"/>
    <s v="Publicacion del formato FMI017 - INFORME SEMANAL DE INTERVENTORIA."/>
    <n v="1"/>
    <n v="10"/>
    <d v="2020-04-16T00:00:00"/>
    <d v="2020-05-14T00:00:00"/>
    <n v="4"/>
    <x v="25"/>
    <s v="NO"/>
    <m/>
    <m/>
    <m/>
    <m/>
    <s v="Se actualizo el formato FMI017 informe semanal de interventoria V10 del 19 de mayo de 2020. el cual contiene los campos anticipo pagado. valor amortizado. saldo por amortizar."/>
    <n v="1"/>
    <d v="2020-06-30T00:00:00"/>
    <n v="1"/>
    <n v="10"/>
    <m/>
  </r>
  <r>
    <n v="251"/>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preventiva"/>
    <s v="valvarez"/>
    <x v="21"/>
    <s v="Demora del contratista de obra en la entrega del bien contratado"/>
    <x v="289"/>
    <s v="Memorando a gerentes de grupo Correo electronico de los gerentes de grupo a los gerentes de convenio y supervisores"/>
    <n v="2"/>
    <n v="10"/>
    <d v="2020-04-16T00:00:00"/>
    <d v="2020-06-04T00:00:00"/>
    <n v="7"/>
    <x v="25"/>
    <s v="NO"/>
    <m/>
    <m/>
    <m/>
    <m/>
    <s v="Memorando Numero 20202000081383 solicitando a los Gerentes de Unidad la aplicación del nuevo FMI017 con el fin de hacer control al manejo de anticipos. Correos electrónicos de socialización del memorando 20202000081383 con los Gerentes de Convenio y supervisores"/>
    <n v="2"/>
    <d v="2020-06-30T00:00:00"/>
    <n v="1"/>
    <n v="10"/>
    <m/>
  </r>
  <r>
    <n v="252"/>
    <s v="Auditorias Internas ACI"/>
    <x v="22"/>
    <s v="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
    <d v="2020-04-16T00:00:00"/>
    <x v="0"/>
    <s v="Observación"/>
    <s v="Acción preventiva"/>
    <s v="valvarez"/>
    <x v="21"/>
    <s v="Omisión de los controles establecidos por parte de la Supervisión. en la aprobación del FMI018 para el desembolso de la interventoría"/>
    <x v="285"/>
    <s v="FAP601 Control de Asistencia"/>
    <n v="1"/>
    <n v="10"/>
    <d v="2020-04-16T00:00:00"/>
    <d v="2020-09-23T00:00:00"/>
    <n v="22"/>
    <x v="25"/>
    <s v="NO"/>
    <m/>
    <m/>
    <m/>
    <m/>
    <s v="Se anexa soporte de capacitación de sensibilización a 71 personas"/>
    <n v="1"/>
    <d v="2020-09-30T00:00:00"/>
    <n v="1"/>
    <n v="10"/>
    <m/>
  </r>
  <r>
    <n v="253"/>
    <s v="Auditorias Internas ACI"/>
    <x v="22"/>
    <s v="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
    <d v="2020-04-16T00:00:00"/>
    <x v="0"/>
    <s v="Observación"/>
    <s v="Acción correctiva"/>
    <s v="dossa"/>
    <x v="21"/>
    <s v="Omisión de los controles establecidos por parte de la Supervisión. en la aprobación del FMI018 para el desembolso de la interventoría"/>
    <x v="290"/>
    <s v="Comunicación remitida a interventoria"/>
    <n v="8"/>
    <n v="10"/>
    <d v="2020-04-16T00:00:00"/>
    <d v="2020-06-30T00:00:00"/>
    <n v="10"/>
    <x v="25"/>
    <s v="NO"/>
    <m/>
    <m/>
    <m/>
    <m/>
    <s v="Se realiza gestiones con las interventorias y entidades territoriales con el fin de contar con los documentos necesarios para la amortización de los anticipos pendientes las gestiones se detallan en la circularización de anticipos reportada mensualmente de los grupos de desarrollo de proyectos 1 y 2"/>
    <n v="8"/>
    <d v="2020-06-30T00:00:00"/>
    <n v="1"/>
    <n v="10"/>
    <m/>
  </r>
  <r>
    <n v="254"/>
    <s v="Auditorias Internas ACI"/>
    <x v="22"/>
    <s v="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
    <d v="2020-04-16T00:00:00"/>
    <x v="0"/>
    <s v="Observación"/>
    <s v="Acción correctiva"/>
    <s v="dossa"/>
    <x v="21"/>
    <s v="Inoportunidad en el envío de la información por parte del grupo de Desarrollo de Proyectos al grupo de presupuesto y contabilidad"/>
    <x v="291"/>
    <s v="Reporte Circularización de saldos de anticipos"/>
    <n v="4"/>
    <n v="10"/>
    <d v="2020-04-16T00:00:00"/>
    <d v="2020-10-31T00:00:00"/>
    <n v="28"/>
    <x v="25"/>
    <s v="NO"/>
    <m/>
    <m/>
    <m/>
    <m/>
    <s v="El reporte de circularización se realiza mensualmente se adjunta correo electronico con la información del mes de octubre."/>
    <n v="4"/>
    <d v="2020-11-30T00:00:00"/>
    <n v="1"/>
    <n v="10"/>
    <m/>
  </r>
  <r>
    <n v="255"/>
    <s v="Auditorias Internas ACI"/>
    <x v="22"/>
    <s v="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
    <d v="2020-04-16T00:00:00"/>
    <x v="3"/>
    <s v="Observación"/>
    <s v="Acción correctiva"/>
    <s v="csanchez2"/>
    <x v="34"/>
    <s v="Inoportunidad en el envío de la información por parte del grupo de Desarrollo de Proyectos al grupo de presupuesto y contabilidad"/>
    <x v="292"/>
    <s v="Circular de cierre información Financiera"/>
    <n v="1"/>
    <n v="10"/>
    <d v="2020-04-16T00:00:00"/>
    <d v="2020-07-31T00:00:00"/>
    <n v="15"/>
    <x v="28"/>
    <s v="NO"/>
    <m/>
    <m/>
    <m/>
    <m/>
    <s v="Circular interna No. 110 del 31 de julio de 2020. Se reporta un preliminar de la propuesta de modificación de la circular que no incluye todas las actividades de conciliación y certificación de las cifras"/>
    <n v="1"/>
    <d v="2020-06-30T00:00:00"/>
    <n v="1"/>
    <n v="10"/>
    <m/>
  </r>
  <r>
    <n v="256"/>
    <s v="Auditorias Internas ACI"/>
    <x v="23"/>
    <s v="Observación N. 1. Liquidación y pago no procedente por concepto de retroactivo de prima de vacaciones. En el 9 por ciento de los casos en los que liquidaron vacaciones en diciembre de cada vigencia se liquidó y pagó retroactivo por prima de vacaciones sin ser procedente. los cuales se desagregan a continuación. Para 1 funcionario al que se le liquidó y pagó vacaciones en diciembre de 2018 y su disfrute fue en enero de 2019 se les reliquido por incremento salarial el concepto prima de vacaciones por valor de 249.120 pesos. Para 3 funcionarios a los que se les liquidó y pagó vacaciones en diciembre de 2019 y su disfrute fue en enero de 2020 se les reliquido por incremento salarial el concepto prima de vacaciones por valor de 737.465 pesos."/>
    <d v="2020-06-16T00:00:00"/>
    <x v="8"/>
    <s v="Observación"/>
    <s v="Acción correctiva"/>
    <s v="csanchez2"/>
    <x v="15"/>
    <s v="Debilidades en el proceso de validación de la información por parte de los profesionales durante la liquidación de la nómina"/>
    <x v="29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m/>
  </r>
  <r>
    <n v="257"/>
    <s v="Auditorias Internas ACI"/>
    <x v="23"/>
    <s v="Observación N. 2. No pago del retroactivo correspondiente a prima de vacaciones procedentes disfrutadas en enero de 2018 y pagadas en diciembre de 2017. Para 3 funcionarios a los que se les liquidó y pagó vacaciones en diciembre de 2017 y su disfrute fue en enero y febrero de 2018 no se les reliquidó la prima de vacaciones por valor de 429.208 pesos."/>
    <d v="2020-06-16T00:00:00"/>
    <x v="8"/>
    <s v="Observación"/>
    <s v="Acción correctiva"/>
    <s v="csanchez2"/>
    <x v="15"/>
    <s v="Errores en la fórmula utilizada para el cálculo de la liquidación de novedades"/>
    <x v="29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m/>
  </r>
  <r>
    <n v="258"/>
    <s v="Auditorias Internas ACI"/>
    <x v="23"/>
    <s v="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
    <d v="2020-06-16T00:00:00"/>
    <x v="8"/>
    <s v="Observación"/>
    <s v="Acción correctiva"/>
    <s v="csanchez2"/>
    <x v="15"/>
    <s v="Debilidades de TH en la validación de los documentos exigidos por la EPS para el reconocimiento de la incapacidad"/>
    <x v="294"/>
    <s v="Instructivo para la gestión del reconocimiento económico de las incapacidades por parte de las EPS"/>
    <n v="1"/>
    <n v="6"/>
    <d v="2020-06-16T00:00:00"/>
    <d v="2020-12-31T00:00:00"/>
    <n v="28"/>
    <x v="13"/>
    <s v="NO"/>
    <m/>
    <m/>
    <m/>
    <m/>
    <s v="Se evidencia que la guía de Trámite de Incapacidades G-TH-03 se encuentra publicada en el catálogo documental de la entidad"/>
    <n v="1"/>
    <d v="2020-11-30T00:00:00"/>
    <n v="1"/>
    <n v="6"/>
    <m/>
  </r>
  <r>
    <n v="258"/>
    <s v="Auditorias Internas ACI"/>
    <x v="23"/>
    <s v="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
    <d v="2020-06-16T00:00:00"/>
    <x v="8"/>
    <s v="Observación"/>
    <s v="Acción correctiva"/>
    <s v="csanchez2"/>
    <x v="15"/>
    <s v="Inoportunidad en el trámite de reembolso de incapacidades por parte de Gestión de Talento Humano ante la entidades prestadoras de salud"/>
    <x v="295"/>
    <s v="Documento de estrategia jurídica a implementar con informes trimestrales de avance."/>
    <n v="2"/>
    <n v="8"/>
    <d v="2020-06-16T00:00:00"/>
    <d v="2020-09-04T00:00:00"/>
    <n v="11"/>
    <x v="13"/>
    <s v="NO"/>
    <m/>
    <m/>
    <m/>
    <m/>
    <s v="Ruta cobro de incapacidades Guia gestión cobro prestación economica incapacidades e Informe trimestral de avance en gestión de cobro de incapacidades pendientes de pago. Se adjunta matriz de seguimiento con avances por caso."/>
    <n v="2"/>
    <d v="2020-09-30T00:00:00"/>
    <n v="1"/>
    <n v="8"/>
    <m/>
  </r>
  <r>
    <n v="259"/>
    <s v="Auditorias Internas ACI"/>
    <x v="23"/>
    <s v="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
    <d v="2020-06-16T00:00:00"/>
    <x v="8"/>
    <s v="Observación"/>
    <s v="Acción correctiva"/>
    <s v="csanchez2"/>
    <x v="15"/>
    <s v="Desactualización de parámetros en el sistema"/>
    <x v="296"/>
    <s v="Proceso parametrizado en el nuevo aplicativo denómina"/>
    <n v="1"/>
    <n v="6"/>
    <d v="2020-06-16T00:00:00"/>
    <d v="2020-12-30T00:00:00"/>
    <n v="28"/>
    <x v="13"/>
    <s v="NO"/>
    <m/>
    <m/>
    <m/>
    <m/>
    <s v="Talento Humano reporta la parametrización en el nuevo aplicativo"/>
    <n v="1"/>
    <d v="2020-11-30T00:00:00"/>
    <n v="1"/>
    <n v="6"/>
    <m/>
  </r>
  <r>
    <n v="259"/>
    <s v="Auditorias Internas ACI"/>
    <x v="23"/>
    <s v="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
    <d v="2020-06-16T00:00:00"/>
    <x v="8"/>
    <s v="Observación"/>
    <s v="Acción correctiva"/>
    <s v="csanchez2"/>
    <x v="15"/>
    <s v="Falta de experiencia para procesar la nómina por parte del profesional de apoyo designado"/>
    <x v="297"/>
    <s v="Actos administrativos de ajuste de acuerdo con el análisis jurídico"/>
    <n v="1"/>
    <n v="8"/>
    <d v="2020-06-16T00:00:00"/>
    <d v="2021-10-31T00:00:00"/>
    <n v="41"/>
    <x v="13"/>
    <s v="NO"/>
    <m/>
    <m/>
    <m/>
    <m/>
    <s v="Se tuvo resultado el el análisis jurídico, la implementación del nuevo aplicativo y la automatización de los parametros de cálculo."/>
    <n v="1"/>
    <d v="2021-12-23T00:00:00"/>
    <n v="1"/>
    <n v="8"/>
    <m/>
  </r>
  <r>
    <n v="260"/>
    <s v="Auditorias Internas ACI"/>
    <x v="23"/>
    <s v="Observación N. 5. Inexactitud en cálculo de liquidación definitiva de prestaciones sociales para la exfuncionaria Flor Maria Morales. En la liquidación definitiva para la exfuncionaria Flor Maria Morales con fecha de retiro 19 de mayo de 2019 se tomaron dos bases diferentes a las de la liquidación anterior y posterior por que en esta se utilizo la doceava causada de la bonificación de servicios producto de la liquidación y la doceava causada y pagada de la prima de servicios. lo que afecta el calculo de las vacaciones. prima de vacaciones y prima de navidad generando un menor valor pagado de 318.825 de pesos para los tres conceptos."/>
    <d v="2020-06-16T00:00:00"/>
    <x v="8"/>
    <s v="Observación"/>
    <s v="Acción correctiva"/>
    <s v="csanchez2"/>
    <x v="15"/>
    <s v="Errores en la parametrización utilizada para el cálculo de la liquidación de novedades"/>
    <x v="298"/>
    <s v="Instructivo de liquidación de nómina 2020"/>
    <n v="1"/>
    <n v="8"/>
    <d v="2020-06-16T00:00:00"/>
    <d v="2020-12-04T00:00:00"/>
    <n v="24"/>
    <x v="13"/>
    <s v="NO"/>
    <m/>
    <m/>
    <m/>
    <m/>
    <s v="Envió instructivo de implementación del software SIGEP que contiene el capitulo cálculo de nómina parametrizada en el sistema."/>
    <n v="1"/>
    <d v="2020-11-30T00:00:00"/>
    <n v="1"/>
    <n v="8"/>
    <m/>
  </r>
  <r>
    <n v="261"/>
    <s v="Auditorias Internas ACI"/>
    <x v="23"/>
    <s v="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d v="2020-06-16T00:00:00"/>
    <x v="8"/>
    <s v="Observación"/>
    <s v="Acción correctiva"/>
    <s v="csanchez2"/>
    <x v="15"/>
    <s v="Debilidades en el proceso de validación de la información por parte de los profesionales durante la liquidación de la nómina"/>
    <x v="299"/>
    <s v="Proceso parametrizado en el nuevo aplicativo denómina"/>
    <n v="1"/>
    <n v="6"/>
    <d v="2020-06-16T00:00:00"/>
    <d v="2020-12-30T00:00:00"/>
    <n v="28"/>
    <x v="13"/>
    <s v="NO"/>
    <m/>
    <m/>
    <m/>
    <m/>
    <s v="Talento Humano reporta la parametrización en el nuevo aplicativo"/>
    <n v="1"/>
    <d v="2020-11-30T00:00:00"/>
    <n v="1"/>
    <n v="6"/>
    <m/>
  </r>
  <r>
    <n v="261"/>
    <s v="Auditorias Internas ACI"/>
    <x v="23"/>
    <s v="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d v="2020-06-16T00:00:00"/>
    <x v="8"/>
    <s v="Observación"/>
    <s v="Acción correctiva"/>
    <s v="csanchez2"/>
    <x v="15"/>
    <s v="Errores en la parametrización utilizada para el cálculo de la liquidación de novedades"/>
    <x v="297"/>
    <s v="Actos administrativos de ajuste de acuerdo con el análisis jurídico"/>
    <n v="1"/>
    <n v="8"/>
    <d v="2020-06-16T00:00:00"/>
    <d v="2021-10-31T00:00:00"/>
    <n v="41"/>
    <x v="13"/>
    <s v="NO"/>
    <m/>
    <m/>
    <m/>
    <m/>
    <s v="Se tuvo resultado el el análisis jurídico, la implementación del nuevo aplicativo y la automatización de los parametros de cálculo."/>
    <n v="1"/>
    <d v="2021-12-23T00:00:00"/>
    <n v="1"/>
    <n v="8"/>
    <m/>
  </r>
  <r>
    <n v="262"/>
    <s v="Auditorias Internas ACI"/>
    <x v="23"/>
    <s v="Observación N. 7. Menor valor consignado por concepto de auxilio de cesantías para un exfuncionario. Para la exfuncionaria Luz Helena Mejia con fecha de retiro 11 febrero 2020. le fueron consolidadas cesantías el 6 de marzo 2020 por menor valor de 1.291.492 pesos. cuando el derecho causado fue de 1.591.698 pesos generando una diferencia de 300 mil pesos."/>
    <d v="2020-06-16T00:00:00"/>
    <x v="8"/>
    <s v="Observación"/>
    <s v="Acción correctiva"/>
    <s v="csanchez2"/>
    <x v="15"/>
    <s v="Debilidades en el proceso de validación de la información por parte de los profesionales durante la liquidación de la nómina"/>
    <x v="300"/>
    <s v="Comunicación de solicitud de pago gestionado"/>
    <n v="1"/>
    <n v="6"/>
    <d v="2020-06-16T00:00:00"/>
    <d v="2020-08-30T00:00:00"/>
    <n v="10"/>
    <x v="13"/>
    <s v="NO"/>
    <m/>
    <m/>
    <m/>
    <m/>
    <s v="Se procedio a realizar la consignacion a la servidora Luz Helena Mejia por valor de Trescientos Mil Pesos Mcte pesos300000 contemplados en la liquidacion y en la resolucion de prestaciones sociales. Evidencia Se anexa soporte de extracto de la servidora donde se evidencia la aplicacion del valor en la cuenta individual de la ex servidora de acuerdo con el extracto de cesantias anexo."/>
    <n v="1"/>
    <d v="2020-09-30T00:00:00"/>
    <n v="1"/>
    <n v="6"/>
    <m/>
  </r>
  <r>
    <n v="263"/>
    <s v="Auditorias Internas ACI"/>
    <x v="23"/>
    <s v="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
    <d v="2020-06-16T00:00:00"/>
    <x v="8"/>
    <s v="Observación"/>
    <s v="Acción correctiva"/>
    <s v="csanchez2"/>
    <x v="15"/>
    <s v="Cálculos manuales no estandarizados"/>
    <x v="301"/>
    <s v="Proceso parametrizado en el nuevo aplicativo de nómina"/>
    <n v="1"/>
    <n v="6"/>
    <d v="2020-06-16T00:00:00"/>
    <d v="2020-12-30T00:00:00"/>
    <n v="28"/>
    <x v="13"/>
    <s v="NO"/>
    <m/>
    <m/>
    <m/>
    <m/>
    <s v="Talento Humano reporta la parametrización en el nuevo aplicativo"/>
    <n v="1"/>
    <d v="2020-11-30T00:00:00"/>
    <n v="1"/>
    <n v="6"/>
    <m/>
  </r>
  <r>
    <n v="263"/>
    <s v="Auditorias Internas ACI"/>
    <x v="23"/>
    <s v="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
    <d v="2020-06-16T00:00:00"/>
    <x v="8"/>
    <s v="Observación"/>
    <s v="Acción correctiva"/>
    <s v="csanchez2"/>
    <x v="15"/>
    <s v="Errores en la parametrización utilizada para el cálculo de la liquidación de novedades"/>
    <x v="297"/>
    <s v="Actos administrativos de ajuste de acuerdo con el análisis jurídico"/>
    <n v="1"/>
    <n v="8"/>
    <d v="2020-06-16T00:00:00"/>
    <d v="2021-10-31T00:00:00"/>
    <n v="41"/>
    <x v="13"/>
    <s v="NO"/>
    <m/>
    <m/>
    <m/>
    <m/>
    <s v="Se tuvo resultado el el análisis jurídico, la implementación del nuevo aplicativo y la automatización de los parametros de cálculo."/>
    <n v="1"/>
    <d v="2021-12-23T00:00:00"/>
    <n v="1"/>
    <n v="8"/>
    <m/>
  </r>
  <r>
    <n v="264"/>
    <s v="Auditorias Internas ACI"/>
    <x v="23"/>
    <s v="Observación N. 9. Incumplimiento del procedimiento de descuento por nómina de Comisiones legalizadas extemporáneamente. Entre enero de 2018 y marzo 2020. 178 comisiones que excedían el plazo de legalización del informe no fueron descontadas por nomina a 45 funcionarios por un total de 137 millones de pesos según establecía el procedimiento vigente para el periodo."/>
    <d v="2020-06-16T00:00:00"/>
    <x v="8"/>
    <s v="Observación"/>
    <s v="Acción correctiva"/>
    <s v="csanchez2"/>
    <x v="15"/>
    <s v="Aplicación parcial sin estándar y sin criterio del procedimiento"/>
    <x v="302"/>
    <s v="procedimiento PAP621 actualizado"/>
    <n v="1"/>
    <n v="6"/>
    <d v="2020-06-16T00:00:00"/>
    <d v="2020-12-10T00:00:00"/>
    <n v="25"/>
    <x v="13"/>
    <s v="NO"/>
    <m/>
    <m/>
    <m/>
    <m/>
    <s v="Se envía actualización de procedimiento FAP621 firmado y autorizado por la Gerencia bajo el radicado 20204600147253 del 19-10-2020 publicado en el catalogo el 10-12-2020."/>
    <n v="1"/>
    <d v="2020-11-30T00:00:00"/>
    <n v="1"/>
    <n v="6"/>
    <m/>
  </r>
  <r>
    <n v="265"/>
    <s v="Auditorias Internas ACI"/>
    <x v="23"/>
    <s v="Observación N. 10. Cálculo de planillas sin tener en cuenta los ajustes al sueldo de vacaciones aplicables en enero de cada vigencia. Para 33 funcionarios que programaron sus vacaciones con días de disfrute en enero de cada vigencia y que fueron pagadas en diciembre de la vigencia anterior se tomó un menor valor del ingreso base de cotización para la liquidación de seguridad social .salud y pensión. correspondiente al ajuste de sueldo de vacaciones de enero de cada año. presentando diferencias para los periodos de 2018. 2019 y 2020 de la siguiente manera. 2018. 16 funcionarios por 676.300 pesos 2019. 6 funcionarios por 469.500 pesos. 2020. 11 funcionarios por 573.000 pesos."/>
    <d v="2020-06-16T00:00:00"/>
    <x v="8"/>
    <s v="Observación"/>
    <s v="Acción correctiva"/>
    <s v="csanchez2"/>
    <x v="15"/>
    <s v="Errores en la parametrización utilizada para el cálculo de la liquidación de novedades"/>
    <x v="29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m/>
  </r>
  <r>
    <n v="266"/>
    <s v="Auditorias Internas ACI"/>
    <x v="23"/>
    <s v="Observación N. 11. Sobreestimación en la base de liquidación de caja de compensación y riesgos por no descuento de días de vacaciones. En el cálculo de la liquidación de 2 planillas de seguridad social de enero 2019 se sobrestimó el ingreso base de cotización para caja de compensación familiar CCF y riesgos profesionales ARL por no descuento de días de vacaciones. para los siguientes funcionarios. Enero 2019. Para el funcionario Vargas Galindo Nydia Cristina se generó una diferencia de 1.900 pesos. en ARL 243.594 pesos en CCF 121.800 pesos en SENA y 182.800 pesos en ICBF. Para el funcionario Corzo Alvarez Andrea se generó una diferencia de 700 pesos en ARL. 99.759 pesos en CCF 50.000 pesos de SENA y 74.900 pesos de ICBF."/>
    <d v="2020-06-16T00:00:00"/>
    <x v="8"/>
    <s v="Observación"/>
    <s v="Acción correctiva"/>
    <s v="csanchez2"/>
    <x v="15"/>
    <s v="Debilidades en el proceso de validación de la información por parte de los profesionales durante la liquidación de la nómina"/>
    <x v="30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m/>
  </r>
  <r>
    <n v="267"/>
    <s v="Auditorias Internas ACI"/>
    <x v="24"/>
    <s v="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
    <d v="2020-05-14T00:00:00"/>
    <x v="0"/>
    <s v="Observación"/>
    <s v="Acción correctiva"/>
    <s v="valvarez"/>
    <x v="35"/>
    <s v="Falta de revisión del balance financiero respecto del valor real ejecutado."/>
    <x v="304"/>
    <s v="Memorando dirigido a Contabilidad y presupuesto"/>
    <n v="1"/>
    <n v="7"/>
    <d v="2020-05-14T00:00:00"/>
    <d v="2021-12-15T00:00:00"/>
    <n v="37"/>
    <x v="25"/>
    <s v="NO"/>
    <m/>
    <m/>
    <m/>
    <m/>
    <s v="Se adjunta Memorando dirigido a Contabilidad y presupuesto con radicado 20212200090783, acción reportada vía correo el 01 de diciembre de 2021"/>
    <n v="1"/>
    <d v="2021-12-01T00:00:00"/>
    <n v="1"/>
    <n v="7"/>
    <s v="Pendiente actualizar en el GRC la fecha fin de la actividad"/>
  </r>
  <r>
    <n v="267"/>
    <s v="Auditorias Internas ACI"/>
    <x v="24"/>
    <s v="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
    <d v="2020-05-14T00:00:00"/>
    <x v="0"/>
    <s v="Observación"/>
    <s v="Acción correctiva"/>
    <s v="valvarez"/>
    <x v="35"/>
    <s v="Liquidación definitiva del convenio con un balance económico preliminar"/>
    <x v="305"/>
    <s v="Formato FAP060 Solicitud para traslado de recursos a cuenta acreedora para cada uno de los contratos"/>
    <n v="2"/>
    <n v="7"/>
    <d v="2020-05-14T00:00:00"/>
    <d v="2021-06-30T00:00:00"/>
    <n v="37"/>
    <x v="25"/>
    <s v="NO"/>
    <m/>
    <m/>
    <m/>
    <m/>
    <s v="Se elaboraron y remitieron los formatos F-FI-20, antes FAP060 -Solicitud de traslado de recursos a cuentas acreedoras, se encuentran en firma y aprobación del Subgerente de Desarrollo de Proyectos."/>
    <n v="2"/>
    <d v="2021-01-29T18:14:00"/>
    <n v="1"/>
    <n v="7"/>
    <m/>
  </r>
  <r>
    <n v="268"/>
    <s v="Auditorias Internas ACI"/>
    <x v="24"/>
    <s v="OBSERVACION No. 2. VENCIMIENTO DEL PLAZO DE LIQUIDACIÓN PARA 9 CONVENIOS El grupo auditor encontró 9 Convenios con vencimiento del plazo legal para liquidación bilateral y unilateral 197038 193048 194048 194002 213010 213028 200834 215030 y 215093."/>
    <d v="2020-05-14T00:00:00"/>
    <x v="0"/>
    <s v="Observación"/>
    <s v="Acción preventiva"/>
    <s v="valvarez"/>
    <x v="7"/>
    <s v="Falta de cumplimiento del cronograma de ejecucion de los contratos derivados."/>
    <x v="306"/>
    <s v="Ficha yo reporte de seguimiento mensuales"/>
    <n v="5"/>
    <n v="7"/>
    <d v="2020-05-14T00:00:00"/>
    <d v="2020-12-31T00:00:00"/>
    <n v="33"/>
    <x v="25"/>
    <s v="NO"/>
    <m/>
    <m/>
    <m/>
    <m/>
    <s v="Se remite el reporte del aplicativo Power BI con corte diciembre, de cada uno de los grupos que se encuentran a cargo de la Subgerencia de Desarrollo de Proyectos."/>
    <n v="5"/>
    <d v="2020-12-30T11:32:00"/>
    <n v="1"/>
    <n v="7"/>
    <m/>
  </r>
  <r>
    <n v="268"/>
    <s v="Auditorias Internas ACI"/>
    <x v="24"/>
    <s v="OBSERVACION No. 2. VENCIMIENTO DEL PLAZO DE LIQUIDACIÓN PARA 9 CONVENIOS El grupo auditor encontró 9 Convenios con vencimiento del plazo legal para liquidación bilateral y unilateral 197038 193048 194048 194002 213010 213028 200834 215030 y 215093."/>
    <d v="2020-05-14T00:00:00"/>
    <x v="0"/>
    <s v="Observación"/>
    <s v="Acción preventiva"/>
    <s v="valvarez"/>
    <x v="7"/>
    <s v="Falta de control y seguimiento por parte del de la gerencia del convenio a las solicitudes de liquidación de convenios radicadas ante el Grupo de Gestión Post Contractual"/>
    <x v="307"/>
    <s v="Herramienta de seguimiento al estado de las liquidaciones en funcionamiento"/>
    <n v="1"/>
    <n v="7"/>
    <d v="2020-05-14T00:00:00"/>
    <d v="2020-09-02T00:00:00"/>
    <n v="15"/>
    <x v="25"/>
    <s v="NO"/>
    <m/>
    <m/>
    <m/>
    <m/>
    <s v="Se presenta la versión final de la herramienta de seguimiento de liquidaciones implementda por el Grupo de Proyectos Especiales"/>
    <n v="1"/>
    <d v="2020-09-30T00:00:00"/>
    <n v="1"/>
    <n v="7"/>
    <m/>
  </r>
  <r>
    <n v="269"/>
    <s v="Auditorias Internas ACI"/>
    <x v="24"/>
    <s v="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
    <d v="2020-05-14T00:00:00"/>
    <x v="0"/>
    <s v="Observación"/>
    <s v="Acción correctiva"/>
    <s v="valvarez"/>
    <x v="36"/>
    <s v="Falta de segumiento a los plazos de vencimiento para liquidacion bilateral de los convenios por parte del Gerente del Convenio y el Supervisor"/>
    <x v="308"/>
    <s v="Memorando dirigido a Contabilidad y presupuesto"/>
    <n v="1"/>
    <n v="7"/>
    <d v="2020-05-14T00:00:00"/>
    <d v="2020-07-28T00:00:00"/>
    <n v="10"/>
    <x v="25"/>
    <s v="NO"/>
    <m/>
    <m/>
    <m/>
    <m/>
    <s v="El 28 de julio de 20020 el Grupo de Desarrollo de Proyectos 1 solicitó al Grupo de Contabilidad y Grupo de Presupuesto mediante memorando Radicado No. 20202200108993 DEPURACIÓN Y LIBERACIÓN DE SALDOS EN EL MARCO DE LA AUDITORIA DE CONVENIOS CONTRATOS EN LIQUIDACIÓN CONVENIO NO. 194002 BANCO AGRARIO CONTRATO 2071448. El 21 de agosto de 2020 se recibió correo electronico en el cual informan que conforme la solicitud realizada mediante memorando No. 20202200108993 se informa que fueron liberados los recursos y estos se encuentran disponibles en el convenio 194002."/>
    <n v="1"/>
    <d v="2020-11-30T00:00:00"/>
    <n v="1"/>
    <n v="7"/>
    <m/>
  </r>
  <r>
    <n v="270"/>
    <s v="Auditorias Internas ACI"/>
    <x v="24"/>
    <s v="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
    <d v="2020-05-14T00:00:00"/>
    <x v="0"/>
    <s v="Observación"/>
    <s v="Acción preventiva"/>
    <s v="valvarez"/>
    <x v="36"/>
    <s v="Falta de segumiento a los plazos de vencimiento para liquidacion bilateral de los convenios por parte del Gerente del Convenio y el Supervisor"/>
    <x v="309"/>
    <s v="Control de Asitencia"/>
    <n v="1"/>
    <n v="7"/>
    <d v="2020-05-14T00:00:00"/>
    <d v="2020-09-23T00:00:00"/>
    <n v="18"/>
    <x v="25"/>
    <s v="NO"/>
    <m/>
    <m/>
    <m/>
    <m/>
    <s v="Se realizó el evento SOCIALIZACION BUEN MANEJO DEL ANTICIPO mediante capacitación virtual el 23 de septiembre de 2020 por parte de la Ing. Sonia Castellano la cual se extendió a toda la entidad."/>
    <n v="1"/>
    <d v="2020-11-30T00:00:00"/>
    <n v="1"/>
    <n v="7"/>
    <m/>
  </r>
  <r>
    <n v="271"/>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s v="Observación"/>
    <s v="Acción preventiva"/>
    <s v="valvarez"/>
    <x v="21"/>
    <s v="Para los contratos del SENA la liquidación esta sujeta a la Resolución de condonación que realiza la Junta Técnica de Fondo Emprender"/>
    <x v="310"/>
    <s v="Control de Asistencia Presentación"/>
    <n v="1"/>
    <n v="5"/>
    <d v="2020-05-14T00:00:00"/>
    <d v="2020-10-30T00:00:00"/>
    <n v="24"/>
    <x v="25"/>
    <s v="NO"/>
    <m/>
    <m/>
    <m/>
    <m/>
    <s v="Se presenta la evidencia de cumplimiento del plan"/>
    <n v="1"/>
    <d v="2020-11-30T00:00:00"/>
    <n v="1"/>
    <n v="5"/>
    <m/>
  </r>
  <r>
    <n v="272"/>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s v="Observación"/>
    <s v="Acción correctiva"/>
    <s v="valvarez"/>
    <x v="21"/>
    <s v="Falta de cumplimiento del cronograma de ejecucion de los contratos derivados"/>
    <x v="311"/>
    <s v="Matriz de seguimiento a la terminación de los contratos Fondo Emprender"/>
    <n v="1"/>
    <n v="5"/>
    <d v="2020-05-14T00:00:00"/>
    <d v="2020-10-31T00:00:00"/>
    <n v="24"/>
    <x v="25"/>
    <s v="NO"/>
    <m/>
    <m/>
    <m/>
    <m/>
    <s v="Se adjunta la Matriz de seguimiento a la terminación de los contratos Fondo Emprender"/>
    <n v="1"/>
    <d v="2020-11-30T00:00:00"/>
    <n v="1"/>
    <n v="5"/>
    <m/>
  </r>
  <r>
    <n v="272"/>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s v="Observación"/>
    <s v="Acción correctiva"/>
    <s v="valvarez"/>
    <x v="21"/>
    <s v="Falta de cumplimiento del cronograma de ejecucion de los contratos derivados"/>
    <x v="312"/>
    <s v="Infografía de avance en las liquidaciones en Presentación de Power Point"/>
    <n v="2"/>
    <n v="5"/>
    <d v="2020-05-14T00:00:00"/>
    <d v="2020-12-02T00:00:00"/>
    <n v="28"/>
    <x v="25"/>
    <s v="NO"/>
    <m/>
    <m/>
    <m/>
    <m/>
    <s v="Se presentan las evidencias de cumplimiento del plan"/>
    <n v="2"/>
    <d v="2020-11-30T00:00:00"/>
    <n v="1"/>
    <n v="5"/>
    <m/>
  </r>
  <r>
    <n v="273"/>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2"/>
    <s v="Observación"/>
    <s v="Acción correctiva"/>
    <s v="valvarez"/>
    <x v="2"/>
    <s v="Falla del control CTRGPRO002"/>
    <x v="313"/>
    <s v="Memorando Subgerencia de Desarrollo de Proyectos"/>
    <n v="1"/>
    <n v="5"/>
    <d v="2020-05-14T00:00:00"/>
    <d v="2020-09-09T00:00:00"/>
    <n v="16"/>
    <x v="8"/>
    <s v="NO"/>
    <m/>
    <m/>
    <m/>
    <m/>
    <s v="Se adjuntan los siguientes documentos Memorando No. 20205400128103 Solicitud Aclaración Actas de Cierre y Liberación de Saldos. Mediante Memorando No. 20205400143293 del 08-10-20 se reitera solicitud de aclaración a las Actas de Cierre. Respuesta sub desarrollo proyectos Memorando radicacion actas de aclaracion y Aclaracion de las actas"/>
    <n v="1"/>
    <d v="2020-09-30T00:00:00"/>
    <n v="1"/>
    <n v="5"/>
    <m/>
  </r>
  <r>
    <n v="274"/>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0"/>
    <s v="Observación"/>
    <s v="Acción correctiva"/>
    <s v="valvarez"/>
    <x v="21"/>
    <s v="Falla del control CTRGPRO002"/>
    <x v="314"/>
    <s v="acta de cierre"/>
    <n v="1"/>
    <n v="5"/>
    <d v="2020-05-14T00:00:00"/>
    <d v="2020-10-08T00:00:00"/>
    <n v="21"/>
    <x v="25"/>
    <s v="NO"/>
    <m/>
    <m/>
    <m/>
    <m/>
    <s v="Se adjunta las actas de cierre de los contratos 2171508 y 2170555 con las respectivas aclaraciones"/>
    <n v="1"/>
    <d v="2020-09-30T00:00:00"/>
    <n v="1"/>
    <n v="5"/>
    <m/>
  </r>
  <r>
    <n v="275"/>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2"/>
    <s v="Observación"/>
    <s v="Acción correctiva"/>
    <s v="valvarez"/>
    <x v="33"/>
    <s v="Falla del control CTRGPRO002"/>
    <x v="315"/>
    <s v="documento publicado"/>
    <n v="1"/>
    <n v="5"/>
    <d v="2020-05-14T00:00:00"/>
    <d v="2020-10-06T00:00:00"/>
    <n v="20"/>
    <x v="8"/>
    <s v="NO"/>
    <m/>
    <m/>
    <m/>
    <m/>
    <s v="Se adjunta pantallazo de publicación en el SECOP de las Actas de Cierre y los documentos de las actas de cierre como tal del contrato 2171508 y 2170555"/>
    <n v="1"/>
    <d v="2020-09-30T00:00:00"/>
    <n v="1"/>
    <n v="5"/>
    <m/>
  </r>
  <r>
    <n v="276"/>
    <s v="Auditorias Internas ACI"/>
    <x v="24"/>
    <s v="OBSERVACIÓN No. 6. ACTA DE LIQUIDACIÓN DEL CONTRATO 2091838 SOLICITADA Y NO ELABORADA. Las auditoras de la ACI encontraron que la solicitud de liquidación del contrato 2091838 fue radicada 20134400396203 en el grupo de gestión post contractual el 27122013 y a 13032020 6 años y 3 meses después no se ha realizado el Acta de liquidación."/>
    <d v="2020-05-14T00:00:00"/>
    <x v="2"/>
    <s v="Observación"/>
    <s v="Acción correctiva"/>
    <s v="valvarez"/>
    <x v="2"/>
    <s v="Falta seguimiento a los tramites radicados en el Grupo de Gestión Post Contractualanteriormente Liquidaciones y controversias"/>
    <x v="316"/>
    <s v="Plan de trabajo"/>
    <n v="1"/>
    <n v="14"/>
    <d v="2020-05-14T00:00:00"/>
    <d v="2020-08-28T00:00:00"/>
    <n v="15"/>
    <x v="8"/>
    <s v="NO"/>
    <m/>
    <m/>
    <m/>
    <m/>
    <s v="Se adjunta Plan de trabajo en el que se programaron las siguientes actividades 1. Mesa de trabajo con el Grupo de Talento Humano y Grupo de Desarrollo de Proyectos 2. Solicitud de Balances actualizados y paz y salvos 3. Respuesta a solicitud de Balances Económicos. 4. Revisión a los soportes contractuales y documentación financiera 5. Elaboración Constancia de Archivo 6. Revisión de la Constancia de Archivo 7. Suscripción de la Constancia de Archivo. La ejecución del plan está programada para finalizar el 30-11-2020 del cual se tiene un avance del 25.6 por ciento"/>
    <n v="1"/>
    <d v="2020-09-30T00:00:00"/>
    <n v="1"/>
    <n v="14"/>
    <m/>
  </r>
  <r>
    <n v="277"/>
    <s v="Auditorias Internas ACI"/>
    <x v="24"/>
    <s v="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
    <d v="2020-05-14T00:00:00"/>
    <x v="0"/>
    <s v="Observación"/>
    <s v="Acción correctiva"/>
    <s v="valvarez"/>
    <x v="21"/>
    <s v="Deficiencias en el seguimiento por parte de los supervisores o gerentes de convenio al cumplimiento de las obligaciones post-contractuales de orden financiero"/>
    <x v="317"/>
    <s v="Actas de cierre"/>
    <n v="10"/>
    <n v="7"/>
    <d v="2020-05-14T00:00:00"/>
    <d v="2021-06-30T00:00:00"/>
    <n v="58"/>
    <x v="25"/>
    <s v="NO"/>
    <m/>
    <m/>
    <m/>
    <m/>
    <s v="Se remiten 10 actas de liquidación de acuerdo con el diagnóstico presentado."/>
    <n v="10"/>
    <d v="2021-07-01T11:15:00"/>
    <n v="1"/>
    <n v="7"/>
    <m/>
  </r>
  <r>
    <n v="277"/>
    <s v="Auditorias Internas ACI"/>
    <x v="24"/>
    <s v="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
    <d v="2020-05-14T00:00:00"/>
    <x v="0"/>
    <s v="Observación"/>
    <s v="Acción correctiva"/>
    <s v="valvarez"/>
    <x v="21"/>
    <s v="Falta de gestión del Supervisor y Gerente de convenio para trámitar la liberación de saldos sin ejecución para la liquidación"/>
    <x v="318"/>
    <s v="Diagnóstico"/>
    <n v="1"/>
    <n v="7"/>
    <d v="2020-05-14T00:00:00"/>
    <d v="2020-09-16T00:00:00"/>
    <n v="17"/>
    <x v="25"/>
    <s v="NO"/>
    <m/>
    <m/>
    <m/>
    <m/>
    <s v="Se adjuntan los documentos que contienen el diagnóstico y el avance de las liquidaciones"/>
    <n v="1"/>
    <d v="2020-09-30T00:00:00"/>
    <n v="1"/>
    <n v="7"/>
    <m/>
  </r>
  <r>
    <n v="278"/>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s v="Observación"/>
    <s v="Acción preventiva"/>
    <s v="dtorres2"/>
    <x v="24"/>
    <s v="Retrasos en las dependencias por fallas de ORFEO o circunstancias específicas que pueden surgir en el proceso de cada desembolso"/>
    <x v="319"/>
    <s v="Documento de Acuerdo de Servicios ajustado y aprobado"/>
    <n v="1"/>
    <n v="30"/>
    <d v="2020-07-24T00:00:00"/>
    <d v="2020-08-30T00:00:00"/>
    <n v="5"/>
    <x v="0"/>
    <s v="NO"/>
    <m/>
    <m/>
    <m/>
    <m/>
    <s v="1.Acuerdo de Servicios a. Acuerdo de servicios ajustado página 37 b. Acta de la sesión N 17 del Comité Técnico Operativo y de Seguimiento en el cual se socializó con los integrantes la modificación del Acuerdo de Servicios la cual se encuentra en trámite de firma. c. Correos electrónicos a través de los cuales se refleja la gestión que se llevó a cabo para el ajuste del Acuerdo de Servicios del Contrato Interadministrativo N. 219001 incluyendo en los ajustes lo correspondiente al requisito de cargue de documentos para pago en la plataforma SECOPII. En estos correos se evidencia que los ajustes fueron socializados con el equipo de apoyo a la supervisión por parte del DNP grupo de la Dirección de Vigilancia de las Regalías quienes manifestaron la aprobación de su contenido para poder ser socializado con el Comité Técnico Operativo y de Seguimiento."/>
    <n v="1"/>
    <d v="2020-09-30T00:00:00"/>
    <n v="1"/>
    <n v="30"/>
    <m/>
  </r>
  <r>
    <n v="279"/>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s v="Observación"/>
    <s v="Acción correctiva"/>
    <s v="dtorres2"/>
    <x v="24"/>
    <s v="Retrasos en las dependencias por fallas de ORFEO o circunstancias específicas que pueden surgir en el proceso de cada desembolso"/>
    <x v="320"/>
    <s v="Formato de seguimiento de desembolsos por áreas del grupo financiero"/>
    <n v="1"/>
    <n v="30"/>
    <d v="2020-07-24T00:00:00"/>
    <d v="2020-10-07T00:00:00"/>
    <n v="10"/>
    <x v="0"/>
    <s v="NO"/>
    <m/>
    <m/>
    <m/>
    <m/>
    <s v="3.Seguimiento áreas Se incluye un reporte creado por el grupo de la gerencia del Contrato Interadministrativo N 219001 para llevar a cabo un seguimiento al avance diario del proceso de desembolsos teniendo en cuenta que a través de los reportes de sharepoint es posible identificar la ubicación de un desembolso al final del día e identificar demoras con base en ello se podrán presentar alertas tempranas con el fin de evitar que los desembolsos superen el plazo razonable en las dependencias y así propender por el cumplimiento del plazo establecido para el pago es decir dentro de los 5 días habiles siguientes a su radicación. Es preciso aclarar que el reporte remitido es con corte al 7 de octubre de 2020 sin embargo se debe tener en cuenta que a la fecha se encuentra aún en trámite aproximadamete el 40por ciento del total de los desembolsos correspondientes al periodo de septiembre."/>
    <n v="1"/>
    <d v="2020-09-30T00:00:00"/>
    <n v="1"/>
    <n v="30"/>
    <m/>
  </r>
  <r>
    <n v="279"/>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s v="Observación"/>
    <s v="Acción correctiva"/>
    <s v="dtorres2"/>
    <x v="24"/>
    <s v="Retrasos ocasionados por demoras de contratistas para cargue de desembolsos en SECOP"/>
    <x v="321"/>
    <s v="Presentaciones con contenido de la campaña de divulgación"/>
    <n v="2"/>
    <n v="40"/>
    <d v="2020-07-24T00:00:00"/>
    <d v="2020-09-30T00:00:00"/>
    <n v="9"/>
    <x v="0"/>
    <s v="NO"/>
    <m/>
    <m/>
    <m/>
    <m/>
    <s v="2. Solicitud cargue SECOP II a. Primer aviso Correos electrónicos a través de los cuales se comunicó a los contratistas los números de radicados de los desembolsos y mediante los que se llevó a cabo la circularización de los instructivos relacionados con el cargue de los desembolsos en la plataforma de SECOP II. b. Avisos presupuesto Se Incluyen los correos mediante los cuales se informó tanto a los supervisores técnicos DNPcomo a los enlaces de los supervisores y a los contratista sobre las devoluciones de los desembolsos por parte del Grupo de Presupuesto por no cargar la información en SECOP II pese a las guías brindadas. En dichos correos se reiteró la importancia y necesidad de cargar los desembolsos en la plataforma SECOP II para que ENTerritorio pueda iniciar el proceso de pago en el plazo que se estableció en el Acuerdo de Servicios. c. Consultas variasSe incluyen los correos electrónicos en donde se brindó apoyo a los contratistas al aclarar dudas o problemas frente al cargue de documentos para el pago en SECOP II. En dichos correos se observa que todas las respuestas dadas a los contratistas coinciden con el contenido brindado en los instructivos no obstante y pese a la suficiencia en el contenido de las guías se ofrece soporte permanente a través del correo electrónico contactenos219001enterritorio.gov.co Es preciso aclarar que el reporte remitido es con corte al 7 de octubre de 2020 sin embargo se debe tener en cuenta que a la fecha se encuentra aún en trámite aproximadamete el 40por ciento del total de los desembolsos correspondientes al periodo de septiembre."/>
    <n v="2"/>
    <d v="2020-09-30T00:00:00"/>
    <n v="1"/>
    <n v="40"/>
    <m/>
  </r>
  <r>
    <n v="280"/>
    <s v="Auditorias Internas ACI"/>
    <x v="26"/>
    <s v="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
    <d v="2020-07-30T00:00:00"/>
    <x v="0"/>
    <s v="Observación"/>
    <s v="Acción preventiva"/>
    <s v="csanchez2"/>
    <x v="14"/>
    <s v="Previo a la apertura del proceso de selección el grupo de planeación contractual no recibió de forma integral en cuatro de los permisos y licencias que permiten establecer la viabilidad del proyecto y su impacto social económico y ambiental."/>
    <x v="322"/>
    <s v="FAP601 Control de Asistencia"/>
    <n v="1"/>
    <n v="5"/>
    <d v="2020-07-30T00:00:00"/>
    <d v="2020-11-27T00:00:00"/>
    <n v="17"/>
    <x v="20"/>
    <s v="NO"/>
    <m/>
    <m/>
    <m/>
    <m/>
    <s v="Se adjunta lista de asistencia"/>
    <n v="1"/>
    <d v="2020-11-30T00:00:00"/>
    <n v="1"/>
    <n v="5"/>
    <m/>
  </r>
  <r>
    <n v="280"/>
    <s v="Auditorias Internas ACI"/>
    <x v="26"/>
    <s v="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
    <d v="2020-07-30T00:00:00"/>
    <x v="0"/>
    <s v="Observación"/>
    <s v="Acción preventiva"/>
    <s v="csanchez2"/>
    <x v="14"/>
    <s v="Falta de análisis integral del proyecto por parte de la gerencia de convenio antes de la solicitud de elaboración de estudios previos"/>
    <x v="323"/>
    <s v="Lista de requisitos PGIO anexa al memorando de solicitud de estudios previos"/>
    <n v="1"/>
    <n v="5"/>
    <d v="2020-07-30T00:00:00"/>
    <d v="2021-09-15T00:00:00"/>
    <n v="47"/>
    <x v="20"/>
    <s v="NO"/>
    <m/>
    <m/>
    <m/>
    <m/>
    <s v="Con corte a septiembre se adjunta Lista de requisitos PGIO anexa al memorando 20212700136003 del 15 de septiembre de 2021 de solicitud de estudios previos de inclusión de requisitos PGIO para los contratos vinculados al convenio 216144. Se solicita unificar la meta para la obs 1 y 5 y cambiarla a 1 entregable ya que no es posible cumplir con la totalidad proyectada porque no hay mas solicitudes pendientes por radicar que cumplan con las condiciones descritas. Pendiente memorando_x000a_Se valida que los auditados hayan reportado los soportes en el GRC dado que la acción no contaba con la restricción. Teniendo en cuenta que solo se presentó una solicitud de los proyectos obras nuevas, mantenimiento de infraestructura plantas de tratamiento PTAT y PTAR, Se remite evidencia de dicha solicitud. Es decir se solicita ajuste de la meta - uno_x000a_Se adjunta memorando con radicado No.20212700136003 con la lista de requisitos PGIO_x000a_"/>
    <n v="1"/>
    <d v="2022-03-30T00:00:00"/>
    <n v="1"/>
    <n v="5"/>
    <s v="Pendiente actualizar en el GRC la fecha fin de la actividad_x000a_Con corte a 04 de abril de 2022 esta pendiente ajustar la meta teniendo en cuanta la solicitud de reformulación._x000a_"/>
  </r>
  <r>
    <n v="281"/>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correc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x v="324"/>
    <s v="Productos asociados al componente ambiental balance de materiales pétreos Certificado de adquisición de materiales pétreos plan de control operativo diligenciado en obra Cronograma de capacitación y soporte de capacitaciones ambientales"/>
    <n v="5"/>
    <n v="4"/>
    <d v="2020-07-30T00:00:00"/>
    <d v="2020-10-13T00:00:00"/>
    <n v="10"/>
    <x v="20"/>
    <s v="NO"/>
    <m/>
    <m/>
    <m/>
    <m/>
    <s v="Se relacionan los radicados con los avales del PGIO V0 de los establecimientos Cúcuta y Bucaramanga 20202700200351 BUCARAMANGA 20202700204801 CUCUTA cuyo contenido incluye los productos acordados"/>
    <n v="5"/>
    <d v="2020-11-30T00:00:00"/>
    <n v="1"/>
    <n v="4"/>
    <m/>
  </r>
  <r>
    <n v="281"/>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correc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social"/>
    <x v="325"/>
    <s v="Comunicaciones enviadas y respuesta de los contratisas interventoría y obra"/>
    <n v="1"/>
    <n v="5"/>
    <d v="2020-07-30T00:00:00"/>
    <d v="2022-06-30T00:00:00"/>
    <n v="30"/>
    <x v="20"/>
    <s v="NO"/>
    <m/>
    <m/>
    <m/>
    <m/>
    <s v="Teniendo en cuenta que solo se presentó una solicitud de los proyectos obras nuevas, mantenimiento de infraestructura plantas de tratamiento PTAT y PTAR, Se remite evidencia de dicha solicitud., se solicita ajuste de la meta a uno. Se adjunta memorando con radicado No.20212700136003 con la lista de requisitos PGIO"/>
    <n v="1"/>
    <d v="2022-03-30T00:00:00"/>
    <n v="1"/>
    <n v="5"/>
    <s v="Pendiente actualizar en el GRC la fecha fin de la actividad y reportar cuando sea quitada la restricción_x000a_Reportar en el GRC una vez se tenga el desarrollo de cambio de responsabilidades ya que a la fecha aparece en trámite y no permite reasignar la notificación. Asi mismo reformular vía GRC la meta de 26 a 1 (30-jun-2022)"/>
  </r>
  <r>
    <n v="282"/>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preven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x v="326"/>
    <s v="Lista de requisitos PGIO anexa al memorando de solicitud de estudios previos"/>
    <n v="3"/>
    <n v="4"/>
    <d v="2020-07-30T00:00:00"/>
    <d v="2020-11-30T00:00:00"/>
    <n v="17"/>
    <x v="20"/>
    <s v="NO"/>
    <m/>
    <m/>
    <m/>
    <m/>
    <s v="Se ralcionan los Memorandos de los estudios previos para contratista de obra 20202700140883 20202700120063 e interventoria 20202700135133 que incluyen perfiles del personal responsable PGIO."/>
    <n v="3"/>
    <d v="2020-11-30T00:00:00"/>
    <n v="1"/>
    <n v="4"/>
    <m/>
  </r>
  <r>
    <n v="283"/>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preventiva"/>
    <s v="csanchez2"/>
    <x v="21"/>
    <s v="Deficiencia en el cargue de los documentos asociados al contrato en el aplicativo de gestión documental Orfeo."/>
    <x v="327"/>
    <s v="Fichas de proyectos actualizadas F-GG-54 y F-GG-58 (quincenal) y reporte de alertas de posibles incumplimientos (mensual) Unidad de medida (cantidad): 10 y 3"/>
    <n v="13"/>
    <n v="4"/>
    <d v="2020-07-30T00:00:00"/>
    <d v="2022-04-30T00:00:00"/>
    <n v="30"/>
    <x v="25"/>
    <s v="NO"/>
    <m/>
    <m/>
    <m/>
    <m/>
    <s v="Se reformuló la acción en plazo y será cumplida con corte a abril 2022_x000a__x000a_La Subgerencia de desarrollo de proyectos reformulará la acción, ingresara nueva acción para este plan y elimina esta_x000a_Una vez solicitados los soportes y verificado el GRC se observa que no hay avances "/>
    <n v="13"/>
    <d v="2022-03-30T00:00:00"/>
    <n v="1"/>
    <n v="4"/>
    <s v="Pendiente actualizar en el GRC la fecha fin de la actividad y reportar cuando sea quitada la restricción_x000a_Reportar en el GRC una vez se tenga el desarrollo de cambio de responsabilidades ya que a la fecha aparece en trámite y no permite  reasignar la notificación. Actualizar la meta y la actividad y la unidad de medida."/>
  </r>
  <r>
    <n v="283"/>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preventiva"/>
    <s v="csanchez2"/>
    <x v="21"/>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x v="327"/>
    <s v="Fichas de proyectos actualizadas F-GG-54 y F-GG-58 (quincenal) y reporte de alertas de posibles incumplimientos (mensual) Unidad de medida (cantidad): 10 y 3"/>
    <n v="13"/>
    <n v="4"/>
    <d v="2020-07-30T00:00:00"/>
    <d v="2022-04-30T00:00:00"/>
    <n v="26"/>
    <x v="25"/>
    <s v="NO"/>
    <m/>
    <m/>
    <m/>
    <m/>
    <s v="Se reformuló la acción en plazo y será cumplida con corte a abril 2022_x000a__x000a_La Subgerencia de desarrollo de proyectos reformulará la acción, ingresara nueva acción para este plan y elimina esta_x000a_Una vez solicitados los soportes y verificado el GRC se observa que no hay avances "/>
    <n v="13"/>
    <d v="2022-03-30T00:00:00"/>
    <n v="1"/>
    <n v="4"/>
    <s v="Pendiente actualizar en el GRC la fecha fin de la actividad y reportar cuando sea quitada la restricción_x000a_Actualizar la meta y la actividad y la unidad de medida."/>
  </r>
  <r>
    <n v="284"/>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correctiva"/>
    <s v="csanchez2"/>
    <x v="14"/>
    <s v="Debilidades en la supervisión del contrato de consultoría."/>
    <x v="328"/>
    <s v="Solicitud de  inicio de presunto incumplimiento y soportes de seguimiento"/>
    <n v="1"/>
    <n v="4"/>
    <d v="2020-07-30T00:00:00"/>
    <d v="2022-06-30T00:00:00"/>
    <n v="34"/>
    <x v="20"/>
    <s v="NO"/>
    <m/>
    <m/>
    <m/>
    <m/>
    <s v="Con corte a Junio se adjunta el memorando 20215200072051 del 19 de abril de 2021, se envía citación a Audiencia de que trata la “CLÁUSULA DÉCIMA SEGUNDA - PROCEDIMIENTO PARA DECLARAR LA EXIGIBILIDAD PARA EL PAGO DE LA CLÁUSULA PENAL DE APREMIO Y/O CLÁUSULA PENAL PECUNIARIA” del Contrato de Consultoría No. 2172030 suscrito con la UNIÓN TEMPORAL DE CENTROS PENITENCIARIOS._x000a_Se evidencia que la acción se reformuló en plazo para el 30 de junio de 2022"/>
    <n v="1"/>
    <d v="2022-03-30T00:00:00"/>
    <n v="1"/>
    <n v="4"/>
    <s v="Reportar avance GRC. Pendiente actualizar en el GRC la unidad de medida y el responsable."/>
  </r>
  <r>
    <n v="285"/>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preventiva"/>
    <s v="valvarez"/>
    <x v="21"/>
    <s v="Debilidades en la supervisión del contrato de consultoría."/>
    <x v="329"/>
    <s v="FAP601 Control de Asistencia"/>
    <n v="1"/>
    <n v="4"/>
    <d v="2020-07-30T00:00:00"/>
    <d v="2021-12-15T00:00:00"/>
    <n v="30"/>
    <x v="25"/>
    <s v="NO"/>
    <m/>
    <m/>
    <m/>
    <m/>
    <s v="_x000a__x000a_La Subgerencia de desarrollo de proyectos reformulará la acción, ingresara nueva acción para este plan y elimina esta_x000a_Una vez solicitados los soportes y verificado el GRC se observa que no hay avances "/>
    <n v="1"/>
    <d v="2022-04-12T00:00:00"/>
    <n v="1"/>
    <n v="4"/>
    <m/>
  </r>
  <r>
    <n v="285"/>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preventiva"/>
    <s v="valvarez"/>
    <x v="21"/>
    <s v="Debilidades en la supervisión del contrato de consultoría."/>
    <x v="330"/>
    <s v="Solicitud modificación guia y manual de supervisión e interventoria"/>
    <n v="1"/>
    <n v="4"/>
    <d v="2020-07-30T00:00:00"/>
    <d v="2021-12-15T00:00:00"/>
    <n v="26"/>
    <x v="25"/>
    <s v="NO"/>
    <m/>
    <m/>
    <m/>
    <m/>
    <s v="La Subgerencia de desarrollo de proyectos reformulará la acción, ingresara nueva acción para este plan y elimina esta_x000a_Una vez solicitados los soportes y verificado el GRC se observa que no hay avances "/>
    <n v="1"/>
    <d v="2022-04-12T00:00:00"/>
    <n v="1"/>
    <n v="4"/>
    <s v="Pendiente solucionar inconveniente para que aparezca con el avance real (100%)"/>
  </r>
  <r>
    <n v="285"/>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preventiva"/>
    <s v="valvarez"/>
    <x v="21"/>
    <s v="Debilidades en la supervisión del contrato de consultoría."/>
    <x v="330"/>
    <s v="Publicación del Manual y guia de supervisión e interventoria ajustados"/>
    <n v="1"/>
    <n v="5"/>
    <d v="2020-07-30T00:00:00"/>
    <d v="2021-02-28T00:00:00"/>
    <n v="30"/>
    <x v="25"/>
    <s v="NO"/>
    <m/>
    <m/>
    <m/>
    <m/>
    <s v="La Subgerencia de desarrollo de proyectos reformulará la acción, ingresara nueva acción para este plan y elimina esta_x000a_Una vez solicitados los soportes y verificado el GRC se observa que no hay avances "/>
    <n v="1"/>
    <d v="2022-04-12T00:00:00"/>
    <n v="1"/>
    <n v="5"/>
    <m/>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Falta de gestión permanente al cumplimiento de las obligaciones contractuales del cliente referido a la entrega de licencias y/o permisos a su cargo."/>
    <x v="331"/>
    <s v="Actas de comité tecnico o de seguimiento"/>
    <n v="2"/>
    <n v="4"/>
    <d v="2020-07-30T00:00:00"/>
    <d v="2022-05-31T00:00:00"/>
    <n v="26"/>
    <x v="20"/>
    <s v="NO"/>
    <m/>
    <m/>
    <m/>
    <m/>
    <s v="Se actualiza la fecha fin de la actividad con base en lo verificado en el GRC"/>
    <n v="2"/>
    <d v="2022-03-30T00:00:00"/>
    <n v="1"/>
    <n v="4"/>
    <s v="Pendiente reasignar una vez se tenga el desarrollo de cambio de responsables "/>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El cliente no entregó copia de los permisos de Vertimientos y Concesión de Aprovechamiento de Aguas Manuales de Operación yo Diseños de los proyectos de Plantas de Tratamiento de Agua"/>
    <x v="332"/>
    <s v="Comunicación y respuesta por parte de USPEC."/>
    <n v="2"/>
    <n v="4"/>
    <d v="2020-07-30T00:00:00"/>
    <d v="2022-04-30T00:00:00"/>
    <n v="26"/>
    <x v="20"/>
    <s v="NO"/>
    <m/>
    <m/>
    <m/>
    <m/>
    <s v="Se adjunta el respectivo soporte._x000a_La acción se cumplirá fuera del plazo_x000a_Se actualiza la fecha fin de la actividad con base en lo verificado en el GRC"/>
    <n v="2"/>
    <d v="2022-03-30T00:00:00"/>
    <n v="1"/>
    <n v="4"/>
    <m/>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Falta de gestión permanente al cumplimiento de las obligaciones contractuales del cliente referido a la entrega de licencias y/o permisos a su cargo."/>
    <x v="331"/>
    <s v="Actas de comité tecnico o de seguimiento"/>
    <n v="2"/>
    <n v="4"/>
    <d v="2020-07-30T00:00:00"/>
    <d v="2022-04-30T00:00:00"/>
    <n v="26"/>
    <x v="20"/>
    <s v="NO"/>
    <m/>
    <m/>
    <m/>
    <m/>
    <s v="La acción se cumplirá fuera del plazo_x000a_Se actualiza la fecha fin de la actividad con base en lo verificado en el GRC"/>
    <n v="2"/>
    <d v="2022-03-30T00:00:00"/>
    <n v="1"/>
    <n v="4"/>
    <s v="Pendiente reasignar una vez se tenga el desarrollo de cambio de responsables "/>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Falta de gestión permanente al cumplimiento de las obligaciones contractuales del cliente referido a la entrega de licencias y/o permisos a su cargo."/>
    <x v="333"/>
    <s v="Comunicación y respuesta por parte de USPEC."/>
    <n v="2"/>
    <n v="4"/>
    <d v="2020-07-30T00:00:00"/>
    <d v="2022-06-30T00:00:00"/>
    <n v="26"/>
    <x v="20"/>
    <s v="NO"/>
    <m/>
    <m/>
    <m/>
    <m/>
    <s v="Se actualiza la fecha fin de la actividad con base en lo verificado en el GRC"/>
    <n v="2"/>
    <d v="2022-03-30T00:00:00"/>
    <n v="1"/>
    <n v="4"/>
    <m/>
  </r>
  <r>
    <n v="287"/>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preventiva"/>
    <s v="valvarez"/>
    <x v="21"/>
    <s v="El cliente no entregó copia de los permisos de Vertimientos y Concesión de Aprovechamiento de Aguas Manuales de Operación yo Diseños de los proyectos de Plantas de Tratamiento de Agua"/>
    <x v="334"/>
    <s v="Lista de requisitos PGIO anexa al memorando de solicitud de estudios previos"/>
    <n v="3"/>
    <n v="4"/>
    <d v="2020-07-30T00:00:00"/>
    <d v="2021-12-15T00:00:00"/>
    <n v="34"/>
    <x v="20"/>
    <s v="NO"/>
    <m/>
    <m/>
    <m/>
    <m/>
    <s v="Se anexa memorando 20212700136003, Solicitud de aval e inclusión de documento denominado PLIEGO DE CONDICIONES DEL PLAN DE GESTIÓN INTEGRAL DE OBRA, para las solicitudes de estudios previos para las nuevas contrataciones de mantenimiento a la infraestructura física, operación y mantenimiento de las plantas de tratamiento (Ptap y Ptar) y obras nuevas, dentro del marco del contrato interadministrativo C.I. 216144. Con el cual se cierre la activada al 100% teniendo en cuenta que solo se presentó un nuevo proceso para las plantas de tratamiento."/>
    <n v="3"/>
    <d v="2022-03-30T00:00:00"/>
    <n v="1"/>
    <n v="4"/>
    <m/>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cia en el cargue de los documentos asociados al contrato en el aplicativo de gestión documental Orfeo."/>
    <x v="329"/>
    <s v="FAP601 Control de Asistencia"/>
    <n v="1"/>
    <n v="4"/>
    <d v="2020-07-30T00:00:00"/>
    <d v="2021-12-15T00:00:00"/>
    <n v="30"/>
    <x v="25"/>
    <s v="NO"/>
    <m/>
    <m/>
    <m/>
    <m/>
    <s v="Se realizó la sensibilización del nuevo manual de supervisión e interventopría en la que participaron 135 integrantes de la Subgerencia de Desarrollo de Proyectos."/>
    <n v="1"/>
    <d v="2022-03-30T00:00:00"/>
    <n v="1"/>
    <n v="4"/>
    <s v="Pendiente actualizar en el GRC la fecha fin de la actividad y reportar cuando sea quitada la restricción_x000a_La fecha de reporte de la actividad es el  07 de abril de 2021 según GRC. Sin embargo la restricción de reporte de acciones vencidas se resolvión solo hasta enero de 2022"/>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cia en el cargue de los documentos asociados al contrato en el aplicativo de gestión documental Orfeo."/>
    <x v="330"/>
    <s v="Fichas de proyectos actualizadas F-GG-54 y F-GG-58 (quincenal) y reporte de alertas de posibles incumplimientos (mensual) Unidad de medida (cantidad): 10 y 3"/>
    <n v="13"/>
    <n v="4"/>
    <d v="2020-07-30T00:00:00"/>
    <d v="2022-04-30T00:00:00"/>
    <n v="30"/>
    <x v="25"/>
    <s v="NO"/>
    <m/>
    <m/>
    <m/>
    <m/>
    <s v="Se reformuló la acción en plazo y será cumplida con corte a abril 2022. Se anexaron 13 fichas con corte a junio 30 de 2022"/>
    <n v="13"/>
    <d v="2022-03-30T00:00:00"/>
    <n v="1"/>
    <n v="4"/>
    <s v="Reportar en el GRC una vez se tenga el desarrollo de cambio de responsabilidades ya que a la fecha aparece en trámite y no permite reasignar la notificación. Actualizar la meta y la actividad y la unidad de medida."/>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te ejercicio de la interventoría y la supervisión en el seguimiento del cronograma de obra"/>
    <x v="335"/>
    <s v="Lista de requisitos PGIO anexa al memorando de solicitud de estudios previos"/>
    <n v="1"/>
    <n v="4"/>
    <d v="2020-07-30T00:00:00"/>
    <d v="2021-06-30T00:00:00"/>
    <n v="34"/>
    <x v="25"/>
    <s v="NO"/>
    <m/>
    <m/>
    <m/>
    <m/>
    <s v="La Subgerencia de desarrollo de proyectos reformulará la acción, ingresara nueva acción para este plan y elimina esta._x000a_Seguimiento a marzo 2022_x000a_Memorando con Radicado No.: 20212700136003 donde se realiza Solicitud de aval e inclusión de documento denominado PLIEGO DE CONDICIONES DEL PLAN DE GESTIÓN INTEGRAL DE OBRA, para las solicitudes de estudios previos para las nuevas contrataciones de mantenimiento a la infraestructura física, operación y mantenimiento de las plantas de tratamiento (Ptap y Ptar) y obras nuevas, dentro del marco del contrato interadministrativo C.I. 216144."/>
    <n v="1"/>
    <d v="2022-03-30T00:00:00"/>
    <n v="1"/>
    <n v="4"/>
    <m/>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cia en el cargue de los documentos asociados al contrato en el aplicativo de gestión documental Orfeo."/>
    <x v="330"/>
    <s v="Solicitud modificación guia y manual de supervisión e interventoria"/>
    <n v="1"/>
    <n v="4"/>
    <d v="2020-07-30T00:00:00"/>
    <d v="2021-12-15T00:00:00"/>
    <n v="26"/>
    <x v="25"/>
    <s v="NO"/>
    <m/>
    <m/>
    <m/>
    <m/>
    <s v="La Subgerencia de desarrollo de proyectos reformulará la acción, ingresara nueva acción para este plan y elimina esta_x000a_La fecha de reporte de la actividad es el  29 de enero de 2021 según GRC. Sin embargo la restricción de reporte de acciones vencidas se resolvión solo hasta enero de 2022"/>
    <n v="1"/>
    <d v="2022-03-30T00:00:00"/>
    <n v="1"/>
    <n v="4"/>
    <s v="Pendiente actualizar en el GRC la fecha fin de la actividad y reportar cuando sea quitada la restricción_x000a_La fecha de reporte de la actividad es el  29 de enero de 2021 según GRC. Sin embargo la restricción de reporte de acciones vencidas se resolvión solo hasta enero de 2022"/>
  </r>
  <r>
    <n v="289"/>
    <s v="Auditorias Internas ACI"/>
    <x v="26"/>
    <s v="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
    <d v="2020-07-30T00:00:00"/>
    <x v="0"/>
    <s v="Observación"/>
    <s v="Acción preventiva"/>
    <s v="ariano"/>
    <x v="21"/>
    <s v="Deficiencias en la validación de los insumos aportados por el cliente necesarios para el inicio y deficinicion del alcance de la etapa precontractual elaboracion de estudios previos estudio de mercado analisis del sector analisis de riesgos y reglas de participación"/>
    <x v="336"/>
    <s v="Acta de Reunión y Producto de compromisos"/>
    <n v="2"/>
    <n v="4"/>
    <d v="2020-07-30T00:00:00"/>
    <d v="2022-06-30T00:00:00"/>
    <n v="30"/>
    <x v="25"/>
    <s v="NO"/>
    <m/>
    <m/>
    <m/>
    <m/>
    <s v="Se adjuntan los respectivos soportes con corte a junio de 2022 _x000a__x000a_Con corte a 30 de marzo de 2022 se reformula en plazo en el GRC para el 30 de junio de 2022_x000a__x000a_No presenta avance en la actividad"/>
    <n v="2"/>
    <d v="2022-03-30T00:00:00"/>
    <n v="1"/>
    <n v="4"/>
    <s v="Una vez se tenga el desarrollo de cambio de responsabilidades, se procede a refomrular y a reportar lo pertinente"/>
  </r>
  <r>
    <n v="290"/>
    <s v="Auditorias Internas ACI"/>
    <x v="26"/>
    <s v="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
    <d v="2020-07-30T00:00:00"/>
    <x v="2"/>
    <s v="Observación"/>
    <s v="Acción preventiva"/>
    <s v="ariano"/>
    <x v="11"/>
    <s v="Deficiencias en la validación de los insumos aportados por el cliente necesarios para el inicio y deficinicion del alcance de la etapa precontractual elaboracion de estudios previos estudio de mercado analisis del sector analisis de riesgos y reglas de participación"/>
    <x v="337"/>
    <s v="Acta de Reunión FAP 505"/>
    <n v="1"/>
    <n v="4"/>
    <d v="2020-07-30T00:00:00"/>
    <d v="2020-11-30T00:00:00"/>
    <n v="17"/>
    <x v="8"/>
    <s v="NO"/>
    <m/>
    <m/>
    <m/>
    <m/>
    <s v="Se incluyeron las preguntas referentes a gestiones trámites y obtención de permisos y licencias en el Formato Acta de Reunión Interna FAP 505 la cual adjunta"/>
    <n v="1"/>
    <d v="2020-11-30T00:00:00"/>
    <n v="1"/>
    <n v="4"/>
    <m/>
  </r>
  <r>
    <n v="291"/>
    <s v="Auditorias Internas ACI"/>
    <x v="26"/>
    <s v="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
    <d v="2020-07-30T00:00:00"/>
    <x v="0"/>
    <s v="Observación"/>
    <s v="Acción preventiva"/>
    <s v="ariano"/>
    <x v="14"/>
    <s v="Falta de análisis integral del proyecto por parte de la gerencia de convenio antes de la solicitud de elaboración de estudios previos"/>
    <x v="336"/>
    <s v="Acta de Reunión y Producto de compromisos"/>
    <n v="2"/>
    <n v="4"/>
    <d v="2020-07-30T00:00:00"/>
    <d v="2022-06-30T00:00:00"/>
    <n v="30"/>
    <x v="20"/>
    <s v="NO"/>
    <m/>
    <m/>
    <m/>
    <m/>
    <s v="Se adjuntan los respectivos soportes con corte a junio de 2022 _x000a__x000a_La acción se cumplirá fuera del plazo_x000a_Con corte a 30 de marzo de 2022 se reformula en plazo en el GRC para el 30 de junio de 2022"/>
    <n v="2"/>
    <d v="2022-03-30T00:00:00"/>
    <n v="1"/>
    <n v="4"/>
    <s v="Una vez se tenga el desarrollo de cambio de responsabilidades, se procede a refomrular y a reportar lo pertinente"/>
  </r>
  <r>
    <n v="292"/>
    <s v="Auditorias Internas ACI"/>
    <x v="26"/>
    <s v="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
    <d v="2020-07-30T00:00:00"/>
    <x v="2"/>
    <s v="Observación"/>
    <s v="Acción preventiva"/>
    <s v="ariano"/>
    <x v="11"/>
    <s v="Falta de análisis integral del proyecto por parte de la gerencia de convenio antes de la solicitud de elaboración de estudios previos"/>
    <x v="338"/>
    <s v="Acta de Reunión FAP 505"/>
    <n v="1"/>
    <n v="4"/>
    <d v="2020-07-30T00:00:00"/>
    <d v="2020-11-30T00:00:00"/>
    <n v="17"/>
    <x v="8"/>
    <s v="NO"/>
    <m/>
    <m/>
    <m/>
    <m/>
    <s v="Se incluyeron las preguntas referentes al Plan de Manejo Arqueológico en el Formato Acta de Reunión Interna FAP 505 adjunta"/>
    <n v="1"/>
    <d v="2020-11-30T00:00:00"/>
    <n v="1"/>
    <n v="4"/>
    <m/>
  </r>
  <r>
    <n v="293"/>
    <s v="Auditorias Internas ACI"/>
    <x v="27"/>
    <s v="Observación No 1 Inconsistencias en la definición de los atributos y características del 14 Porciento de los controles respecto a su aplicación En 4 controles CTRGFIN191 CTRGFIN211 CTRGRIE039 CTRGTIN45 asociados a los riesgos RGFIN09 RGFIN16 RGFIN13 el valor del atributo Relación Documentación no es coherente con el valor del atributo Formalización Documentación en 7 controles CTRGFIN137 CTRGRIE001 CTRGFIN192 CTRGFIN109 CTRGFIN105 CTRGFIN152 CTRGFIN159 el responsable de la aplicación del control no corresponde al diligenciado en el campo Área de ejecución en un 1 control CTRGRIE002 el atributo de aplicación no corresponde a la periodicidad real en un 1 control CTRGFIN170 el atributo de ejecución no corresponde en 2 controles CTRGRIE023 y CTRGRIE002 el valor del atributo de relación de soportes está incompleto en un control 1 CTRGFIN113 el valor del atributo de tipología no corresponde al real y para 6 controles CTRGFIN031 CTRGFIN033 CTRGFIN152 CTRGFIN205 CTRGFIN034 CTRGFIN029 se requiere actualización documental asociada al control porque la que está relacionada ya no está vigente en el catálogo documental"/>
    <d v="2020-09-16T00:00:00"/>
    <x v="3"/>
    <s v="Observación"/>
    <s v="Acción correctiva"/>
    <s v="aocampo"/>
    <x v="18"/>
    <s v="Debilidades en el monitoreo a la aplicación de los controles por parte de la Subgerencia financiera y el grupo de Planeación y gestión de riesgos"/>
    <x v="339"/>
    <s v="Matriz de Riesgos Gestión Financiera 2020 actualizado y aprobado"/>
    <n v="1"/>
    <n v="25"/>
    <d v="2020-09-16T00:00:00"/>
    <d v="2021-03-31T00:00:00"/>
    <n v="28"/>
    <x v="30"/>
    <s v="NO"/>
    <m/>
    <m/>
    <m/>
    <m/>
    <s v="Para esta actividad la Matriz de Riesgos Gestión Financiera 2020, se encuentra publicado en el Catálogo Documental de SARO con fecha de aprobación el 28 de enero de 2021 - Riesgos &amp; Controles GFIN2020, CONTROLES GFIN2020 y Listado de Riesgos GFIN2020."/>
    <n v="1"/>
    <d v="2021-03-31T16:41:00"/>
    <n v="1"/>
    <n v="25"/>
    <m/>
  </r>
  <r>
    <n v="294"/>
    <s v="Auditorias Internas ACI"/>
    <x v="27"/>
    <s v="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
    <d v="2020-09-16T00:00:00"/>
    <x v="3"/>
    <s v="Observación"/>
    <s v="Acción correctiva"/>
    <s v="aocampo"/>
    <x v="18"/>
    <s v="Debilidades en la asociación de controles a las causas y riesgos"/>
    <x v="339"/>
    <s v="Matriz de Riesgos Gestión Financiera 2020 actualizado y aprobado"/>
    <n v="1"/>
    <n v="15"/>
    <d v="2020-09-16T00:00:00"/>
    <d v="2021-03-31T00:00:00"/>
    <n v="28"/>
    <x v="30"/>
    <s v="NO"/>
    <m/>
    <m/>
    <m/>
    <m/>
    <s v="Para esta actividad la Matriz de Riesgos Gestión Financiera 2020, se encuentra publicado en el Catalogo Documental de SARO con fecha de aprobación el 28 de enero de 2021 - Riesgos &amp; Controles GFIN2020,CONTROLES GFIN2020 y Listado de Riesgos GFIN2020."/>
    <n v="1"/>
    <d v="2021-03-31T16:39:00"/>
    <n v="1"/>
    <n v="15"/>
    <m/>
  </r>
  <r>
    <n v="294"/>
    <s v="Auditorias Internas ACI"/>
    <x v="27"/>
    <s v="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
    <d v="2020-09-16T00:00:00"/>
    <x v="3"/>
    <s v="Observación"/>
    <s v="Acción correctiva"/>
    <s v="aocampo"/>
    <x v="18"/>
    <s v="Debilidades en el análisis transversal para determinar la causa raíz en los eventos materializados"/>
    <x v="340"/>
    <s v="Lista de asistencia"/>
    <n v="1"/>
    <n v="10"/>
    <d v="2020-09-16T00:00:00"/>
    <d v="2021-01-31T00:00:00"/>
    <n v="19"/>
    <x v="30"/>
    <s v="NO"/>
    <m/>
    <m/>
    <m/>
    <m/>
    <s v="Se realizó la mesa de trabajo con cada uno de los colaboradores de los grupos mencionados en la actividad, en donde: Gestión de Pagaduría quedó en enviar al colaborador de Desarrollo de Proyectos, los ejemplos de los comprobantes de ingreso que se han tenido que anular por solicitud de las Gerencias de Unidad del Grupo de Desarrollo de Proyectos, con el fin de que se revise al interior de la Subgerencia y a su vez programar una próxima mesa de trabajo no mayor a 30 días con las diferentes propuestas de acciones de control que permitan mitigar o reducir el riesgo evaluado"/>
    <n v="1"/>
    <d v="2021-01-30T21:25:00"/>
    <n v="1"/>
    <n v="10"/>
    <m/>
  </r>
  <r>
    <n v="295"/>
    <s v="Auditorias Internas ACI"/>
    <x v="27"/>
    <s v="Observación No 3 Incumplimiento en el reporte de 4 eventos de riesgo en el periodo de enero a agosto de 2020 Se materializaron eventos asociados a 4 riesgos RGTIN10 indisponibilidad o deficiencias en las funcionalidades de los aplicativos no reportados por los Grupos de trabajo del proceso de Gestión Financiera identificados 25032020 27032020 14042020 RGFIN30 Generación de información contable y financiera no razonable no confiable no veraz e inoportuna no reportado por el grupo de Gestión de Pagaduría o el de Contabilidad identificado el 30072020 RGFIN34 pago desembolsos rendimientos devolución de recursos no ejecutados anticipos entre otros por mayor valor pagos dobles o a beneficiarios diferentes no reportado por el grupo de Gestión de Pagaduría identificado el 24072020 y RGFIN37 Aplicación de notas debito no procedentes no reportado por el grupo de Gestión de Pagaduría identificado el 30062020 A la fecha de este informe no han sido reportados los seis eventos de riesgo al Grupo de Planeación y Gestión de riesgos"/>
    <d v="2020-09-16T00:00:00"/>
    <x v="3"/>
    <s v="Observación"/>
    <s v="Acción correctiva"/>
    <s v="csanchez2"/>
    <x v="4"/>
    <s v="Baja priorización en el reporte de eventos de riesgos frente a las operaciones del día a día"/>
    <x v="341"/>
    <s v="Reportes de eventos de riesgos entregados"/>
    <n v="1"/>
    <n v="25"/>
    <d v="2020-09-16T00:00:00"/>
    <d v="2020-09-23T00:00:00"/>
    <n v="1"/>
    <x v="4"/>
    <s v="NO"/>
    <m/>
    <m/>
    <m/>
    <m/>
    <s v="Se reportaron los eventos de riesgo materializados RGTIN10 RGFIN30 RGFIN34 y RGFIN37 mediante el formato Reporte registro de eventos de riesgo operativo al grupo de Planeación y Gestión de riesgos."/>
    <n v="1"/>
    <d v="2020-11-30T00:00:00"/>
    <n v="1"/>
    <n v="25"/>
    <m/>
  </r>
  <r>
    <n v="296"/>
    <s v="Auditorias Internas ACI"/>
    <x v="27"/>
    <s v="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
    <d v="2020-09-16T00:00:00"/>
    <x v="3"/>
    <s v="Observación"/>
    <s v="Acción preventiva"/>
    <s v="csanchez2"/>
    <x v="18"/>
    <s v="Radicación de desembolsos por parte de los supervisores en horas no laborales"/>
    <x v="342"/>
    <s v="Correo de aprobación del ajuste al aplicativo de Orfeo"/>
    <n v="1"/>
    <n v="10"/>
    <d v="2020-09-16T00:00:00"/>
    <d v="2020-11-09T00:00:00"/>
    <n v="7"/>
    <x v="30"/>
    <s v="NO"/>
    <m/>
    <m/>
    <m/>
    <m/>
    <s v="Se evidenció reportes del aplicativo ORFEO de los meses de mayo a noviembre respecto al seguimiento de los tiempos establecidos para desembolsos."/>
    <n v="1"/>
    <d v="2020-11-30T00:00:00"/>
    <n v="1"/>
    <n v="10"/>
    <m/>
  </r>
  <r>
    <n v="297"/>
    <s v="Auditorias Internas ACI"/>
    <x v="27"/>
    <s v="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
    <d v="2020-09-16T00:00:00"/>
    <x v="3"/>
    <s v="Observación"/>
    <s v="Acción preventiva"/>
    <s v="csanchez2"/>
    <x v="18"/>
    <s v="Radicación de desembolsos por parte de los supervisores en horas no laborales"/>
    <x v="343"/>
    <s v="Procedimiento PAP253"/>
    <n v="1"/>
    <n v="15"/>
    <d v="2020-09-16T00:00:00"/>
    <d v="2021-01-31T00:00:00"/>
    <n v="19"/>
    <x v="30"/>
    <s v="NO"/>
    <m/>
    <m/>
    <m/>
    <m/>
    <s v="Para esta actividad se tuvo en el mes de noviembre una actualización en la codificación de los documentos del catálogo documental en donde el procedimiento PAP253, cambia a: P-T-FI-08 (Pagos de desembolsos de contratos derivados y contratos administrativos de funcionamiento), fecha de publicación en el catalogo 15 de diciembre del 2020."/>
    <n v="1"/>
    <d v="2021-01-30T21:31:00"/>
    <n v="1"/>
    <n v="15"/>
    <m/>
  </r>
  <r>
    <n v="298"/>
    <s v="Auditorias Internas ACI"/>
    <x v="28"/>
    <s v="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
    <d v="2020-09-16T00:00:00"/>
    <x v="1"/>
    <s v="Observación"/>
    <s v="Acción correctiva"/>
    <s v="enieves"/>
    <x v="37"/>
    <s v="Definición de controles sin la participación de los responsables de su ejecución."/>
    <x v="344"/>
    <s v="Matriz de riesgo actualizada y publicada en el catálogo documental."/>
    <n v="1"/>
    <n v="10"/>
    <d v="2020-09-16T00:00:00"/>
    <d v="2020-12-01T00:00:00"/>
    <n v="10"/>
    <x v="31"/>
    <s v="NO"/>
    <m/>
    <m/>
    <m/>
    <m/>
    <s v="El grupo de Cumplimiento reportó la matriz de riesgo correspondiente al tercer trimestre con los ajustes en controles actualizados en la hoja Bateria de Controles"/>
    <n v="1"/>
    <d v="2020-11-30T00:00:00"/>
    <n v="1"/>
    <n v="10"/>
    <m/>
  </r>
  <r>
    <n v="299"/>
    <s v="Auditorias Internas ACI"/>
    <x v="28"/>
    <s v="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
    <d v="2020-09-16T00:00:00"/>
    <x v="1"/>
    <s v="Observación"/>
    <s v="Acción preventiva"/>
    <s v="enieves"/>
    <x v="37"/>
    <s v="Definición de controles sin la participación de los responsables de su ejecución."/>
    <x v="345"/>
    <s v="Correo electrónico de socialización de publicación de la matriz de riesgo SARLAFT."/>
    <n v="1"/>
    <n v="10"/>
    <d v="2020-09-16T00:00:00"/>
    <d v="2020-12-10T00:00:00"/>
    <n v="12"/>
    <x v="31"/>
    <s v="NO"/>
    <m/>
    <m/>
    <m/>
    <m/>
    <s v="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
    <n v="1"/>
    <d v="2020-11-30T00:00:00"/>
    <n v="1"/>
    <n v="10"/>
    <m/>
  </r>
  <r>
    <n v="300"/>
    <s v="Auditorias Internas ACI"/>
    <x v="28"/>
    <s v="Observación 2 Aplicación de 5 controles transversales sin cumplir atributos del diseño. De los 25 controles transversales evaluados de la matriz SARLAFT de la Entidad. cinco 20 porciento no cumplen en su aplicación con los soportes establecidos y la descripción del control."/>
    <d v="2020-09-16T00:00:00"/>
    <x v="1"/>
    <s v="Observación"/>
    <s v="Acción correctiva"/>
    <s v="enieves"/>
    <x v="37"/>
    <s v="Definición de controles sin la participación de los responsables de su ejecución"/>
    <x v="344"/>
    <s v="Matriz de riesgo actualizada y publicada en el catálogo documental."/>
    <n v="1"/>
    <n v="10"/>
    <d v="2020-09-16T00:00:00"/>
    <d v="2020-12-01T00:00:00"/>
    <n v="10"/>
    <x v="31"/>
    <s v="NO"/>
    <m/>
    <m/>
    <m/>
    <m/>
    <s v="El grupo de Cumplimiento reportó la matriz de riesgo correspondiente al tercer trimestre con los ajustes en controles actualizados en la hoja Bateria de Controles"/>
    <n v="1"/>
    <d v="2020-11-30T00:00:00"/>
    <n v="1"/>
    <n v="10"/>
    <m/>
  </r>
  <r>
    <n v="301"/>
    <s v="Auditorias Internas ACI"/>
    <x v="28"/>
    <s v="Observación 2 Aplicación de 5 controles transversales sin cumplir atributos del diseño. De los 25 controles transversales evaluados de la matriz SARLAFT de la Entidad. cinco 20 porciento no cumplen en su aplicación con los soportes establecidos y la descripción del control."/>
    <d v="2020-09-16T00:00:00"/>
    <x v="1"/>
    <s v="Observación"/>
    <s v="Acción preventiva"/>
    <s v="enieves"/>
    <x v="37"/>
    <s v="Definición de controles sin la participación de los responsables de su ejecución"/>
    <x v="345"/>
    <s v="Correo electrónico de socialización de publicación de la matriz de riesgo SARLAFT."/>
    <n v="1"/>
    <n v="10"/>
    <d v="2020-09-16T00:00:00"/>
    <d v="2020-12-10T00:00:00"/>
    <n v="12"/>
    <x v="31"/>
    <s v="NO"/>
    <m/>
    <m/>
    <m/>
    <m/>
    <s v="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
    <n v="1"/>
    <d v="2020-11-30T00:00:00"/>
    <n v="1"/>
    <n v="10"/>
    <m/>
  </r>
  <r>
    <n v="302"/>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1"/>
    <s v="Observación"/>
    <s v="Acción correctiva"/>
    <s v="cgonzal1"/>
    <x v="37"/>
    <s v="Definición de controles sin la participación de los responsables de su ejecución"/>
    <x v="346"/>
    <s v="Memorando de requerimiento"/>
    <n v="1"/>
    <n v="7"/>
    <d v="2020-09-16T00:00:00"/>
    <d v="2020-10-05T00:00:00"/>
    <n v="2"/>
    <x v="31"/>
    <s v="NO"/>
    <m/>
    <m/>
    <m/>
    <m/>
    <s v="Mediante memorando radicado 20201600141513 del 5 de octubre de 2020 el Grupo de Cumplimiento requiere a la Gerencia de Talento Humano para que inicie el proceso de actualización de información de los funcionarios de planta identificados"/>
    <n v="1"/>
    <d v="2020-11-30T00:00:00"/>
    <n v="1"/>
    <n v="7"/>
    <m/>
  </r>
  <r>
    <n v="303"/>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8"/>
    <s v="Observación"/>
    <s v="Acción correctiva"/>
    <s v="cgonzal1"/>
    <x v="15"/>
    <s v="Definición de controles sin la participación de los responsables de su ejecución"/>
    <x v="347"/>
    <s v="Informe de actualización de información."/>
    <n v="1"/>
    <n v="7"/>
    <d v="2020-09-16T00:00:00"/>
    <d v="2021-03-31T00:00:00"/>
    <n v="23"/>
    <x v="13"/>
    <s v="NO"/>
    <m/>
    <m/>
    <m/>
    <m/>
    <s v="Se solicito la actualización a los servidores públicos del formato de vinculación, F-R-01"/>
    <n v="1"/>
    <d v="2021-05-14T19:10:00"/>
    <n v="1"/>
    <n v="7"/>
    <m/>
  </r>
  <r>
    <n v="304"/>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1"/>
    <s v="Observación"/>
    <s v="Acción preventiva"/>
    <s v="cgonzal1"/>
    <x v="37"/>
    <s v="Definición de controles sin la participación de los responsables de su ejecución"/>
    <x v="348"/>
    <s v="Acta de Reunión con las conclusiones."/>
    <n v="1"/>
    <n v="6"/>
    <d v="2020-09-16T00:00:00"/>
    <d v="2020-10-26T00:00:00"/>
    <n v="5"/>
    <x v="31"/>
    <s v="NO"/>
    <m/>
    <m/>
    <m/>
    <m/>
    <s v="Mediante reunión del 26 de octubre de 2020 y acta con radicado 20201600003526 se acordó con el Grupo de Tecnologías de la Información la forma en la que identifique las personas desactualizadas en el FAP801 en reporte semestral automático."/>
    <n v="1"/>
    <d v="2020-11-30T00:00:00"/>
    <n v="1"/>
    <n v="6"/>
    <m/>
  </r>
  <r>
    <n v="305"/>
    <s v="Auditorias Internas ACI"/>
    <x v="28"/>
    <s v="Observación 4 Inconsistencias en la medición de 4 de riesgos de LAFT para el riesgo residual Se identificaron 4 riesgos R7 - R8 - R11 - R14 que en su medición tienen impactos catalogados como riesgos de corrupción y reputacional por lo que su nivel de riesgo inherente se califico como Importante - 60. que después de la aplicación de los controles correspondientes. bajaron considerablemente su nivel de riesgo residual a Aceptable 10. sin una valoración concordante de la efectividad del control frente a la mitigación de probabilidad e impacto."/>
    <d v="2020-09-16T00:00:00"/>
    <x v="1"/>
    <s v="Observación"/>
    <s v="Acción correctiva"/>
    <s v="enieves"/>
    <x v="37"/>
    <s v="Deficiencias metodológicas en la medición de riesgo residual después de aplicar los controles"/>
    <x v="349"/>
    <s v="Matriz de riesgo SARLAFT con comparativo del perfil entre riesgo inherente y residual."/>
    <n v="1"/>
    <n v="20"/>
    <d v="2020-09-16T00:00:00"/>
    <d v="2021-06-30T00:00:00"/>
    <n v="21"/>
    <x v="31"/>
    <s v="NO"/>
    <m/>
    <m/>
    <m/>
    <d v="2021-01-31T00:00:00"/>
    <s v="El Grupo de Cumplimiento en la fecha programada realizó el trabajo de actualización del perfil, consolidándolo con corte al IV trimestre del 2020, el cual fue presentado ante la Junta Directiva del mes de enero de 2021. La evidencia de esta actividad se puede consultar en la ruta de publicación del perfil: https://www.enterritorio.gov.co/CatalogoDocumental/riesgos/subversion/SAR/SARLAFT/Catalogo%20Documental%20SARLAFT.htm _x000a__x000a_Evidencia: Perfil de Riesgo SARLAFT IV- (1)"/>
    <n v="1"/>
    <d v="2021-06-30T00:00:00"/>
    <n v="1"/>
    <n v="20"/>
    <s v="Pendiente por cargar soportes de cumplimiento por parte del responsable en GRC, una vez se habiliten las acciones para reportar en el aplicativo "/>
  </r>
  <r>
    <n v="306"/>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s v="Observación"/>
    <s v="Acción preventiva"/>
    <s v="dossa"/>
    <x v="37"/>
    <s v="Ausencia de parametros de validación de la información financiera por parte de los supervisores."/>
    <x v="350"/>
    <s v="Informe de calidad de información."/>
    <n v="1"/>
    <n v="7"/>
    <d v="2020-09-16T00:00:00"/>
    <d v="2021-06-30T00:00:00"/>
    <n v="17"/>
    <x v="31"/>
    <s v="NO"/>
    <m/>
    <m/>
    <m/>
    <d v="2021-05-05T00:00:00"/>
    <s v="El Grupo de Cumplimiento generó el reporte de personas con patrimonio negativo como un criterio de consistencia en el informe de calidad. _x000a__x000a_Como evidencia en el informe de calidad correspondiente al primer semestre de 2021 se relaciona el conteo en la página 30, se acompaña el archivo denominado: &quot;20210330 Evaluacion QD Primer trimestre SARLAFT&quot; _x000a__x000a__x000a_Evidencia: 20210330 Evaluacion QD Primer trimestre SARLAFT (1)"/>
    <n v="1"/>
    <d v="2021-06-30T00:00:00"/>
    <n v="1"/>
    <n v="7"/>
    <s v="Pendiente por cargar soportes de cumplimiento por parte del responsable en GRC, una vez se habiliten las acciones para reportar en el aplicativo "/>
  </r>
  <r>
    <n v="306"/>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s v="Observación"/>
    <s v="Acción preventiva"/>
    <s v="dossa"/>
    <x v="37"/>
    <s v="Deficiencias en el proceso de segmentación establecido para la Entidad frente a la detección de señales de alerta"/>
    <x v="351"/>
    <s v="Lista de asistencia y presentación."/>
    <n v="1"/>
    <n v="6"/>
    <d v="2020-09-16T00:00:00"/>
    <d v="2021-06-30T00:00:00"/>
    <n v="23"/>
    <x v="31"/>
    <s v="NO"/>
    <m/>
    <m/>
    <m/>
    <d v="2021-06-09T00:00:00"/>
    <s v="El Grupo de Cumplimiento capacitó en Análisis Financiero a los colaboradores de la entidad que realizan la verificación y análisis del formato de vinculación. _x000a__x000a_Como evidencia se remite el correo electrónico originado en el Grupo de Talento Humano en el que se reporta el listado de los colaboradores capacitados, corresponde al archivo denominado: &quot;Listado Analisis financiero&quot;_x000a__x000a_Evidencia: Listado INTRODUCCIÓN ANÁLISIS FINANCIERO 18 DE MAYO"/>
    <n v="1"/>
    <d v="2021-06-30T00:00:00"/>
    <n v="1"/>
    <n v="6"/>
    <s v="Pendiente por cargar soportes de cumplimiento por parte del responsable en GRC, una vez se habiliten las acciones para reportar en el aplicativo "/>
  </r>
  <r>
    <n v="307"/>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s v="Observación"/>
    <s v="Acción correctiva"/>
    <s v="dossa"/>
    <x v="37"/>
    <s v="Ausencia de parametros de validación de la información financiera por parte de los supervisores."/>
    <x v="352"/>
    <s v="Informe de segmentación de persona natual y persona jurídica"/>
    <n v="1"/>
    <n v="7"/>
    <d v="2020-09-16T00:00:00"/>
    <d v="2021-06-30T00:00:00"/>
    <n v="21"/>
    <x v="31"/>
    <s v="NO"/>
    <m/>
    <m/>
    <m/>
    <d v="2021-06-30T00:00:00"/>
    <s v="El Grupo de Cumplimiento culminó la  segmentación de factores de riesgo, cuyo trabajo fue entregado a la Superintendencia Financiera de Colombia, en el cual se efectúa el análisis de las variables económicas para el diseño de las señales de alerta, como evidencia se suministran los informes de segmentación de dicho periodo,  4 Archivos cuyo nombre inicia con &quot;4. Resultados...&quot; incluye persona natural y jurídica de contratación derivada y de funcionamiento_x000a__x000a_Evidencias:_x000a_* 4. Resultado PJ-DERIVADOS 2020-II (2)_x000a_* 4. Resultado PJ-FUNCIONAMIENTO 2020-II (2)_x000a_* 4. Resultado PN-DERIVADOS 2020-II (2)_x000a_* 4. Resultado PN-FUNCIONAMIENTO 2020-II (2)"/>
    <n v="1"/>
    <d v="2021-06-30T00:00:00"/>
    <n v="1"/>
    <n v="7"/>
    <s v="Pendiente por cargar soportes de cumplimiento por parte del responsable en GRC, una vez se habiliten las acciones para reportar en el aplicativo "/>
  </r>
  <r>
    <n v="308"/>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valvarez"/>
    <x v="13"/>
    <s v="No se implementan las acciones tendientes a la actualización de las TRD Cambios normativos de temas de archivo"/>
    <x v="353"/>
    <s v="Acta de aprobación del Comité Institucional de Gestión y Desempeño CIGD."/>
    <n v="1"/>
    <n v="11"/>
    <d v="2020-10-08T00:00:00"/>
    <d v="2021-08-15T00:00:00"/>
    <n v="44"/>
    <x v="9"/>
    <s v="NO"/>
    <m/>
    <m/>
    <m/>
    <m/>
    <s v="Se realiza presentación de las 33 Tablas de Retención Documental ante el Comité Institucional de Gestión y Desempeño CIGD - por lo que se adjunta acta No 42 del 30 de junio de 2021 en donde se aprueban."/>
    <n v="1"/>
    <d v="2021-07-22T10:49:00"/>
    <n v="1"/>
    <n v="11"/>
    <m/>
  </r>
  <r>
    <n v="308"/>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valvarez"/>
    <x v="13"/>
    <s v="No se implementan las acciones tendientes a la actualización de las TRD Cambios normativos de temas de archivo"/>
    <x v="354"/>
    <s v="Tablas de retención documental de ENTerritorio"/>
    <n v="1"/>
    <n v="12"/>
    <d v="2020-10-08T00:00:00"/>
    <d v="2021-07-30T00:00:00"/>
    <n v="42"/>
    <x v="9"/>
    <s v="NO"/>
    <m/>
    <m/>
    <m/>
    <m/>
    <s v="Con el fin de que las TRD sean actualizadas y conforme a la estructura actual de la entidad, se elaboraron 33 TRD de los grupos de la entidad, por lo que se adjunta 20 por tema de peso el repositorio no permitió el cargue de los demás, por lo anterior se comparte un link de consulta para su respectiva verificación: https://fonade-my.sharepoint.com/:f:/g/personal/areaserviciosadminist_enterritorio_gov_co/EvSv07QHdFRMgc6uMyX6yfsB1OAS7Eu37BZlgLN0zmOm_Q?e=DKfYY0"/>
    <n v="1"/>
    <d v="2021-07-22T10:46:00"/>
    <n v="1"/>
    <n v="12"/>
    <m/>
  </r>
  <r>
    <n v="308"/>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valvarez"/>
    <x v="13"/>
    <s v="Falta de continuidad del profesional responsable de la actualización de las TRD"/>
    <x v="355"/>
    <s v="Acta de inicio del contrato"/>
    <n v="1"/>
    <n v="11"/>
    <d v="2020-10-08T00:00:00"/>
    <d v="2021-01-15T00:00:00"/>
    <n v="14"/>
    <x v="9"/>
    <s v="NO"/>
    <m/>
    <m/>
    <m/>
    <m/>
    <s v="En el adjunto se remite Acta de inicio firmada el 15/01/2021 correspondiente a la contratación de una firma de servicios especializados para el fortalecimiento del proceso de Gestión Documental. Contrato No. 20201014 con la Empresa ENSOBRAMATIC S.A.S"/>
    <n v="1"/>
    <d v="2021-01-19T07:34:00"/>
    <n v="1"/>
    <n v="11"/>
    <m/>
  </r>
  <r>
    <n v="309"/>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dtorres2"/>
    <x v="13"/>
    <s v="No se implementan las acciones tendientes a la actualización de las TRD Cambios normativos de temas de archivo"/>
    <x v="356"/>
    <s v="Acto administrativo de aprobación por parte de la Gerente General."/>
    <n v="1"/>
    <n v="11"/>
    <d v="2020-10-08T00:00:00"/>
    <d v="2022-05-30T00:00:00"/>
    <n v="64"/>
    <x v="9"/>
    <s v="NO"/>
    <m/>
    <m/>
    <m/>
    <m/>
    <s v="Se emite RESOLUCIÓN No. 152 del 26 de abril 2022  Enterritorio, “Por la cual se adoptan las Tablas de Retención Documental-TRD de la Empresa Nacional Promotora del Desarrollo Territorial – ENTerritorio y se ordena la implementación.”"/>
    <n v="1"/>
    <d v="2021-06-30T00:00:00"/>
    <n v="1"/>
    <n v="11"/>
    <m/>
  </r>
  <r>
    <n v="309"/>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dtorres2"/>
    <x v="13"/>
    <s v="Falta de continuidad del profesional responsable de la actualización de las TRD"/>
    <x v="357"/>
    <s v="Memorando de radicación ante el AGN Archivo General de la Nación."/>
    <n v="1"/>
    <n v="11"/>
    <d v="2020-10-08T00:00:00"/>
    <d v="2021-08-30T00:00:00"/>
    <n v="46"/>
    <x v="9"/>
    <s v="NO"/>
    <m/>
    <m/>
    <m/>
    <m/>
    <s v="Se adjunta memorando de radicación para Evaluación y convalidación ante el Archivo General de la Nación - AGN las TRD diseñadas con fecha del 22 de julio y el soporte de radicado emitido por el AGN con fecha del 23 de julio."/>
    <n v="1"/>
    <d v="2021-08-18T16:21:00"/>
    <n v="1"/>
    <n v="11"/>
    <m/>
  </r>
  <r>
    <n v="310"/>
    <s v="Auditorias Internas ACI"/>
    <x v="29"/>
    <s v="Observación 2. Incumplimiento de una obligación específica del arrendador en el contrato N 2020363. La obligación específica del arrendador contrato N 2020363 de entregar al inicio del contrato 1 de marzo de 2020 a Enterritorio el plan de manejo de desastres para la bodega en que se encuentra el archivo de esta entidad no se cumplió. Según evidencia verificada de la trazabilidad del seguimiento por parte del supervisor este plan fue entregado 5 meses y 27 días después de iniciado el contrato 28 de agosto de 2020."/>
    <d v="2020-10-08T00:00:00"/>
    <x v="4"/>
    <s v="Observación"/>
    <s v="Acción preventiva"/>
    <s v="dtorres2"/>
    <x v="13"/>
    <s v="Deficiencias en la planeación contractual por establecimiento de obligaciones inviables para el contratista"/>
    <x v="358"/>
    <s v="Informes de apoyo a la supervisión ajustados y aprobados para los meses de septiembre octubre noviembre 2020."/>
    <n v="3"/>
    <n v="11"/>
    <d v="2020-10-08T00:00:00"/>
    <d v="2020-12-31T00:00:00"/>
    <n v="12"/>
    <x v="9"/>
    <s v="NO"/>
    <m/>
    <m/>
    <m/>
    <m/>
    <s v="En el adjunto se remite el informe de apoyo a la supervisión ajustados y aprobado correspondiente al mes de noviembre."/>
    <n v="3"/>
    <d v="2020-12-28T11:15:00"/>
    <n v="1"/>
    <n v="11"/>
    <m/>
  </r>
  <r>
    <n v="311"/>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4"/>
    <s v="Observación"/>
    <s v="Acción preventiva"/>
    <s v="ariano"/>
    <x v="13"/>
    <s v="Deficiencias en la planeación contractual para establecer una forma y sistema de pago consistente con el servicio contratado."/>
    <x v="359"/>
    <s v="Memorando remitido a Talento Humano."/>
    <n v="1"/>
    <n v="11"/>
    <d v="2020-10-08T00:00:00"/>
    <d v="2020-11-15T00:00:00"/>
    <n v="5"/>
    <x v="9"/>
    <s v="NO"/>
    <m/>
    <m/>
    <m/>
    <m/>
    <s v="Para dar cumplimiento a la actividad establecida en el plan de mejoramiento en el adjunto se remite Memorando No. 20204300155433 del 03-11-2020 dirigido a DAVID MAURICIO GONZALEZ GARCIA - GERENTE GRUPO GESTIÓN DE TALENTO HUMANO con asunto Solicitud de inclusión de curso o taller para la elaboración de contenidos técnicos para estudios previos en el PIC Plan Institucional de Capacitación. Correo electrónico en donde se remite el memorando para su tramite respectivo y se indica que fue asignado por el Sistema de Gestión Documental - ORFEO."/>
    <n v="1"/>
    <d v="2020-11-30T00:00:00"/>
    <n v="1"/>
    <n v="11"/>
    <m/>
  </r>
  <r>
    <n v="312"/>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8"/>
    <s v="Observación"/>
    <s v="Acción preventiva"/>
    <s v="ariano"/>
    <x v="15"/>
    <s v="Deficiencias en la planeación contractual para establecer una forma y sistema de pago consistente con el servicio contratado."/>
    <x v="360"/>
    <s v="Certificado de Asistencia"/>
    <n v="8"/>
    <n v="11"/>
    <d v="2020-10-08T00:00:00"/>
    <d v="2020-12-31T00:00:00"/>
    <n v="12"/>
    <x v="9"/>
    <s v="NO"/>
    <m/>
    <m/>
    <m/>
    <m/>
    <s v="Se adjuntan los 8 certificados y 4 adicionales respecto a la capacitación yo sensibilización en materia de elaboración de contenidos técnicos para estudios previos requeridos por el grupo de servicios administrativos."/>
    <n v="8"/>
    <d v="2020-12-28T11:13:00"/>
    <n v="1"/>
    <n v="11"/>
    <m/>
  </r>
  <r>
    <n v="313"/>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2"/>
    <s v="Observación"/>
    <s v="Acción preventiva"/>
    <s v="ariano"/>
    <x v="10"/>
    <s v="Deficiencias en la planeación contractual para establecer una forma y sistema de pago consistente con el servicio contratado."/>
    <x v="361"/>
    <s v="Certificado de Asistencia"/>
    <n v="8"/>
    <n v="11"/>
    <d v="2020-10-08T00:00:00"/>
    <d v="2020-12-31T00:00:00"/>
    <n v="12"/>
    <x v="9"/>
    <s v="NO"/>
    <m/>
    <m/>
    <m/>
    <m/>
    <s v="Se adjunta el consolidado de los 8 certificados mas 4 adicionales respecto a la Capacitación y/o sensibilización en materia de elaboración de contenidos técnicos para estudios previos requeridos por el grupo de servicios administrativos."/>
    <n v="8"/>
    <d v="2020-12-28T11:10:00"/>
    <n v="1"/>
    <n v="11"/>
    <m/>
  </r>
  <r>
    <n v="314"/>
    <s v="Auditorias Internas ACI"/>
    <x v="30"/>
    <s v="Observación 1. Incumplimiento de una función a cargo del grupo de gestión Comercial. Durante 2019 y 2020 agosto el grupo de gestión comercial no ha ejecutado actividades relacionadas con el análisis del comportamiento del mercado para las diferentes líneas de negocio de Enterritorio"/>
    <d v="2020-10-16T00:00:00"/>
    <x v="9"/>
    <s v="Observación"/>
    <s v="Acción correctiva"/>
    <s v="dossa"/>
    <x v="38"/>
    <s v="Actividad sin presupuesto o recursos asignado para el período"/>
    <x v="362"/>
    <s v="Resolución actualizada y publicada"/>
    <n v="1"/>
    <n v="40"/>
    <d v="2020-10-16T00:00:00"/>
    <d v="2021-06-30T00:00:00"/>
    <n v="36"/>
    <x v="32"/>
    <s v="NO"/>
    <m/>
    <m/>
    <m/>
    <m/>
    <s v="Resolución No. 24 del 3 de febrero de 2021 - Resolución de modificación de grupos de trabajo. Cumplimiento del 100% de la actividad."/>
    <n v="1"/>
    <d v="2021-04-09T10:06:00"/>
    <n v="1"/>
    <n v="40"/>
    <m/>
  </r>
  <r>
    <n v="315"/>
    <s v="Auditorias Internas ACI"/>
    <x v="30"/>
    <s v="Observación 2. Actividades no ejecutadas de la caracterización vigente. Para el periodo analizado el 22 porciento. 4 de las 18 actividades establecidas en la caracterización vigente del proceso de Gestión Comercial no reportan ejecución ni soportes de su aplicación 1. Planear investigaciones de Mercados para la formulación de programas comerciales encaminados a la consecución de nuevos negocios 2. Presentar los resultados de las investigaciones de mercadeo y formular las recomendaciones a la Gerencia General y áreas misionales 3. Realizar acompañamiento al cliente durante la ejecución del convenio y o contrato sobre el servicio prestado por la Entidad y 4. Hacer acompañamiento en la entrega de bienes y servicios al cliente"/>
    <d v="2020-10-16T00:00:00"/>
    <x v="9"/>
    <s v="Observación"/>
    <s v="Acción correctiva"/>
    <s v="dossa"/>
    <x v="38"/>
    <s v="Actividades sin presupuesto asignado para el período"/>
    <x v="363"/>
    <s v="Caracterización CMI500 Gestión Comercial actualizada y publicada"/>
    <n v="1"/>
    <n v="30"/>
    <d v="2020-10-16T00:00:00"/>
    <d v="2020-10-21T00:00:00"/>
    <n v="0"/>
    <x v="32"/>
    <s v="NO"/>
    <m/>
    <m/>
    <m/>
    <m/>
    <s v="Se actualizó la caracterización CMI500 del proceso de Gestión Comercial con las actividades pertinentes y correspondientes al proceso. La cual fue publicada en el catálogo documental el 21 de octubre de 2020."/>
    <n v="1"/>
    <d v="2020-11-30T00:00:00"/>
    <n v="1"/>
    <n v="30"/>
    <m/>
  </r>
  <r>
    <n v="316"/>
    <s v="Auditorias Internas ACI"/>
    <x v="30"/>
    <s v="Observación 3. Un control del proceso Gestión Comercial no se aplica según fue diseñado. El control Seguimiento y validación durante las fases ejecución y postventa de los proyectos vigentes CTRGCOME03 no fue aplicado por el grupo de Gestión Comercial para las vigencias 2019 y 2020 agosto tal como fue diseñado para mitigar el riesgo del proceso comercial. Pérdida de Clientes RGCOME05"/>
    <d v="2020-10-16T00:00:00"/>
    <x v="9"/>
    <s v="Observación"/>
    <s v="Acción correctiva"/>
    <s v="csanchez2"/>
    <x v="38"/>
    <s v="Actividad sin presupuesto asignado para el período"/>
    <x v="364"/>
    <s v="Matriz de riesgos actualizada y formalizada"/>
    <n v="1"/>
    <n v="30"/>
    <d v="2020-10-16T00:00:00"/>
    <d v="2021-04-30T00:00:00"/>
    <n v="28"/>
    <x v="32"/>
    <s v="NO"/>
    <m/>
    <m/>
    <m/>
    <m/>
    <s v="Se carga los documentos relacionados con la actualización del perfil de riesgos de Gestión Comercia. Cumplimiento del 100% de la actividad: 1. Riesgos 2. Riesgos y controles 3. Controles 4. Riesgo absoluto 5. Riesgo residual"/>
    <n v="1"/>
    <d v="2021-04-09T10:21:00"/>
    <n v="1"/>
    <n v="30"/>
    <m/>
  </r>
  <r>
    <n v="317"/>
    <s v="Auditorias Internas ACI"/>
    <x v="31"/>
    <s v="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
    <d v="2020-11-12T00:00:00"/>
    <x v="5"/>
    <s v="Observación"/>
    <s v="Acción correctiva"/>
    <s v="cgonzal1"/>
    <x v="17"/>
    <s v="Cambio de grupo de trabajo y supervisión del contrato."/>
    <x v="365"/>
    <s v="Soportes de los siguientes contratos 2018930 2019868 2019997 2020691 2020444 2018882."/>
    <n v="6"/>
    <n v="13"/>
    <d v="2020-11-12T00:00:00"/>
    <d v="2021-04-30T00:00:00"/>
    <n v="15"/>
    <x v="15"/>
    <s v="NO"/>
    <m/>
    <m/>
    <d v="2020-11-12T00:00:00"/>
    <d v="2021-04-30T00:00:00"/>
    <s v="Se verificó los soportes compartidos por TI en la ruta https://fonade-my.sharepoint.com/:f:/g/personal/areatic_enterritorio_gov_co/Et53HJmQJ4hEmibJ5ete6AkBGvH5d9wdtNSqltnAYwB9-w?e=7wx3bx_x000a_Cto 2018930 certificado de usuarios, alcance de información acta de inicio (obligación 9 y 4), cto 2019868 Documento tabla de tiempos y criticidad de pruebas Relación de pruebas y ensayos de los materiales entregados y garantias de bienes entregados.pdf (obligación 14, 17 y 21), cto 2019997 F-DO-06 ALCANCE ACTA .PDF 01/06/2021 (obligación 15); cto 2020444 correo del 28 septiembre 2021- Capacitación Directivos y líderes ENTERRITORIO - SARLAFT (obligación numeral 2.2.2); cto 2020691 documento En territorio.pdf (obligación 10); 2018882 Informe atención casos ALR (obligación 2)."/>
    <n v="6"/>
    <d v="2021-04-30T00:00:00"/>
    <n v="1"/>
    <n v="13"/>
    <s v="ok cargado  en GRC 11/02/2022  2:29:00 p. m."/>
  </r>
  <r>
    <n v="318"/>
    <s v="Auditorias Internas ACI"/>
    <x v="31"/>
    <s v="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
    <d v="2020-11-12T00:00:00"/>
    <x v="5"/>
    <s v="Observación"/>
    <s v="Acción preventiva"/>
    <s v="cgonzal1"/>
    <x v="17"/>
    <s v="Cambio de grupo de trabajo y supervisión del contrato."/>
    <x v="366"/>
    <s v="Cuadro de Control seguimiento contratos"/>
    <n v="1"/>
    <n v="12"/>
    <d v="2020-11-12T00:00:00"/>
    <d v="2021-04-30T00:00:00"/>
    <n v="15"/>
    <x v="15"/>
    <s v="NO"/>
    <m/>
    <m/>
    <d v="2020-11-12T00:00:00"/>
    <d v="2021-04-30T00:00:00"/>
    <s v="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
    <n v="1"/>
    <d v="2021-04-30T00:00:00"/>
    <n v="1"/>
    <n v="12"/>
    <s v="ok cargado  en GRC 11/02/2022  2:32:00 p. m."/>
  </r>
  <r>
    <n v="319"/>
    <s v="Auditorias Internas ACI"/>
    <x v="31"/>
    <s v="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
    <d v="2020-11-12T00:00:00"/>
    <x v="5"/>
    <s v="Observación"/>
    <s v="Acción correctiva"/>
    <s v="aocampo"/>
    <x v="17"/>
    <s v="Cambio de grupo de trabajo y supervisión del contrato."/>
    <x v="365"/>
    <s v="Soportes de los siguientes contratos 2018930 2019868 2019997 2020691 2020444 2018882."/>
    <n v="6"/>
    <n v="13"/>
    <d v="2020-11-12T00:00:00"/>
    <d v="2021-04-30T00:00:00"/>
    <n v="15"/>
    <x v="15"/>
    <s v="NO"/>
    <m/>
    <m/>
    <d v="2020-11-12T00:00:00"/>
    <d v="2021-04-30T00:00:00"/>
    <s v="Se verificó los soportes compartidos por TI en la ruta https://fonade-my.sharepoint.com/:f:/g/personal/areatic_enterritorio_gov_co/Et53HJmQJ4hEmibJ5ete6AkBGvH5d9wdtNSqltnAYwB9-w?e=7wx3bx _x000a_cto 2019868 F-GG 18 acta de aprobación del personal del  Certificado personal 20/10/2020, (obligación  22 y numeral 2.3) cto 2020691 documento enterritorio.pdf (obligación 6), cto 2019825 F-GG 18 acta de aprobación del personal del 20/10/2020 carpeta: contratación/ 2019825/legalización/acta certificación del personal, cto 2019980 CERTIFICACIÒN SOPORTE TÈCNICO, (obligación 10), 2020536 F-GG 18 acta de aprobación del personal del 20/10/2020_x000a_carpeta: contratación/ 2020536/legalización/ UPS acta certificación del personal (obligación 10), 2018882 Radicado QTECH 20204300346552 polizas impresoras- suramericana (obligación 14)"/>
    <n v="6"/>
    <d v="2021-04-30T00:00:00"/>
    <n v="1"/>
    <n v="13"/>
    <s v="ok cargado  en GRC  11/02/2022  2:39:00 p. m."/>
  </r>
  <r>
    <n v="320"/>
    <s v="Auditorias Internas ACI"/>
    <x v="31"/>
    <s v="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
    <d v="2020-11-12T00:00:00"/>
    <x v="5"/>
    <s v="Observación"/>
    <s v="Acción preventiva"/>
    <s v="aocampo"/>
    <x v="17"/>
    <s v="Cambio de grupo de trabajo y supervisión del contrato."/>
    <x v="366"/>
    <s v="Cuadro de Control seguimiento contratos"/>
    <n v="1"/>
    <n v="13"/>
    <d v="2020-11-12T00:00:00"/>
    <d v="2021-04-30T00:00:00"/>
    <n v="15"/>
    <x v="15"/>
    <s v="NO"/>
    <m/>
    <m/>
    <d v="2020-11-12T00:00:00"/>
    <d v="2021-04-30T00:00:00"/>
    <s v="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
    <n v="1"/>
    <d v="2021-04-30T00:00:00"/>
    <n v="1"/>
    <n v="13"/>
    <s v="ok cargado  en GRC 11/02/2022  2:35:00 p. m."/>
  </r>
  <r>
    <n v="321"/>
    <s v="Auditorias Internas ACI"/>
    <x v="31"/>
    <s v="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
    <d v="2020-11-12T00:00:00"/>
    <x v="5"/>
    <s v="Observación"/>
    <s v="Acción preventiva"/>
    <s v="cgonzal1"/>
    <x v="17"/>
    <s v="Falta de detalle en la descripción de los perfiles y cantidades requeridos en los estudios previos"/>
    <x v="367"/>
    <s v="Cuadro de Control seguimiento contratos"/>
    <n v="1"/>
    <n v="13"/>
    <d v="2020-11-12T00:00:00"/>
    <d v="2021-04-30T00:00:00"/>
    <n v="15"/>
    <x v="15"/>
    <s v="NO"/>
    <m/>
    <m/>
    <d v="2020-11-12T00:00:00"/>
    <d v="2021-04-30T00:00:00"/>
    <s v="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
    <n v="1"/>
    <d v="2021-04-30T00:00:00"/>
    <n v="1"/>
    <n v="13"/>
    <s v="ok cargado en  GRC 11/02/2022  2:37:00 p. m."/>
  </r>
  <r>
    <n v="322"/>
    <s v="Auditorias Internas ACI"/>
    <x v="31"/>
    <s v="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
    <d v="2020-11-12T00:00:00"/>
    <x v="5"/>
    <s v="Observación"/>
    <s v="Acción correctiva"/>
    <s v="cgonzal1"/>
    <x v="17"/>
    <s v="Falta de detalle en la descripción de los perfiles y cantidades requeridos en los estudios previos"/>
    <x v="368"/>
    <s v="Formatos FGG18 Acta de aprobación de personal para la ejecución del contrato."/>
    <n v="3"/>
    <n v="12"/>
    <d v="2020-11-12T00:00:00"/>
    <d v="2021-04-30T00:00:00"/>
    <n v="15"/>
    <x v="15"/>
    <s v="NO"/>
    <m/>
    <m/>
    <d v="2020-11-12T00:00:00"/>
    <d v="2021-04-30T00:00:00"/>
    <s v="Se verificó los soportes compartidos por TI en la ruta https://fonade-my.sharepoint.com/:f:/g/personal/areatic_enterritorio_gov_co/Et53HJmQJ4hEmibJ5ete6AkBGvH5d9wdtNSqltnAYwB9-w?e=7wx3bx _x000a_Contrato 2019868 F-GG 18 acta de aprobación del personal del 20/10/2020_x000a_Certificado personal 20/10/2020 ( obligación 22 y numeral 2.3), 2019825 F-GG 18 acta de aprobación del personal del 20/10/2020_x000a_carpeta: contratación/ 2019825/legalización/acta certificación del personal (numeral 2.3) y cto 20171239 F-GG-18  acta de aprobación personal, suscrita el 17/11/2020 (numeral 2.3)."/>
    <n v="3"/>
    <d v="2021-04-30T00:00:00"/>
    <n v="1"/>
    <n v="12"/>
    <s v="ok cargado en  GRC 11/02/2022  2:34:00 p. m."/>
  </r>
  <r>
    <n v="323"/>
    <s v="Auditorias Internas ACI"/>
    <x v="31"/>
    <s v="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
    <d v="2020-11-12T00:00:00"/>
    <x v="5"/>
    <s v="Observación"/>
    <s v="Acción correctiva"/>
    <s v="aocampo"/>
    <x v="17"/>
    <s v="Debilidad en el seguimiento de aplicación de controles y políticas de seguridad de la información en el proceso contractual"/>
    <x v="369"/>
    <s v="memorando al Grupo de Procesos de Selección con la Clausula de Confidencialidad"/>
    <n v="1"/>
    <n v="12"/>
    <d v="2020-11-12T00:00:00"/>
    <d v="2020-12-31T00:00:00"/>
    <n v="7"/>
    <x v="15"/>
    <s v="NO"/>
    <m/>
    <m/>
    <m/>
    <m/>
    <s v="Se adjunta el memorando con radicado 20201700167753 del 27 de noviembre"/>
    <n v="1"/>
    <d v="2020-11-30T00:00:00"/>
    <n v="1"/>
    <n v="12"/>
    <m/>
  </r>
  <r>
    <n v="324"/>
    <s v="Auditorias Internas ACI"/>
    <x v="31"/>
    <s v="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
    <d v="2020-11-12T00:00:00"/>
    <x v="2"/>
    <s v="Observación"/>
    <s v="Acción correctiva"/>
    <s v="aocampo"/>
    <x v="33"/>
    <s v="Falta de estandarización de la claúsula de confidencialidad en los documentos precontractuales y contractuales."/>
    <x v="370"/>
    <s v="Anexo de condiciones generales del contrato de prestación de servicios profesionales yo apoyo a la gestión"/>
    <n v="1"/>
    <n v="12"/>
    <d v="2020-11-12T00:00:00"/>
    <d v="2021-02-04T00:00:00"/>
    <n v="12"/>
    <x v="8"/>
    <s v="NO"/>
    <m/>
    <m/>
    <d v="2020-11-12T00:00:00"/>
    <d v="2021-02-04T00:00:00"/>
    <s v="A partir del 1 de enero de 2021, se implementó  en los contratos de prestación de servicios y apoyo a la gestión y en los Términos y Condiciones donde se incluye la  cláusula contractual para que en todos los contratos se estipule la obligación del contratista en salvaguardar la seguridad de la información. Documento ANEXO DE CONDICIONES GENERALES DEL CONTRATO DE PRESTACIÓN DE SERVICIOS _x000a_PROFESIONALES Y/O APOYO A LA GESTIÓN, CLÁUSULA DÉCIMA SÉPTIMA. - CONFIDENCIALIDAD E INFORMACIÓN."/>
    <n v="1"/>
    <d v="2021-01-01T00:00:00"/>
    <n v="1"/>
    <n v="12"/>
    <s v="Pendiente por cargar soportes de cumplimiento por parte del responsable en GRC, una vez se modifique el usuario responsable."/>
  </r>
  <r>
    <n v="325"/>
    <s v="Auditorias Internas ACI"/>
    <x v="32"/>
    <s v="Observación No. 1. Cambio en la forma de pago del convenio 216144 sin modificación contractual. En reunión del 23 de julio de 2019 entre USPEC MINHACIENDA Y ENTERRITORIO se propuso por parte del cliente una forma de pago diferente a la estipulada en la cláusula SEXTA FORMA DE PAGO del convenio 216144 a pesar de las comunicaciones enviadas por Enterritorio para dar claridad al asuntoUSPEC no ha generado el pago por seis mil ochocientos noventa y nueve millones de pesos por concepto de cuota de gerencia de acuerdo con la forma de pago vigente en el convenio."/>
    <d v="2020-11-13T00:00:00"/>
    <x v="0"/>
    <s v="Observación"/>
    <s v="Acción correctiva"/>
    <s v="valvarez"/>
    <x v="14"/>
    <s v="Requerimientos al cliente por parte de entes externos que afectan las condiciones contractuales"/>
    <x v="371"/>
    <s v="Oficio reiteración solicitud de pago"/>
    <n v="6"/>
    <n v="20"/>
    <d v="2020-11-13T00:00:00"/>
    <d v="2021-06-30T00:00:00"/>
    <n v="32"/>
    <x v="20"/>
    <s v="NO"/>
    <m/>
    <m/>
    <m/>
    <m/>
    <s v="Se remiten las comunicaciones que se relacionan a continuación: 20212700077001 del 27 de abril de 2021 20212700084261 del 10 de mayo de 2021 20212700114501 del 08 de junio de 2021"/>
    <n v="6"/>
    <d v="2021-06-24T12:29:00"/>
    <n v="1"/>
    <n v="20"/>
    <m/>
  </r>
  <r>
    <n v="326"/>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s v="Observación"/>
    <s v="Acción preventiva"/>
    <s v="dtorres2"/>
    <x v="8"/>
    <s v="Debilidades en la verificación en sitio por parte del interventor"/>
    <x v="372"/>
    <s v="Informe diagnóstico del estado actual del proyecto"/>
    <n v="1"/>
    <n v="5"/>
    <d v="2020-11-13T00:00:00"/>
    <d v="2020-12-31T00:00:00"/>
    <n v="6"/>
    <x v="7"/>
    <s v="NO"/>
    <m/>
    <m/>
    <m/>
    <m/>
    <s v="Se adjunta el informe diagnóstico del estado actual del proyecto"/>
    <n v="1"/>
    <d v="2020-11-30T00:00:00"/>
    <n v="1"/>
    <n v="5"/>
    <m/>
  </r>
  <r>
    <n v="327"/>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s v="Observación"/>
    <s v="Acción preventiva"/>
    <s v="ariano"/>
    <x v="8"/>
    <s v="Debilidades en la verificación en sitio por parte del interventor"/>
    <x v="373"/>
    <s v="Informe técnico suscrito por el interventor"/>
    <n v="1"/>
    <n v="5"/>
    <d v="2020-11-13T00:00:00"/>
    <d v="2021-12-15T00:00:00"/>
    <n v="24"/>
    <x v="7"/>
    <s v="NO"/>
    <m/>
    <m/>
    <m/>
    <m/>
    <s v="Mediante oficio radicado 20212200244851 enviado vía correo electrónico al grupo auditor el 19/01/2022 se remite el informe téccnico suscrito por el asesor estructural de la interventoría quien recomienda realizar las demoliciones pertinentes para darle continuidad a los elementos estructurales."/>
    <n v="1"/>
    <d v="2022-01-19T00:00:00"/>
    <n v="1"/>
    <n v="5"/>
    <s v="Pendiente actualizar en el GRC la fecha fin de la actividad y reportar dado que ya fue quitada la restricción (correo enviado a Humberto el 24/02/2022)._x000a_Con corte a marzo 29 de 2022 se verificó el reporte via GRC"/>
  </r>
  <r>
    <n v="328"/>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s v="Observación"/>
    <s v="Acción preventiva"/>
    <s v="valvarez"/>
    <x v="8"/>
    <s v="Debilidades en la verificación en sitio por parte del interventor"/>
    <x v="374"/>
    <s v="Memorando o correo electrónico de Aprobación del informe tecnico por parte del supervisor de ENTerritorio dirigido a la interventoría"/>
    <n v="1"/>
    <n v="40"/>
    <d v="2020-11-13T00:00:00"/>
    <d v="2021-12-15T00:00:00"/>
    <n v="24"/>
    <x v="7"/>
    <s v="NO"/>
    <m/>
    <m/>
    <m/>
    <m/>
    <s v="Mediante oficio radicado 20212200244851 enviado vía correo electrónico al grupo auditor el 19/01/2022 la supervisión emite aval a la ejecución del procedimiento técnico a la interventoría para atender las deficiencias técnicas documentadas en la observación"/>
    <n v="1"/>
    <d v="2022-01-19T00:00:00"/>
    <n v="1"/>
    <n v="40"/>
    <s v="Pendiente actualizar en el GRC la fecha fin de la actividad y reportar dado que ya fue quitada la restricción (correo enviado a Humberto el 24/02/2022)_x000a_Con corte a marzo 29 de 2022 se verificó el reporte via GRC"/>
  </r>
  <r>
    <n v="329"/>
    <s v="Auditorias Internas ACI"/>
    <x v="32"/>
    <s v="Observación 3. Convenios 211041 y 212080 sin designación de gerente. Entre enero y octubre de 2020 no se ha realizado la designación de Doris Patricia León como gerente para los convenios 211041 y 212080 aún cuando la ha estado ejerciendo durante el período."/>
    <d v="2020-11-13T00:00:00"/>
    <x v="0"/>
    <s v="Observación"/>
    <s v="Acción correctiva"/>
    <s v="ariano"/>
    <x v="14"/>
    <s v="Debilidad en los mecanismos de control adoptados y aplicados"/>
    <x v="375"/>
    <s v="Memorando de designación"/>
    <n v="3"/>
    <n v="15"/>
    <d v="2020-11-13T00:00:00"/>
    <d v="2021-02-28T00:00:00"/>
    <n v="15"/>
    <x v="20"/>
    <s v="NO"/>
    <m/>
    <m/>
    <m/>
    <m/>
    <s v="Se presentan los memorandos con radicados Nos.20212700020241,20212700020281 y 20212700020261 del 4 de febrero de 2021 donde se realizan las designaciones de Doris Leon, Alba Calderon y Zoranyi Sierra como Gerentes de convenios."/>
    <n v="3"/>
    <d v="2021-02-28T17:21:00"/>
    <n v="1"/>
    <n v="15"/>
    <m/>
  </r>
  <r>
    <n v="329"/>
    <s v="Auditorias Internas ACI"/>
    <x v="32"/>
    <s v="Observación 3. Convenios 211041 y 212080 sin designación de gerente. Entre enero y octubre de 2020 no se ha realizado la designación de Doris Patricia León como gerente para los convenios 211041 y 212080 aún cuando la ha estado ejerciendo durante el período."/>
    <d v="2020-11-13T00:00:00"/>
    <x v="0"/>
    <s v="Observación"/>
    <s v="Acción correctiva"/>
    <s v="ariano"/>
    <x v="14"/>
    <s v="Desconocimiento de normas y manuales internos de la entidad"/>
    <x v="376"/>
    <s v="Memorando de designación"/>
    <n v="1"/>
    <n v="15"/>
    <d v="2020-11-13T00:00:00"/>
    <d v="2020-11-30T00:00:00"/>
    <n v="2"/>
    <x v="20"/>
    <s v="NO"/>
    <m/>
    <m/>
    <m/>
    <m/>
    <s v="Memorando de designacion No 20202700214611"/>
    <n v="1"/>
    <d v="2020-11-30T00:00:00"/>
    <n v="1"/>
    <n v="15"/>
    <m/>
  </r>
  <r>
    <n v="330"/>
    <s v="Auditorias Internas ACI"/>
    <x v="33"/>
    <s v="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
    <d v="2020-11-20T00:00:00"/>
    <x v="7"/>
    <s v="Observación"/>
    <s v="Acción correctiva"/>
    <s v="dossa"/>
    <x v="28"/>
    <s v="Falta de trazabilidad y seguimiento a las solicitudes realizadas a la Agencia Nacional de Defensa Jurídica del Estado"/>
    <x v="377"/>
    <s v="Oficio enviado a la ANDJE"/>
    <n v="1"/>
    <n v="25"/>
    <d v="2020-11-20T00:00:00"/>
    <d v="2020-12-09T00:00:00"/>
    <n v="2"/>
    <x v="23"/>
    <s v="NO"/>
    <m/>
    <m/>
    <m/>
    <m/>
    <s v="El Grupo de Defensa Jurídica oficio mediante radicado 20201100235321 del 8 de diciembre de 2020 a la Agencia Nacional de Defensa Jurídica del Estado sobre la duplicidad en procesos judiciales registrados en el sistema Ekogui solicitando su intervención para poder generar los reportes sin errores. Del mismo modo se remitió correo electrónico a la ANDJE el 9 de diciembre de 2020."/>
    <n v="1"/>
    <d v="2020-11-30T00:00:00"/>
    <n v="1"/>
    <n v="25"/>
    <m/>
  </r>
  <r>
    <n v="331"/>
    <s v="Auditorias Internas ACI"/>
    <x v="33"/>
    <s v="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
    <d v="2020-11-20T00:00:00"/>
    <x v="7"/>
    <s v="Observación"/>
    <s v="Acción preventiva"/>
    <s v="dossa"/>
    <x v="28"/>
    <s v="Falta de trazabilidad y seguimiento a las solicitudes realizadas a la Agencia Nacional de Defensa Jurídica del Estado"/>
    <x v="378"/>
    <s v="Reporte de Ekogui generado por el aplicativo sin duplicidad"/>
    <n v="1"/>
    <n v="25"/>
    <d v="2020-11-20T00:00:00"/>
    <d v="2021-06-30T00:00:00"/>
    <n v="31"/>
    <x v="23"/>
    <s v="NO"/>
    <m/>
    <m/>
    <m/>
    <m/>
    <s v="Al respecto, se precisa que en diciembre del año 2020 se presentó solicitud a EKogui respecto de la duplicidad, que tuvo respuesta indicándose que el reporte se genera así, por temas de la plataforma. Se adjunta solicitud a soporte EKogui y la correspondiente respuesta de éste: Solicitud 20201100235321 8/12/2020 Respuesta Enviado: miércoles, 9 de diciembre de 2020 4:19 p. m."/>
    <n v="1"/>
    <d v="2021-05-21T08:36:00"/>
    <n v="1"/>
    <n v="25"/>
    <m/>
  </r>
  <r>
    <n v="332"/>
    <s v="Auditorias Internas ACI"/>
    <x v="33"/>
    <s v="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
    <d v="2020-11-20T00:00:00"/>
    <x v="7"/>
    <s v="Observación"/>
    <s v="Acción correctiva"/>
    <s v="csanchez2"/>
    <x v="28"/>
    <s v="Falta de validación e inoportunidad en el reporte del grupo de Defensa Judicial al grupo de Contabilidad"/>
    <x v="379"/>
    <s v="Memorando informando ajuste en provisión"/>
    <n v="1"/>
    <n v="25"/>
    <d v="2020-11-20T00:00:00"/>
    <d v="2020-12-08T00:00:00"/>
    <n v="2"/>
    <x v="23"/>
    <s v="NO"/>
    <m/>
    <m/>
    <m/>
    <m/>
    <s v="El Grupo de Defensa Jurídica mediante radicado 20201100172923 del 8 de diciembre de 2020 remitió informe sobre proceso Ekogui No 2140671 reportando que una vez revisado el proceso con la apoderada se ajustó el riesgo de la pérdida a 25 porciento y por lo tanto se mantiene la provisión en cero 0"/>
    <n v="1"/>
    <d v="2020-11-30T00:00:00"/>
    <n v="1"/>
    <n v="25"/>
    <m/>
  </r>
  <r>
    <n v="333"/>
    <s v="Auditorias Internas ACI"/>
    <x v="33"/>
    <s v="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
    <d v="2020-11-20T00:00:00"/>
    <x v="7"/>
    <s v="Observación"/>
    <s v="Acción preventiva"/>
    <s v="csanchez2"/>
    <x v="28"/>
    <s v="Falta de validación e inoportunidad en el reporte del grupo de Defensa Judicial al grupo de Contabilidad"/>
    <x v="380"/>
    <s v="Actualizar la matriz de riesgo con el control incorporado en dicha matriz"/>
    <n v="1"/>
    <n v="25"/>
    <d v="2020-11-20T00:00:00"/>
    <d v="2021-03-31T00:00:00"/>
    <n v="18"/>
    <x v="23"/>
    <s v="NO"/>
    <m/>
    <m/>
    <m/>
    <m/>
    <s v="_x000a_Se adjunta soporte de la revisión para los meses de diciembre 2020, enero, febrero y marzo de 2021, dicho soporte corresponde a las revisiones aleatorias que se hace de los procesos en Ekogui, para de verificar si las actuaciones, calificación y provisión en los procesos asignados se encuentran actualizados. "/>
    <n v="1"/>
    <d v="2021-03-31T00:00:00"/>
    <n v="1"/>
    <n v="25"/>
    <s v="Pendiente cargue de soportes GRC, se solicitó ampliar fecha por base"/>
  </r>
  <r>
    <n v="390"/>
    <s v="Auditorias Internas ACI"/>
    <x v="34"/>
    <s v="Observación No 1. Incumplimiento del 14% de sesiones ordinarias mensuales del Comité de Negocios Para la vigencia 2019 en los meses de marzo, abril, julio, agosto, noviembre y diciembre se incumplió el número de sesiones ordinarias del Comité de Negocios establecido en la normatividad vigente, en tanto no se realizaron 8 de las 49 sesiones posibles en la vigencia."/>
    <d v="2021-02-19T17:02:00"/>
    <x v="9"/>
    <s v="Observación"/>
    <s v="Acción preventiva"/>
    <s v="aocampo"/>
    <x v="39"/>
    <s v="Que no haya casos para citar según periodicidad y presentar en Comité"/>
    <x v="381"/>
    <n v="1"/>
    <n v="1"/>
    <n v="14"/>
    <d v="2021-01-31T00:00:00"/>
    <d v="2021-04-30T00:00:00"/>
    <n v="12"/>
    <x v="32"/>
    <m/>
    <m/>
    <m/>
    <m/>
    <m/>
    <s v="En cumplimiento se carga la Circular 11 del 24 de diciembre de 2020, y socializada por medio de correo electrónico a todos los funcionarios y colaboradores el 29 de diciembre de 2020."/>
    <n v="1"/>
    <d v="2021-04-09T10:35:00"/>
    <n v="1"/>
    <n v="14"/>
    <m/>
  </r>
  <r>
    <n v="391"/>
    <s v="Auditorias Internas ACI"/>
    <x v="34"/>
    <s v="Observación No. 2. Incumplimiento del 5% de sesiones ordinarias mínimas del Comité de Conciliación entre 2018 y 2020. Para los meses de diciembre de 2018, enero de 2019 y enero de 2020 el comité de conciliación sesionó por única vez en las fechas 4122018 (acta 476), 1812019 (acta 477) y 2112020 (acta 511) respectivamente; contraviniendo lo establecido en la regulación vigente de sesionar por lo menos dos veces al mes."/>
    <d v="2021-02-19T17:10:00"/>
    <x v="7"/>
    <s v="Observación"/>
    <s v="Acción preventiva"/>
    <s v="valvarez"/>
    <x v="40"/>
    <s v="* Imposibilidad de cumplir con el quórum para las sesiones agendadas. * Dificultad para coordinar la agenda de los miembros del comité en las fechas preestablecidas. * Dificultad para sesionar en los meses de enero y diciembre dado el cambio de vigencia"/>
    <x v="382"/>
    <s v="Memorando"/>
    <n v="1"/>
    <n v="14"/>
    <d v="2020-12-21T00:00:00"/>
    <d v="2021-04-15T00:00:00"/>
    <n v="16"/>
    <x v="23"/>
    <m/>
    <m/>
    <m/>
    <m/>
    <m/>
    <s v="Memorando No. 20211100000983 de fecha 4 de enero de 2021, donde se informa a los miembros del Comité de Conciliación Fechas previstas para celebrar los Comités de Conciliación en el año 2021."/>
    <n v="1"/>
    <d v="2021-04-06T13:11:00"/>
    <n v="1"/>
    <n v="14"/>
    <m/>
  </r>
  <r>
    <n v="392"/>
    <s v="Auditorias Internas ACI"/>
    <x v="34"/>
    <s v="Observación No. 3. Incumplimiento de algunas funciones del Comité Paritario de Seguridad y Salud en el Trabajo entre 2017 y 2019. Se evidencia el incumplimiento en alguna etapa de la gestión del Comité de las siguientes funciones: * Proponer a la administración de la empresa o establecimiento de trabajo la adopción de medidas y el desarrollo de actividades que procuren y mantengan la salud en los lugares y ambientes de trabajo, durante 3 meses. (Actas 2, 3 y 4 de 2017). *Vigilar el desarrollo de las actividades que en materia de medicina, higiene y seguridad industrial debe realizar la empresa de acuerdo con el Reglamento de Higiene y Seguridad Industrial y las normas vigentes; promover su divulgación y observancia, durante 3 meses. (Acta 13 de 2018) * Visitar periódicamente los lugares de trabajo e inspeccionar los ambientes, máquinas, equipos, aparatos y las operaciones realizadas por el personal de trabajadores en cada área o sección de la empresa e informar al empleador sobre la existencia de factores de riesgo y sugerir las medidas correctivas y de control, durante 2 meses. (Acta 14 de 2018 y acta 19 de 2019)"/>
    <d v="2021-02-19T17:14:00"/>
    <x v="8"/>
    <s v="Observación"/>
    <s v="Acción correctiva"/>
    <s v="dtorres2"/>
    <x v="15"/>
    <s v="* Falta de seguimiento a los compromisos acordados en las sesiones del comité. * Desconocimiento de la normatividad vigente en materia de SGSST"/>
    <x v="383"/>
    <s v="6 actas"/>
    <n v="6"/>
    <n v="14"/>
    <d v="2020-12-21T00:00:00"/>
    <d v="2021-06-30T00:00:00"/>
    <n v="27"/>
    <x v="13"/>
    <s v="NO"/>
    <s v="Durante el primer trimestre del año 2021, se elaboraron 2 actas de 6 que se acordaron. Acta No. 21 en la cual se establecieron los compromisos a ejecutar Acta No. 22 en la cual se estipulan las fechas de inicio de actividades"/>
    <s v="dgonzal2"/>
    <d v="2021-01-18T00:00:00"/>
    <d v="2021-06-30T00:00:00"/>
    <s v="_x000a__x000a_Se reportan las actas donde se evidencia el  seguimiento a los compromisos establecidos."/>
    <n v="6"/>
    <d v="2021-04-27T15:48:00"/>
    <n v="1"/>
    <n v="14"/>
    <s v="Pendiente por cargar soportes de cumplimiento por parte del responsable en GRC, una vez se habiliten las acciones para reportar en el aplicativo "/>
  </r>
  <r>
    <n v="393"/>
    <s v="Auditorias Internas ACI"/>
    <x v="34"/>
    <s v="Observación No. 4. Incumplimiento del 7% de compromisos establecidos en sesiones del comité de conciliación. En seis sesiones del comité de conciliación se establecieron compromisos a cargo del secretario técnico del Comité de Conciliación que se incumplieron, así: para seis temas correspondientes a cinco sesiones (una de febrero 2018, dos de julio 2018, una de agosto 2019 y una de marzo 2020) se acordó incluirlos en el orden del día de la siguiente sesión y no sucedió así; y, en una sesión (febrero 2019) se definió sesionar nuevamente en determinada fecha, lo cual no se realizó de esta manera."/>
    <d v="2021-02-19T17:16:00"/>
    <x v="7"/>
    <s v="Observación"/>
    <s v="Acción preventiva"/>
    <s v="valvarez"/>
    <x v="40"/>
    <s v="Falta de seguimiento y control por parte del Secretario Técnico a los compromisos establecidos durante las sesiones del Comité."/>
    <x v="383"/>
    <s v="Actas de Comité"/>
    <n v="6"/>
    <n v="14"/>
    <d v="2020-12-21T00:00:00"/>
    <d v="2021-11-30T00:00:00"/>
    <n v="49"/>
    <x v="23"/>
    <m/>
    <m/>
    <m/>
    <m/>
    <m/>
    <s v="A la fecha se adquirió por parte del Secretario del Comité el compromiso de solicitar a la Agencia Nacional de Defensa Jurídica del Estado, la medición con el Ministerio del Interior para resolver diferentes conflictos que han surgido con ocasión del convenio de FONSECON. Compromisos reflejados y sombreado con color verde en las Actas Nos. 540 del 28 de enero de 2021 y 541 de febrero de 2021, es de anotar que dicho trámite fue realizado por el Secretario del Comité de Conciliación, de lo cual da cuenta el acta 541."/>
    <n v="6"/>
    <d v="2021-11-30T00:00:00"/>
    <n v="1"/>
    <n v="14"/>
    <m/>
  </r>
  <r>
    <n v="394"/>
    <s v="Auditorias Internas ACI"/>
    <x v="34"/>
    <s v="Observación No. 5. Inoportunidad en el 11% de las citaciones del comité de conciliación. En nueve sesiones del comité de conciliación el secretario citó con una antelación menor a la establecido en la reglamentación vigente. En lo relativo a sesiones ordinarias, en cinco se citó con una antelación de dos días; y en dos, con una antelación de un día. Respeto a las sesiones extraordinarias, dos fueron citadas el mismo día."/>
    <d v="2021-02-19T17:19:00"/>
    <x v="7"/>
    <s v="Observación"/>
    <s v="Acción preventiva"/>
    <s v="valvarez"/>
    <x v="40"/>
    <s v="* Desconocimiento de la normatividad vigente que reglamenta el Comité * Urgencia en el estudio, evaluación y/o decisión de temas competencia del Comité * Retraso en el agendamiento de temas para estudio del Comité"/>
    <x v="382"/>
    <s v="Memorando"/>
    <n v="1"/>
    <n v="15"/>
    <d v="2020-12-21T00:00:00"/>
    <d v="2021-04-15T00:00:00"/>
    <n v="16"/>
    <x v="23"/>
    <m/>
    <m/>
    <m/>
    <m/>
    <m/>
    <s v="Memorando No. 20211100000983 de fecha 4 de enero de 2021, donde se informa a los miembros del Comité de Conciliación Fechas previstas para celebrar los Comités de Conciliación en el año 2021."/>
    <n v="1"/>
    <d v="2021-04-06T13:15:00"/>
    <n v="1"/>
    <n v="15"/>
    <m/>
  </r>
  <r>
    <n v="395"/>
    <s v="Auditorias Internas ACI"/>
    <x v="34"/>
    <s v="Observación No. 6. Incumplimiento de normas por desactualización de la reglamentación del Comité de Gerencia La reglamentación vigente del Comité de Gerencia dat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
    <d v="2021-02-19T17:21:00"/>
    <x v="10"/>
    <s v="Observación"/>
    <s v="Acción correctiva"/>
    <s v="cgonzal1"/>
    <x v="41"/>
    <s v="Se evidencio incumplimiento de normas por desactualización de la reglamentación del Comité de Gerencia. Actualmente existe una reglamentación vigente del Comité de Gerenci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
    <x v="384"/>
    <s v="Acuerdo de reglamento del comité."/>
    <n v="1"/>
    <n v="15"/>
    <d v="2020-12-21T00:00:00"/>
    <d v="2021-03-31T00:00:00"/>
    <n v="14"/>
    <x v="33"/>
    <s v="NO"/>
    <m/>
    <m/>
    <m/>
    <m/>
    <s v="El día 19 de febrero 2021, se expide el acuerdo No. 297 ¿Por el cual se crea el Comité de Gerencia e Institucional de Coordinación de Control Interno de ENTerritorio, dando cumplimiento a la acción No. 395 del presente Plan de Mejoramiento."/>
    <n v="1"/>
    <d v="2021-03-30T15:50:00"/>
    <n v="1"/>
    <n v="15"/>
    <m/>
  </r>
  <r>
    <n v="396"/>
    <s v="Auditorias Internas ACI"/>
    <x v="34"/>
    <s v="Observación No 7. Incumplimiento de dos funciones del secretario del Comité de Seguimiento y Castigo de Activos de junio de 2017 a marzo de 2020 Durante el período de junio de 2017 a marzo 2020 el secretario del Comité de Seguimiento y Castigo de Activos incumplió con las funciones 1 y 7 a su cargo. Para el caso de la función 1, dejó de programar y citar 11 sesiones del comité; y en lo referido a la función 7, el último Informe sobre el avance y estado de los planes definidos para mitigar los riesgos y lograr la recuperación de los recursos utilizados con cargo al rubro de Contingencias¿, se presentó en acta del 14 de marzo de 2017."/>
    <d v="2021-02-19T17:23:00"/>
    <x v="10"/>
    <s v="Observación"/>
    <s v="Acción preventiva"/>
    <s v="csanchez2"/>
    <x v="42"/>
    <s v="Deficiente seguimiento al ejercicio funcional a cargo de los Secretarios de Comités"/>
    <x v="385"/>
    <s v="LA ACCIÓN NO HA SIDO FORMULADA EN EL GRC"/>
    <n v="1"/>
    <n v="14"/>
    <d v="2020-12-21T00:00:00"/>
    <d v="2021-06-30T00:00:00"/>
    <n v="27"/>
    <x v="34"/>
    <s v="NO"/>
    <m/>
    <m/>
    <m/>
    <m/>
    <s v="Reporta Memorando 20213100024583 del 5 de febrero de 2021 Programación Sesiones Comité vigencia 2021"/>
    <n v="1"/>
    <d v="2021-06-30T00:00:00"/>
    <n v="1"/>
    <n v="14"/>
    <s v="Pendiente cargue de soportes GRC"/>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86"/>
    <s v="sistema de costeo"/>
    <n v="100"/>
    <n v="5"/>
    <d v="2021-04-19T00:00:00"/>
    <d v="2021-12-15T00:00:00"/>
    <n v="34"/>
    <x v="10"/>
    <s v="NO"/>
    <m/>
    <m/>
    <m/>
    <m/>
    <s v="Se efectuaron reuniones con el proceso de Gestión Financiera, con el objetivo de analizar la implementación de un sistema de costeo para los controles. En la última sesión se definió un plan de trabajo en el cual se implementará el costeo de controles de Riesgo para los Procesos Core de ENTerritorio. Entregables: Plan de Trabajo Costeo Controles."/>
    <n v="100"/>
    <d v="2021-12-27T00:00:00"/>
    <n v="1"/>
    <n v="5"/>
    <s v="Falta cambiar el verificador"/>
  </r>
  <r>
    <n v="419"/>
    <s v="Auditorias Internas ACI"/>
    <x v="35"/>
    <s v="O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Adquisición / implementación de controles automáticos"/>
    <x v="387"/>
    <s v="Controles"/>
    <n v="100"/>
    <n v="5"/>
    <d v="2021-04-19T00:00:00"/>
    <d v="2021-12-15T00:00:00"/>
    <n v="34"/>
    <x v="10"/>
    <s v="NO"/>
    <m/>
    <m/>
    <m/>
    <m/>
    <s v="Se efectuó análisis de Riesgos y Controles de los procesos. Entregable: Matriz análisis de controles por proceso."/>
    <n v="100"/>
    <d v="2021-12-27T00:00:00"/>
    <n v="1"/>
    <n v="5"/>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88"/>
    <s v="Controles"/>
    <n v="100"/>
    <n v="3"/>
    <d v="2021-04-19T00:00:00"/>
    <d v="2021-12-15T00:00:00"/>
    <n v="34"/>
    <x v="10"/>
    <s v="NO"/>
    <m/>
    <m/>
    <m/>
    <m/>
    <s v="Se efectuó análisis de Riesgos y Controles de los procesos. Entregable: Matriz análisis de controles por proceso."/>
    <n v="100"/>
    <d v="2021-12-27T00:00:00"/>
    <n v="1"/>
    <n v="3"/>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89"/>
    <s v="capacitación"/>
    <n v="100"/>
    <n v="3"/>
    <d v="2021-04-19T00:00:00"/>
    <d v="2021-12-15T00:00:00"/>
    <n v="34"/>
    <x v="10"/>
    <s v="NO"/>
    <m/>
    <m/>
    <m/>
    <m/>
    <s v="Se efectuó socialización en las capacitaciones a nuevo colaborador, explicando su ingreso y los reportes de Eventos Express en el link https://forms.office.com/Pages/ResponsePage.aspx?id=-D76GSAQs0qK40zvztu--alVM5yT-UhCnJ1FkoXOtExUOTNYSVZZTUE0TTVTUTVXOUZQQzZHN1FVRi4u"/>
    <n v="100"/>
    <d v="2021-12-27T00:00:00"/>
    <n v="1"/>
    <n v="3"/>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90"/>
    <s v="formulario"/>
    <n v="100"/>
    <n v="3"/>
    <d v="2021-04-16T00:00:00"/>
    <d v="2021-12-15T00:00:00"/>
    <n v="34"/>
    <x v="10"/>
    <s v="NO"/>
    <m/>
    <m/>
    <m/>
    <m/>
    <s v="Se cuenta con el link en la intranet para el Reporte de evento Express, para que todo colaborador pueda reportar los eventos https://forms.office.com/Pages/ResponsePage.aspx?id=-D76GSAQs0qK40zvztu--alVM5yT-UhCnJ1FkoXOtExUOTNYSVZZTUE0TTVTUTVXOUZQQzZHN1FVRi4u"/>
    <n v="100"/>
    <d v="2021-12-27T00:00:00"/>
    <n v="1"/>
    <n v="3"/>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91"/>
    <s v="formulario"/>
    <n v="100"/>
    <n v="5"/>
    <d v="2021-04-16T00:00:00"/>
    <d v="2021-12-15T00:00:00"/>
    <n v="34"/>
    <x v="10"/>
    <s v="NO"/>
    <m/>
    <m/>
    <m/>
    <m/>
    <s v="Se creo el formulario Express de reportes de eventos de RO en FORMS de Office 365 con los campos mínimos requeridos para el reportante (10 campos)"/>
    <n v="100"/>
    <d v="2021-12-27T00:00:00"/>
    <n v="1"/>
    <n v="5"/>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92"/>
    <s v="perfiles de riesgo"/>
    <n v="100"/>
    <n v="5"/>
    <d v="2021-04-19T00:00:00"/>
    <d v="2021-12-15T00:00:00"/>
    <n v="34"/>
    <x v="10"/>
    <s v="NO"/>
    <m/>
    <m/>
    <m/>
    <m/>
    <s v="Durante los meses de julio, agosto y septiembre, se realizó actualización de los mapas de riesgos de los convenios: 215090, 215028, 217017, 218002, 220005, 217048, 216144, 212080 y 211041. De las actualizaciones realizadas ninguno tuvo cambio de perfil y las actualizaciones que se realizaron fueron por las siguientes situaciones: Cambios en el alcance por parte del Cliente, que por el estado del convenio esta situación se reduce (216144, 215028) Se disminuyo la probabilidad de posibles demandas por incumplimiento (215090) Demoras de parte de los entes territoriales, se afectó el tiempo (211041, 212080) Inconformidad por parte de la comunidad, se aumentó su probabilidad (217048) Se disminuyó la restricción de movilidad en cuanto a la probabilidad (217017, 218002) Se aumento la probabilidad frente al riesgo relacionado con las demoras en la entrega de documentos para el licenciamiento (220005). Entregable: Correo electrónico."/>
    <n v="100"/>
    <d v="2021-12-27T00:00:00"/>
    <n v="1"/>
    <n v="5"/>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Alta dependencia de controles manuales en los procesos"/>
    <x v="388"/>
    <s v="controles"/>
    <n v="100"/>
    <n v="5"/>
    <d v="2021-04-19T00:00:00"/>
    <d v="2021-12-15T00:00:00"/>
    <n v="34"/>
    <x v="10"/>
    <m/>
    <m/>
    <m/>
    <m/>
    <m/>
    <s v="Se efectuó análisis de Riesgos y Controles de los procesos dentro de las mesas de trabajo de actualización de los perfiles de riesgos Entregable: Matriz análisis de controles por proceso."/>
    <n v="100"/>
    <d v="2021-12-10T00:00:00"/>
    <n v="1"/>
    <n v="5"/>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3"/>
    <s v="revisión y análisis"/>
    <n v="100"/>
    <n v="6"/>
    <d v="2021-04-19T00:00:00"/>
    <d v="2021-12-15T00:00:00"/>
    <n v="34"/>
    <x v="10"/>
    <m/>
    <m/>
    <m/>
    <m/>
    <m/>
    <s v="Se efectuó análisis de Riesgos y Controles de los procesos dentro de las mesas de trabajo de actualización de los perfiles de riesgos Entregable: Matriz análisis de controles por proceso."/>
    <n v="100"/>
    <d v="2021-12-10T00:00:00"/>
    <n v="1"/>
    <n v="6"/>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0"/>
    <s v="formulario"/>
    <n v="100"/>
    <n v="3"/>
    <d v="2021-04-16T00:00:00"/>
    <d v="2021-12-15T00:00:00"/>
    <n v="34"/>
    <x v="10"/>
    <m/>
    <m/>
    <m/>
    <m/>
    <m/>
    <s v="Se genero por medio de Forms de Office 365 el formulario de Reporte de evento Express, este ya cuenta con el link en la Intranet de la entidad y adicionalmente se generó una pieza de comunicación informando los pasos para reportar los eventos de riesgo operacional"/>
    <n v="100"/>
    <d v="2021-12-27T00:00:00"/>
    <n v="1"/>
    <n v="3"/>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89"/>
    <s v="capacitación"/>
    <n v="100"/>
    <n v="3"/>
    <d v="2021-04-19T00:00:00"/>
    <d v="2021-12-15T00:00:00"/>
    <n v="34"/>
    <x v="10"/>
    <m/>
    <m/>
    <m/>
    <m/>
    <m/>
    <s v="Se efectuó socialización en las capacitaciones a nuevo colaborador, explicando su ingreso y los reportes de Eventos Express en el link del formato express https://forms.office.com/Pages/ResponsePage.aspx?id=-D76GSAQs0qK40zvztu--alVM5yT-UhCnJ1FkoXOtExUOTNYSVZZTUE0TTVTUTVXOUZQQzZHN1FVRi4u"/>
    <n v="100"/>
    <d v="2021-12-09T00:00:00"/>
    <n v="1"/>
    <n v="3"/>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4"/>
    <s v="formulario"/>
    <n v="100"/>
    <n v="3"/>
    <d v="2021-04-19T00:00:00"/>
    <d v="2021-12-15T00:00:00"/>
    <n v="34"/>
    <x v="10"/>
    <m/>
    <m/>
    <m/>
    <m/>
    <m/>
    <s v="Se desarrolló formulario para el reporte de eventos express a través de la aplicación Microsft Forms."/>
    <n v="100"/>
    <d v="2021-12-27T00:00:00"/>
    <n v="1"/>
    <n v="3"/>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5"/>
    <s v="sistema de costeo"/>
    <n v="100"/>
    <n v="3"/>
    <d v="2021-04-19T00:00:00"/>
    <d v="2021-12-15T00:00:00"/>
    <n v="34"/>
    <x v="10"/>
    <m/>
    <m/>
    <m/>
    <m/>
    <m/>
    <s v="Se efectuaron reuniones con el proceso de Gestión Financiera, con el objetivo de analizar la implementación de un sistema de costeo para los controles. En la última sesión se definió un plan de trabajo en el cual se implementará el costeo de controles de Riesgo para los Procesos Core de ENTerritorio. Entregables: Plan de Trabajo Costeo Controles."/>
    <n v="100"/>
    <d v="2021-12-10T00:00:00"/>
    <n v="1"/>
    <n v="3"/>
    <s v="Falta cambiar el verificador"/>
  </r>
  <r>
    <n v="421"/>
    <s v="Auditorias Internas ACI"/>
    <x v="35"/>
    <s v="Observación No. 4. Aspectos que afectan en un 19% la efectividad del SARSICN de ENTerritorio. De las seis dimensiones analizadas para el SARSICN se identificaron cuatro con 8 indicadores que afectan significativamente la evauación de efectividad de este sistema, así: * Cobertura del Sistema, indicadores: Incidentes tecnológicos o vulnerabilidades reportados(47%), Control de reporte de eventos de riesgo y técnicas de protección(46%), Uso de analítica de datos del SGR(54%) y Frecuencia de revaluación del IRG por riesgos significativos materializados (41%) * Desempeño en la identificación y evaluación de riesgos, indicadores: Eficiencia - Tiempo entre la identificación e incorporación del riesgo en el perfil (35%) * Desempeño en el tratamiento de riesgo, indicador: Reducción de impacto residual total del sistema entre vigencias (50%) * Desempeño en la protección financiera, indicadores: Mide minimiza costos de tratamiento (20%) y Indicador de evaluación o medida de pérdidas en el SAR (50%)"/>
    <d v="2021-04-16T21:17:00"/>
    <x v="1"/>
    <s v="Observación"/>
    <s v="Acción correctiva"/>
    <s v="aalvarez2"/>
    <x v="43"/>
    <s v="Ausencia de un sistema de costeo para la gestión y administración del SARO"/>
    <x v="396"/>
    <s v="sistema de costeo de controles"/>
    <n v="1"/>
    <n v="3"/>
    <d v="2021-04-19T00:00:00"/>
    <d v="2021-12-15T00:00:00"/>
    <n v="34"/>
    <x v="10"/>
    <s v="NO"/>
    <m/>
    <m/>
    <m/>
    <m/>
    <s v="Se efectuaron reuniones con el proceso de Gestión Financiera, con el objetivo de analizar la implementación de un sistema de costeo para los controles. En la última sesión se definió un plan de trabajo en el cual se implementará el costeo de controles de Riesgo para los Procesos Core de ENTerritorio. Entregables: Plan de Trabajo Costeo Controles."/>
    <n v="1"/>
    <d v="2021-12-10T17:38:00"/>
    <n v="1"/>
    <n v="3"/>
    <s v="Falta cambiar el verificador"/>
  </r>
  <r>
    <n v="421"/>
    <s v="Auditorias Internas ACI"/>
    <x v="35"/>
    <s v="Observación No. 4. Aspectos que afectan en un 19% la efectividad del SARSICN de ENTerritorio. De las seis dimensiones analizadas para el SARSICN se identificaron cuatro con 8 indicadores que afectan significativamente la evauación de efectividad de este sistema, así: * Cobertura del Sistema, indicadores: Incidentes tecnológicos o vulnerabilidades reportados(47%), Control de reporte de eventos de riesgo y técnicas de protección(46%), Uso de analítica de datos del SGR(54%) y Frecuencia de revaluación del IRG por riesgos significativos materializados (41%) * Desempeño en la identificación y evaluación de riesgos, indicadores: Eficiencia - Tiempo entre la identificación e incorporación del riesgo en el perfil (35%) * Desempeño en el tratamiento de riesgo, indicador: Reducción de impacto residual total del sistema entre vigencias (50%) * Desempeño en la protección financiera, indicadores: Mide minimiza costos de tratamiento (20%) y Indicador de evaluación o medida de pérdidas en el SAR (50%)"/>
    <d v="2021-04-16T21:17:00"/>
    <x v="1"/>
    <s v="Observación"/>
    <s v="Acción correctiva"/>
    <s v="aalvarez2"/>
    <x v="43"/>
    <s v="Desconocimiento del sistema SARSICN, mecanismos o herramienta para reportar eventos de seguridad por parte de los lideres del proceso"/>
    <x v="397"/>
    <s v="Capaccitación"/>
    <n v="1"/>
    <n v="3"/>
    <d v="2021-04-19T00:00:00"/>
    <d v="2021-12-15T00:00:00"/>
    <n v="34"/>
    <x v="10"/>
    <s v="NO"/>
    <m/>
    <m/>
    <m/>
    <m/>
    <s v="Se desarrolló capacitación sobre gestión de incidentes de seguridad y reportes de evento para el Plan de Continuidad de Negocio dirigido a los colaboradores convocado por el Proceso de Gestión del Talento Humano para el 10 dic 2021 mediante correo masivo. Entregable: Lista de participantes de Capacitación."/>
    <n v="1"/>
    <d v="2021-12-10T17:36:00"/>
    <n v="1"/>
    <n v="3"/>
    <s v="Falta cambiar el verificador"/>
  </r>
  <r>
    <n v="422"/>
    <s v="Auditorias Internas ACI"/>
    <x v="35"/>
    <s v="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
    <d v="2021-04-16T21:22:00"/>
    <x v="1"/>
    <s v="Observación"/>
    <s v="Acción correctiva"/>
    <s v="csanchez2"/>
    <x v="43"/>
    <s v="Falta de herramientas para identificar ocurrencia de riesgos y reporte en tiempo real"/>
    <x v="390"/>
    <s v="formulario"/>
    <n v="100"/>
    <n v="3"/>
    <d v="2021-04-16T00:00:00"/>
    <d v="2021-12-15T00:00:00"/>
    <n v="34"/>
    <x v="10"/>
    <s v="NO"/>
    <m/>
    <m/>
    <m/>
    <m/>
    <s v="El formulario de Reporte de evento Express se generó por medio de Forms de Office 365 , se diligencia a través del link ubicado en la Intranet de la entidad y socializado por correo electrónico mediante pieza de comunicacional informando los pasos para reportar los eventos de riesgo operacional"/>
    <n v="1"/>
    <d v="2021-12-15T00:00:00"/>
    <n v="1"/>
    <n v="3"/>
    <m/>
  </r>
  <r>
    <n v="422"/>
    <s v="Auditorias Internas ACI"/>
    <x v="35"/>
    <s v="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
    <d v="2021-04-16T21:22:00"/>
    <x v="1"/>
    <s v="Observación"/>
    <s v="Acción correctiva"/>
    <s v="csanchez2"/>
    <x v="43"/>
    <s v="Falta de ejecución de procesos de calibración de modelos prospectivos"/>
    <x v="398"/>
    <s v="Formulario"/>
    <n v="100"/>
    <n v="3"/>
    <d v="2021-04-16T00:00:00"/>
    <d v="2021-12-15T00:00:00"/>
    <n v="34"/>
    <x v="10"/>
    <s v="NO"/>
    <m/>
    <m/>
    <m/>
    <m/>
    <s v="El formulario de Reporte de evento Express se generó por medio de Forms de Office 365 , se diligencia a través del link ubicado en la Intranet de la entidad y socializado por correo electrónico mediante pieza de comunicacional informando los pasos para reportar los eventos de riesgo operacional"/>
    <n v="1"/>
    <d v="2021-12-15T00:00:00"/>
    <n v="1"/>
    <n v="3"/>
    <m/>
  </r>
  <r>
    <n v="422"/>
    <s v="Auditorias Internas ACI"/>
    <x v="35"/>
    <s v="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
    <d v="2021-04-16T21:22:00"/>
    <x v="1"/>
    <s v="Observación"/>
    <s v="Acción correctiva"/>
    <s v="csanchez2"/>
    <x v="43"/>
    <s v="Falta de ejecución de procesos de calibración de modelos prospectivos"/>
    <x v="389"/>
    <s v="capacitación"/>
    <n v="100"/>
    <n v="3"/>
    <d v="2021-04-16T00:00:00"/>
    <d v="2021-12-15T00:00:00"/>
    <n v="34"/>
    <x v="10"/>
    <s v="NO"/>
    <m/>
    <m/>
    <m/>
    <m/>
    <s v="El formulario de Reporte de evento Express se generó por medio de Forms de Office 365 , se diligencia a través del link ubicado en la Intranet de la entidad y socializado por correo electrónico mediante pieza de comunicacional informando los pasos para reportar los eventos de riesgo operacional"/>
    <n v="1"/>
    <d v="2021-12-15T00:00:00"/>
    <n v="1"/>
    <n v="3"/>
    <m/>
  </r>
  <r>
    <n v="423"/>
    <s v="Auditorias Internas ACI"/>
    <x v="35"/>
    <s v="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
    <d v="2021-04-16T21:25:00"/>
    <x v="1"/>
    <s v="Observación"/>
    <s v="Acción correctiva"/>
    <s v="csanchez2"/>
    <x v="43"/>
    <s v="Nivel de analítica enfocado a niveles básico e intermedio"/>
    <x v="399"/>
    <s v="metodología"/>
    <n v="100"/>
    <n v="3"/>
    <d v="2021-04-19T00:00:00"/>
    <d v="2021-12-15T00:00:00"/>
    <n v="34"/>
    <x v="10"/>
    <s v="NO"/>
    <m/>
    <m/>
    <m/>
    <m/>
    <s v="Se efectuó análisis de Riesgos y Controles de los procesos dentro de las mesas de trabajo de actualización de los perfiles de riesgos Entregable: Matriz análisis de controles por proceso."/>
    <n v="1"/>
    <d v="2021-12-16T00:00:00"/>
    <n v="1"/>
    <n v="3"/>
    <m/>
  </r>
  <r>
    <n v="423"/>
    <s v="Auditorias Internas ACI"/>
    <x v="35"/>
    <s v="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
    <d v="2021-04-16T21:25:00"/>
    <x v="1"/>
    <s v="Observación"/>
    <s v="Acción correctiva"/>
    <s v="csanchez2"/>
    <x v="43"/>
    <s v="Altos costos asociados a la Adquisición / implementación de controles automáticos"/>
    <x v="400"/>
    <s v="revisión y análisis de controles"/>
    <n v="100"/>
    <n v="3"/>
    <d v="2021-04-19T00:00:00"/>
    <d v="2021-12-15T00:00:00"/>
    <n v="34"/>
    <x v="10"/>
    <s v="NO"/>
    <m/>
    <m/>
    <m/>
    <m/>
    <s v="Se efectuó análisis de Riesgos y Controles de los procesos dentro de las mesas de trabajo de actualización de los perfiles de riesgos Entregable: Matriz análisis de controles por proceso."/>
    <n v="1"/>
    <d v="2021-12-16T00:00:00"/>
    <n v="1"/>
    <n v="3"/>
    <m/>
  </r>
  <r>
    <n v="423"/>
    <s v="Auditorias Internas ACI"/>
    <x v="35"/>
    <s v="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
    <d v="2021-04-16T21:25:00"/>
    <x v="1"/>
    <s v="Observación"/>
    <s v="Acción correctiva"/>
    <s v="csanchez2"/>
    <x v="43"/>
    <s v="Altos costos asociados a la Adquisición / implementación de controles automáticos"/>
    <x v="401"/>
    <s v="metodología"/>
    <n v="100"/>
    <n v="3"/>
    <d v="2021-04-19T00:00:00"/>
    <d v="2021-12-15T00:00:00"/>
    <n v="34"/>
    <x v="10"/>
    <s v="NO"/>
    <m/>
    <m/>
    <m/>
    <m/>
    <s v="Se efectuó análisis de Riesgos y Controles de los procesos dentro de las mesas de trabajo de actualización de los perfiles de riesgos Entregable: Matriz análisis de controles por proceso."/>
    <n v="1"/>
    <d v="2021-12-16T00:00:00"/>
    <n v="1"/>
    <n v="3"/>
    <m/>
  </r>
  <r>
    <n v="424"/>
    <s v="Auditorias Internas ACI"/>
    <x v="35"/>
    <s v="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
    <d v="2021-04-16T21:26:00"/>
    <x v="1"/>
    <s v="Observación"/>
    <s v="Acción correctiva"/>
    <s v="aalvarez2"/>
    <x v="43"/>
    <s v="Deficiencias en el ejercicio de análisis e implementación de nuevas técnicas para la identificación y evaluación de riesgos"/>
    <x v="399"/>
    <s v="metodología"/>
    <n v="100"/>
    <n v="3"/>
    <d v="2021-04-16T00:00:00"/>
    <d v="2021-12-15T00:00:00"/>
    <n v="34"/>
    <x v="10"/>
    <s v="NO"/>
    <m/>
    <m/>
    <m/>
    <m/>
    <s v="Se efectuó análisis de Riesgos y Controles de los procesos dentro de las mesas de trabajo de actualización de los perfiles de riesgos Entregable: Matriz análisis de controles por proceso."/>
    <n v="100"/>
    <d v="2021-12-27T00:00:00"/>
    <n v="1"/>
    <n v="3"/>
    <s v="Falta cambiar el verificador"/>
  </r>
  <r>
    <n v="424"/>
    <s v="Auditorias Internas ACI"/>
    <x v="35"/>
    <s v="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
    <d v="2021-04-16T21:26:00"/>
    <x v="1"/>
    <s v="Observación"/>
    <s v="Acción correctiva"/>
    <s v="aalvarez2"/>
    <x v="43"/>
    <s v="Altos costos asociados a la Adquisición / implementacion de controles automáticos"/>
    <x v="402"/>
    <s v="revisión y análisis"/>
    <n v="100"/>
    <n v="3"/>
    <d v="2021-04-16T00:00:00"/>
    <d v="2021-12-15T00:00:00"/>
    <n v="34"/>
    <x v="10"/>
    <s v="NO"/>
    <m/>
    <m/>
    <m/>
    <m/>
    <s v="Se efectuó análisis de Riesgos y Controles de los procesos: Auditoría Interna, Sistema Integrado de Gestión, Comunicaciones, , Gestión Administrativa, Direccionamiento Estratégico, Gestión Comercial, en proceso Talento humano, Gestión del Riesgo, Gestión de Proveedores y Gestión Documental). La totalidad de la matriz se enviara por medio de correo electrónico, ya que el aplicativo no permite el cargue completo de esta"/>
    <n v="100"/>
    <d v="2021-12-27T00:00:00"/>
    <n v="1"/>
    <n v="3"/>
    <s v="Falta cambiar el verificador"/>
  </r>
  <r>
    <n v="424"/>
    <s v="Auditorias Internas ACI"/>
    <x v="35"/>
    <s v="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
    <d v="2021-04-16T21:26:00"/>
    <x v="1"/>
    <s v="Observación"/>
    <s v="Acción correctiva"/>
    <s v="aalvarez2"/>
    <x v="43"/>
    <s v="Altos costos asociados a la Adquisición / implementacion de controles automáticos"/>
    <x v="403"/>
    <s v="Metodologías"/>
    <n v="100"/>
    <n v="3"/>
    <d v="2021-04-16T00:00:00"/>
    <d v="2021-12-15T00:00:00"/>
    <n v="34"/>
    <x v="10"/>
    <s v="NO"/>
    <m/>
    <m/>
    <m/>
    <m/>
    <s v="Se desarrolló análisis sobre las posibles metodologías a implementar, encontrando que estas se estaban aplicando a la fecha. Entregable: 1. Análisis de metodologías aplicadas."/>
    <n v="100"/>
    <d v="2021-12-27T00:00:00"/>
    <n v="1"/>
    <n v="3"/>
    <s v="Falta cambiar el verificador"/>
  </r>
  <r>
    <n v="425"/>
    <s v="Auditorias Internas ACI"/>
    <x v="35"/>
    <s v="O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9T19:22:00"/>
    <x v="1"/>
    <s v="Observación"/>
    <s v="Acción detectiva"/>
    <s v="aalvarez2"/>
    <x v="43"/>
    <s v="Ausencia de un sistema de costeo para la gestión y administración del SARO"/>
    <x v="391"/>
    <s v="Nuevo Esquema de Reporte de Eventos"/>
    <n v="1"/>
    <n v="3"/>
    <d v="2021-04-19T00:00:00"/>
    <d v="2021-12-15T00:00:00"/>
    <n v="34"/>
    <x v="10"/>
    <m/>
    <m/>
    <m/>
    <m/>
    <m/>
    <s v="Se adjunta formulario con el Nuevo Esquema de Reporte de Eventos"/>
    <n v="1"/>
    <d v="2021-12-27T00:00:00"/>
    <n v="1"/>
    <n v="3"/>
    <s v="Falta cambiar el verificador"/>
  </r>
  <r>
    <n v="426"/>
    <s v="Auditorias Internas ACI"/>
    <x v="35"/>
    <s v="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
    <d v="2021-04-19T19:25:00"/>
    <x v="1"/>
    <s v="Observación"/>
    <s v="Acción detectiva"/>
    <s v="enieves"/>
    <x v="43"/>
    <s v="Falta de efectividad del mecanismo de identificación de operaciones inusuales por parte de los procesos"/>
    <x v="404"/>
    <s v="Estudio de mercado de herramientas especializadas SARLAFT"/>
    <n v="1"/>
    <n v="3"/>
    <d v="2021-06-15T00:00:00"/>
    <d v="2021-12-31T00:00:00"/>
    <n v="28"/>
    <x v="31"/>
    <m/>
    <m/>
    <m/>
    <m/>
    <m/>
    <s v="Se efectuó la cotización ante proveedores especializados"/>
    <n v="1"/>
    <d v="2021-12-17T09:58:00"/>
    <n v="1"/>
    <n v="3"/>
    <m/>
  </r>
  <r>
    <n v="426"/>
    <s v="Auditorias Internas ACI"/>
    <x v="35"/>
    <s v="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
    <d v="2021-04-19T19:25:00"/>
    <x v="1"/>
    <s v="Observación"/>
    <s v="Acción detectiva"/>
    <s v="enieves"/>
    <x v="43"/>
    <s v="Altos costos asociados a la Adquisición / implementación de controles automáticos"/>
    <x v="405"/>
    <s v="Documento soporte de la sesión realizada"/>
    <n v="1"/>
    <n v="3"/>
    <d v="2021-05-14T00:00:00"/>
    <d v="2021-11-15T00:00:00"/>
    <n v="26"/>
    <x v="31"/>
    <m/>
    <m/>
    <m/>
    <m/>
    <m/>
    <s v="Se efectuó la reunión con el Grupo de Planeación y Control Financiero identificando las acciones a seguir para adelantar el costeo"/>
    <n v="1"/>
    <d v="2021-12-17T09:37:00"/>
    <n v="1"/>
    <n v="3"/>
    <m/>
  </r>
  <r>
    <n v="426"/>
    <s v="Auditorias Internas ACI"/>
    <x v="35"/>
    <s v="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
    <d v="2021-04-19T19:25:00"/>
    <x v="1"/>
    <s v="Observación"/>
    <s v="Acción detectiva"/>
    <s v="enieves"/>
    <x v="43"/>
    <s v="Falta de efectividad del mecanismo de identificación de operaciones inusuales por parte de los procesos"/>
    <x v="406"/>
    <s v="Requrimiento formal al proyecto ERP para inclusión de señales de alerta."/>
    <n v="1"/>
    <n v="3"/>
    <d v="2021-06-15T00:00:00"/>
    <d v="2021-12-31T00:00:00"/>
    <n v="28"/>
    <x v="31"/>
    <m/>
    <m/>
    <m/>
    <m/>
    <m/>
    <s v="Se radicó ante el Grupo de Tecnologías de la Información la solicitud de desarrollo de alertas automáticas para ejecutarlas con el ERP"/>
    <n v="1"/>
    <d v="2021-12-17T10:43:00"/>
    <n v="1"/>
    <n v="3"/>
    <m/>
  </r>
  <r>
    <n v="426"/>
    <s v="Auditorias Internas ACI"/>
    <x v="35"/>
    <s v="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
    <d v="2021-04-19T19:25:00"/>
    <x v="1"/>
    <s v="Observación"/>
    <s v="Acción detectiva"/>
    <s v="enieves"/>
    <x v="43"/>
    <s v="Falta de efectividad del mecanismo de identificación de operaciones inusuales por parte de los procesos"/>
    <x v="407"/>
    <s v="Diagnostico del listado de controles en el cual se detalle la viabilidad de la automatización. Requerimientos y/o recomendaciones efectuadas"/>
    <n v="2"/>
    <n v="3"/>
    <d v="2021-05-14T00:00:00"/>
    <d v="2021-12-31T00:00:00"/>
    <n v="33"/>
    <x v="31"/>
    <m/>
    <m/>
    <m/>
    <m/>
    <m/>
    <s v="Se efectuó el diagnóstico del listado de controles en el cual se detalla el estudio de automatización por parte del Grupo de Cumplimiento."/>
    <n v="1"/>
    <d v="2021-12-17T10:56:00"/>
    <n v="1"/>
    <n v="3"/>
    <m/>
  </r>
  <r>
    <n v="470"/>
    <s v="Auditorias Internas ACI"/>
    <x v="36"/>
    <s v="Observación No. 1.   Incumplimiento de personal mínimo requerido contrato 2200603 _x000a_En el contrato de consultoría 2200603 el  equipo auditor identifica que el contratista  ha incumplido para 19 perfiles relacionados en el personal mínimo requerido durante el  periodo junio 2020 a abril 2021 (10 de 12 meses de ejecución), con la vinculación de la cantidad, % de dedicación y meses requerido, lo que representa  un déficit de 510 hombres mes (H/M) según grupos de trabajo así: Equipo de coordinación 39  (H/M),Levantamiento ambiental, sanitario y de salubridad 132  (H/M), levantamiento arquitectónico 101,2  (H/M),levantamiento eléctrico 9,6  (H/M),levantamiento estructural y suelos 65,3 (H/M), levantamiento hidráulico y sanitario 55,2  (H/M), levantamiento jurídico, catastral y normativo 17  (H/M) ,levantamiento seguridad, redes, voz y datos 54,9  (H/M), procesamiento y análisis estadístico 35,9  (H/M). _x000a_Este incumplimiento ha sido señalado por la interventoría en dos comunicaciones dirigidas al contratista con copia a la aseguradora y a la Gerencia del convenio_x000a_"/>
    <d v="2021-06-21T00:00:00"/>
    <x v="0"/>
    <s v="Observación"/>
    <s v="accion correctiva"/>
    <s v="ariano"/>
    <x v="8"/>
    <s v="* Imprecisiones en la información aportada por el cliente (referida a las áreas de los establecimientos - mayor permanencia del personal del contratista)_x000a__x000a_*Metodología no apropiada para la ejecución  de la consultoría_x000a__x000a_*Omisión del consultor a los requerimientos del interventor _x000a__x000a_* Los directores de los establecimientos no permitían el ingreso de más de 8 profesionales"/>
    <x v="408"/>
    <s v="memorando"/>
    <n v="1"/>
    <n v="8"/>
    <d v="2021-11-01T00:00:00"/>
    <d v="2022-04-30T00:00:00"/>
    <m/>
    <x v="20"/>
    <m/>
    <m/>
    <m/>
    <m/>
    <m/>
    <s v="Con sustento en la novedad suscrito para el contrato de consultoría fue modificado el alcance de la misma por lo cual se determina que ya no es procedente el trámite del presunto inucmplimiento. _x000a_Se informa por parte de los responsables que la acción será reportada con corte a abril de 2022_x000a__x000a_Mediante correo electrónico del 11/10/2021 : Teniendo en cuenta que el contrato se encuentra suspendido desde el dia 04 de junio de 2021 se solicita la refomulación en tiempo para la ejecución de la actividad hasta el 30 de noviembre de 2021.   Fecha anterior 31/08/2021. Se reformuló en el GRC, fecha anterior 30/11/2021"/>
    <n v="1"/>
    <d v="2021-09-30T00:00:00"/>
    <n v="1"/>
    <n v="8"/>
    <m/>
  </r>
  <r>
    <n v="470"/>
    <s v="Auditorias Internas ACI"/>
    <x v="36"/>
    <s v="Observación No. 1.   Incumplimiento de personal mínimo requerido contrato 2200603 _x000a__x000a_En el contrato de consultoría 2200603 el  equipo auditor identifica que el contratista  ha incumplido para 19 perfiles relacionados en el personal mínimo requerido durante el  periodo junio 2020 a abril 2021 (10 de 12 meses de ejecución), con la vinculación de la cantidad, % de dedicación y meses requerido, lo que representa  un déficit de 510 hombres mes (H/M) según grupos de trabajo así: Equipo de coordinación 39  (H/M),Levantamiento ambiental, sanitario y de salubridad 132  (H/M), levantamiento arquitectónico 101,2  (H/M),levantamiento eléctrico 9,6  (H/M),levantamiento estructural y suelos 65,3 (H/M), levantamiento hidráulico y sanitario 55,2  (H/M), levantamiento jurídico, catastral y normativo 17  (H/M) ,levantamiento seguridad, redes, voz y datos 54,9  (H/M), procesamiento y análisis estadístico 35,9  (H/M). _x000a_Este incumplimiento ha sido señalado por la interventoría en dos comunicaciones dirigidas al contratista con copia a la aseguradora y a la Gerencia del convenio_x000a_"/>
    <d v="2021-06-21T00:00:00"/>
    <x v="0"/>
    <s v="Observación"/>
    <s v="accion correctiva"/>
    <s v="ariano"/>
    <x v="8"/>
    <s v="* Imprecisiones en la información aportada por el cliente (referida a las áreas de los establecimientos - mayor permanencia del personal del contratista)_x000a__x000a_*Metodología no apropiada para la ejecución  de la consultoría_x000a__x000a_*Omisión del consultor a los requerimientos del interventor _x000a__x000a_* Los directores de los establecimientos no permitían el ingreso de más de 8 profesionales"/>
    <x v="409"/>
    <s v="Memorando"/>
    <n v="3"/>
    <n v="8"/>
    <d v="2021-11-01T00:00:00"/>
    <d v="2022-04-30T00:00:00"/>
    <m/>
    <x v="20"/>
    <m/>
    <m/>
    <m/>
    <m/>
    <m/>
    <s v="Se adjunta el soprote de la actividad mediante memorando Radicado No.: 20222700016773. con corte a junio 2022_x000a__x000a_Se informa por parte de los responsables que la acción será reportada con corte a abril de 2022_x000a_Mediante correo electrónico del 11/10/2021: Teniendo en cuenta que el contrato se encuentra suspendido desde el dia 04 de junio de 2021 se solicita la refomulación en tiempo para la ejecución de la actividad hasta el 30 de marzo de 2022.  fecha anterior  15/12/2021. _x000a_Se reformuló  fecha en el GRC, fecha anterior 30/03/2022_x000a_"/>
    <n v="3"/>
    <d v="2021-09-30T00:00:00"/>
    <n v="1"/>
    <n v="8"/>
    <m/>
  </r>
  <r>
    <n v="474"/>
    <s v="Auditorias Internas ACI"/>
    <x v="36"/>
    <s v="Observación No. 2.  Inadecuado ejercicio de la supervisión del contrato 2200603 _x000a__x000a_Con corte al 3 de mayo 2021  no existe soporte  por parte del Supervisor y/o Gerencia del convenio  del trámite ante la subgerencia de operaciones de presunto incumplimiento del consultor del contrato 2200603, con soporte en el comunicado 20204300414032 donde  el interventor evidencia  atraso del  5%  en octubre 2020 en el desarrollo de las actividades del cronograma aprobado para el consultor, y según informe semanal de interventoría No.43 del 11 al 17 de abril 2021, el atraso se ha acumulado al 65,55% a marzo de 2021._x000a_"/>
    <d v="2021-06-21T00:00:00"/>
    <x v="0"/>
    <s v="Observación"/>
    <s v="accion correctiva"/>
    <s v="ariano"/>
    <x v="8"/>
    <s v="* Alternativas de solución concertadas entre la supervisión, interventoría y consultor fuera de los términos contractuales _x000a__x000a_* Posible desconocimiento de la  supervisión de las instancias y procedimientos internos para el trámite del incumplimiento detectado._x000a__x000a_* Elaboración de propuestas de plan de choque y planes de acción "/>
    <x v="408"/>
    <s v="memorando"/>
    <n v="1"/>
    <n v="8"/>
    <d v="2021-11-01T00:00:00"/>
    <d v="2022-04-30T00:00:00"/>
    <m/>
    <x v="20"/>
    <m/>
    <m/>
    <m/>
    <m/>
    <m/>
    <s v="Con sustento en la novedad suscrito para el contrato de consultoría fue modificado el alcance de la misma por lo cual se determina que ya no es procedente el trámite del presunto inucmplimiento. _x000a__x000a_Se informa por parte de los responsables que la acción será reportada con corte a abril de 2022_x000a__x000a_Mediante correo electrónico del 11/10/2021 : Teniendo en cuenta que el contrato se encuentra suspendido desde el dia 04 de junio de 2021 se solicita la refomulación en tiempo para la ejecución de la actividad hasta el 30 de noviembre de 2021.   Fecha anterior 31/08/2021. Se reformuló por el GRC. Fecha anterior 30/11/2021"/>
    <n v="1"/>
    <d v="2021-09-30T00:00:00"/>
    <n v="1"/>
    <n v="8"/>
    <m/>
  </r>
  <r>
    <n v="474"/>
    <s v="Auditorias Internas ACI"/>
    <x v="36"/>
    <s v="Observación No. 2.  Inadecuado ejercicio de la supervisión del contrato 2200603 _x000a__x000a_Con corte al 3 de mayo 2021  no existe soporte  por parte del Supervisor y/o Gerencia del convenio  del trámite ante la subgerencia de operaciones de presunto incumplimiento del consultor del contrato 2200603, con soporte en el comunicado 20204300414032 donde  el interventor evidencia  atraso del  5%  en octubre 2020 en el desarrollo de las actividades del cronograma aprobado para el consultor, y según informe semanal de interventoría No.43 del 11 al 17 de abril 2021, el atraso se ha acumulado al 65,55% a marzo de 2021._x000a_"/>
    <d v="2021-06-21T00:00:00"/>
    <x v="0"/>
    <s v="Observación"/>
    <s v="accion correctiva"/>
    <s v="ariano"/>
    <x v="8"/>
    <s v="* Alternativas de solución concertadas entre la supervisión, interventoría y consultor fuera de los términos contractuales _x000a__x000a_* Posible desconocimiento de la  supervisión de las instancias y procedimientos internos para el trámite del incumplimiento detectado._x000a__x000a_* Elaboración de propuestas de plan de choque y planes de acción "/>
    <x v="409"/>
    <s v="Memorando"/>
    <n v="3"/>
    <n v="8"/>
    <d v="2021-11-01T00:00:00"/>
    <d v="2022-04-30T00:00:00"/>
    <m/>
    <x v="20"/>
    <m/>
    <m/>
    <m/>
    <m/>
    <m/>
    <s v="Se adjunta el soprote de la actividad mediante memorando Radicado No.: 20222700016773. con corte a junio 2022_x000a__x000a_Se informa por parte de los responsables que la acción será reportada con corte a abril de 2022_x000a__x000a_Mediante correo electrónico del 11/10/2021: Teniendo en cuenta que el contrato se encuentra suspendido desde el dia 04 de junio de 2021 se solicita la refomulación en tiempo para la ejecución de la actividad hasta el 30 de marzo de 2022.  fecha anterior  15/12/2021. Se reformuló  fecha en el GRC, fecha anterior 30/03/2022"/>
    <n v="3"/>
    <d v="2021-09-30T00:00:00"/>
    <n v="1"/>
    <n v="8"/>
    <m/>
  </r>
  <r>
    <n v="473"/>
    <s v="Auditorias Internas ACI"/>
    <x v="36"/>
    <s v="Observación No. 3 Solicitud al cliente en contravía de los términos contractuales_x000a__x000a_Transcurrido el 92% del plazo de ejecución del contrato de consultoría No.2200603  e interventoría No.2200628, la Gerencia de convenio, Contratista e interventoría solicitan al cliente evaluar alternativas de modificación del contrato de consultoría  (adición, prórroga o reducción del alcance) y del contrato de interventoría (adición y prórroga) con soporte  en diferencias encontradas en las áreas construidas (en m²) de los establecimientos a diagnosticar, aspecto que no fue la variable base utilizada para estructurar el alcance físico y presupuestal del contrato de consultoría, ni óbice para la ejecución según lo especificado en los términos contractuales_x000a_"/>
    <d v="2021-06-21T00:00:00"/>
    <x v="0"/>
    <s v="Observación"/>
    <s v="accion correctiva"/>
    <s v="valvarez"/>
    <x v="8"/>
    <s v="_x000a_*Asociar  las áreas mencionadas de carácter informativo como meta física del proyecto_x000a__x000a_*Deficiencia en la planificación de la información del proceso contractual_x000a__x000a_*Falta de revisión de la información contenida en los documentos precontractuales por parte del oferente, de la interventoría y supervisión _x000a__x000a_*Planes de choque por parte del consultor inefectivos_x000a_"/>
    <x v="410"/>
    <s v="Suscripción de la novedad contractual"/>
    <n v="1"/>
    <n v="9"/>
    <m/>
    <d v="2021-10-31T00:00:00"/>
    <m/>
    <x v="20"/>
    <m/>
    <m/>
    <m/>
    <m/>
    <m/>
    <s v="se solicita la reformulación de la actividad en plazo para el dia 31 de octubre de 2021.  fecha anterior  31/08/2021_x000a__x000a_Se adjunta Otrosí reinicio, modificación No. 1 y Prorroga No. 1 del contrato 2200603 suscrita el 26 de octubre de 2021. Se aclara que la actividad tenia vencimiento a 31 de octubre de 2021 según matriz de excel."/>
    <n v="1"/>
    <d v="2021-11-26T16:55:00"/>
    <n v="1"/>
    <n v="9"/>
    <m/>
  </r>
  <r>
    <n v="476"/>
    <s v="Auditorias Internas ACI"/>
    <x v="36"/>
    <s v="Observación No.4   Factor multiplicador del contrato 2200603 sin soporte de ejecución y verificación _x000a__x000a_Para el personal vinculado por el consultor  durante los 10 meses de  ejecución del contrato 2200603  no hay soporte del gasto de todos los componentes del costo tenidos en cuenta para determinar el factor multiplicador (salario básico, prestaciones sociales, costos indirectos y honorarios), ni de la verificación realizada por la interventoría (2200628) de esta obligación del consultor, lo que hubiera implicado para este periodo  realizar una disminución en el porcentaje correspondiente a las variables no aplicadas del factor multiplicador._x000a_"/>
    <d v="2021-06-21T00:00:00"/>
    <x v="0"/>
    <s v="Observación"/>
    <s v="accion preventiva"/>
    <s v="valvarez"/>
    <x v="8"/>
    <s v="*Generar ahorros en la contratación por parte del consultor_x000a__x000a_*Interpretación parcializada o sesgada de los términos del contrato objeto de interventoría_x000a__x000a__x000a__x000a__x000a_"/>
    <x v="411"/>
    <s v="Informe"/>
    <n v="1"/>
    <n v="9"/>
    <d v="2021-11-01T00:00:00"/>
    <d v="2022-03-31T00:00:00"/>
    <m/>
    <x v="20"/>
    <m/>
    <m/>
    <m/>
    <m/>
    <m/>
    <s v="Se remite trazabilidad e informe remitido por la interventoría CONSORCIO SIGMA 2020 donde se realiza el control de los costos verificados asociados al factor multiplicador._x000a__x000a_ se solicita reformulación en plazo hasta el 31 de octubre de 2021.  fecha anterior 30/09/2021._x000a_Respuesta a avance reportado en el GRC 2/12/2021_x000a_Se devuelve para reformulación en plazo_x000a_Teniendo en cuenta lo descrito en el oficio con radicado 20214300459262 del 30 de noviembre de 2021 en el quela interventoría propone que: &quot; a partir de la fecha se hará entrega mensual de los soportes facilitados por la consultoría junto con la relación de costos verificado por la Interventoría, con el fin de ir recopilando la  información y documentación necesaria para que al final del proyecto, el costo total del factor multiplicador (FM), sea demostrado por parte del consultor teniendo en cuenta cada uno de sus componentes y los valores ofertados&quot; por lo cual, la acción debe reformularse en plazo como mínimo en tres meses, para poder verificar su cumplimiento en un periodo de tres meses (3 informes de interventoría donde se evidencie el control y seguimiento del factor multiplicador del contrato de consultoría)._x000a_Reformulado en plazo en el Grc, fecha anterior 31/10/2021"/>
    <n v="1"/>
    <d v="2022-03-30T00:00:00"/>
    <n v="1"/>
    <n v="9"/>
    <m/>
  </r>
  <r>
    <n v="475"/>
    <s v="Auditorias Internas ACI"/>
    <x v="36"/>
    <s v="Observación No. 5 Cierre y pago de etapa 1 del contrato 2181135  sin el lleno de los requisitos_x000a__x000a_Para el contrato de obra No.2181135  el 17 de abril de 2019  la interventoría (contrato 2200110) y supervisión avalaron  los productos de la etapa 1 verificación y complementación técnica para el desembolso y cierre de esta etapa,  sin que  hayan sido entregados el balance  presupuestal  y presupuesto definitivo que son parte integral del informe final, con corte a abril 2021 _x000a_"/>
    <d v="2021-06-21T00:00:00"/>
    <x v="0"/>
    <s v="Observación"/>
    <s v="accion correctiva"/>
    <s v="valvarez"/>
    <x v="8"/>
    <s v="*Demoras internas en el trámite de los  56 ítems no previstos identificados por el contratista en la etapa1_x000a_ _x000a_*Posible desactualización del valor de los insumos para fijar los precios de las actividades de los proyectos._x000a__x000a_* Cambio de Interventoría durante la ejecución de obra"/>
    <x v="412"/>
    <s v="Memorando_x000a__x000a__x000a_"/>
    <n v="1"/>
    <n v="8"/>
    <m/>
    <d v="2021-10-31T00:00:00"/>
    <m/>
    <x v="20"/>
    <m/>
    <m/>
    <m/>
    <m/>
    <m/>
    <s v="Se adjunta acta de reunión interna donde se analizo la situación presentada en el contrato 2181135 y se concluyo no proceder con el incumplimiento. Se aclara que la actividad tenia fecha de vencimiento a 31 de octubre de 2021 según matriz de excel."/>
    <n v="1"/>
    <d v="2021-11-26T17:02:00"/>
    <n v="1"/>
    <n v="8"/>
    <m/>
  </r>
  <r>
    <n v="475"/>
    <s v="Auditorias Internas ACI"/>
    <x v="36"/>
    <s v="Observación No. 5 Cierre y pago de etapa 1 del contrato 2181135  sin el lleno de los requisitos_x000a__x000a_Para el contrato de obra No.2181135  el 17 de abril de 2019  la interventoría (contrato 2200110) y supervisión avalaron  los productos de la etapa 1 verificación y complementación técnica para el desembolso y cierre de esta etapa,  sin que  hayan sido entregados el balance  presupuestal  y presupuesto definitivo que son parte integral del informe final, con corte a abril 2021 _x000a__x000a_"/>
    <d v="2021-06-21T00:00:00"/>
    <x v="0"/>
    <s v="Observación"/>
    <s v="accion correctiva"/>
    <s v="valvarez"/>
    <x v="8"/>
    <s v="*Demoras internas en el trámite de los  56 ítems no previstos identificados por el contratista en la etapa1_x000a_ _x000a_*Posible desactualización del valor de los insumos para fijar los precios de las actividades de los proyectos._x000a__x000a_* Cambio de Interventoría durante la ejecución de obra"/>
    <x v="413"/>
    <s v="F-GG-33"/>
    <n v="1"/>
    <n v="9"/>
    <m/>
    <d v="2021-09-30T00:00:00"/>
    <m/>
    <x v="20"/>
    <m/>
    <m/>
    <m/>
    <m/>
    <m/>
    <s v="Se adjunta acta de mayores y menores cantidades e items no previstos, oficio con radicado No. 20204300155252  14 de mayo de 2020 y desembolso acta No. 1"/>
    <n v="1"/>
    <d v="2021-09-30T00:00:00"/>
    <n v="1"/>
    <n v="9"/>
    <m/>
  </r>
  <r>
    <n v="472"/>
    <s v="Auditorias Internas ACI"/>
    <x v="36"/>
    <s v="Observación No. 6 Títulos de propiedad de lotes no verificados para un contrato_x000a__x000a_El contrato de Interventoría N°2180866 que supervisa el contrato de obra N° 2191679 no revisó, verificó y/o estudió los títulos de propiedad de dos lotes en los que se desarrolla el proyecto que no pertenecen a la USPEC y sobre estos se diseñó y proyectó obras de contención. Como entregable de la etapa 1 de verificación en octubre de 2019 se recibieron los diseños y estudios técnicos para el respectivo muro, no obstante, en visita a la obra realizada por el auditor el 19 de mayo de 2021 se verifica que ni el contratista ni la USPEC han realizado la gestión de los permisos requeridos ante el propietario privado del lote._x000a__x000a_"/>
    <d v="2021-06-21T00:00:00"/>
    <x v="0"/>
    <s v="Observación"/>
    <s v="accion correctiva"/>
    <s v="cgonzal1"/>
    <x v="8"/>
    <s v="*Falta de revisión de los documentos de los predios por parte del contratista e interventor_x000a__x000a_* El cliente no entregó de licencias y permisos al inicio."/>
    <x v="414"/>
    <s v="Acta de socialización"/>
    <n v="1"/>
    <n v="9"/>
    <m/>
    <d v="2021-08-31T00:00:00"/>
    <m/>
    <x v="20"/>
    <m/>
    <m/>
    <m/>
    <m/>
    <m/>
    <s v="Se adjunta acta F-FF-04 de vecindad del 09/06/2021 suscrita por el interventor, contratista de obra y el propietario del lote privado, donde se observa el plano de intervención de la obra y registro fotográfico y se visualiza el lindero del predio del lote privado el cual no será afectado por la obra."/>
    <n v="1"/>
    <d v="2021-09-30T00:00:00"/>
    <n v="1"/>
    <n v="9"/>
    <m/>
  </r>
  <r>
    <n v="471"/>
    <s v="Auditorias Internas ACI"/>
    <x v="36"/>
    <s v="Observación No.7  Cuatro Ítems no previstos aprobados con inconsistencias _x000a__x000a_De los 38 ítems no previstos validados y aprobados por la interventoría (contrato N° 2180866) para contrato de obra N°2191679, los siguientes  tres presentan inconsistencias en su descripción y alcance que afectan el control y validación posterior para su ejecución y pago:  047 ($453,249,198) , 051 ($655,452,000) y 060 ($43,176,681), que comprometen para su ejecución $1.470.487.300 AIU e IVA sobre la U- utilidad Incluido, y uno (INP 008) presenta duplicidad en su aprobación, así:_x000a_NP.047, NP.060 y NP.051: La descripción del ítem no define el alcance de la actividad y no desglosa los materiales necesarios_x000a_NP.008: Aprobación del precio del NP por $73.500 en el memorando N°20205100093483 del 3 de julio de 2020 y en el acta de reunión interna N°1 del 21 de septiembre de 2020 sin radicado se aprueba el mismo ítem no previsto por $87,414, en la cual también el área de planeación contractual confirma los valores de los ítems NO previstos al 100% para el contrato de Bucaramanga establecidos en el memorando mencionado. En el acta de recibo parcial No.4 (1 al 30 abril 2021) registra $87.414_x000a_NP.047: Incluye  variables que no corresponden con el desarrollo de actividad _x000a__x000a_"/>
    <d v="2021-06-21T00:00:00"/>
    <x v="0"/>
    <s v="Observación"/>
    <s v="accion correctiva"/>
    <s v="cgonzal1"/>
    <x v="8"/>
    <s v="_x000a_*Falta de Revisión detallada de la  aprobación de INP por parte del interventor y grupo responsable de ENTerritorio_x000a__x000a_*Posible colusión entre contratista e interventor "/>
    <x v="415"/>
    <s v="ACTA DE REUNION SUSCRITA POR LAS TRES PARTES"/>
    <n v="1"/>
    <n v="8"/>
    <m/>
    <d v="2021-10-31T00:00:00"/>
    <m/>
    <x v="35"/>
    <m/>
    <m/>
    <m/>
    <m/>
    <m/>
    <s v="_x000a_Se adjunta acta suscrita el 2021-09-29, donde se detallan los NP060 y NP047 y se adjunta soporte con el cual se obtuvo la aprobación del ítem NP051. Se aclara que según matriz en excel la actividad tenia vencimiento a 15 de noviembre de 2021."/>
    <n v="1"/>
    <d v="2021-11-26T16:34:00"/>
    <n v="1"/>
    <n v="8"/>
    <m/>
  </r>
  <r>
    <n v="456"/>
    <s v="Auditorias Internas ACI"/>
    <x v="36"/>
    <s v="Observación No.8 Incumplimiento obligación de interventoría para dos contratos _x000a__x000a_Durante las visitas  de auditoría a obras en ejecución de establecimientos penitenciarios y carcelarios , las interventorías no disponían en medio físico o magnético en el sitio de obra  los siguientes documentos solicitados._x000a_Bellavista- interventoría N° 2190875: visita del 20 de mayo 2021_x000a_* formatos de evaluación de proveedores - F-GG-17  _x000a_* verificación de títulos de predios, _x000a_JP BUCARAMANGA - interventoría N°2180866 : visita del 19  de mayo 2021_x000a_* planos actualizados_x000a_* ítems no previstos y programación de obra vigente_x000a__x000a_"/>
    <d v="2021-06-21T00:00:00"/>
    <x v="0"/>
    <s v="Observación"/>
    <s v="accion correctiva"/>
    <s v="cgonzal1"/>
    <x v="8"/>
    <s v="*El interventor se apoya en el sitio de obra en los documentos de trabajo del contratista_x000a__x000a_*Debilidades en el seguimiento por parte del supervisor y la gerencia del convenio _x000a_"/>
    <x v="416"/>
    <s v="oficio"/>
    <n v="1"/>
    <n v="8"/>
    <m/>
    <d v="2021-08-31T00:00:00"/>
    <m/>
    <x v="35"/>
    <m/>
    <m/>
    <m/>
    <m/>
    <m/>
    <s v="Se remiten los siguientes oficios:_x000a__x000a_2190875 20212700143631: 26/07/2021 enviado a la interventoria de  BELLAVISTA –MEDELLÍN (PABELLÓN 2)._x000a_2180866: 20212700146891:30/07/2021 enviado a la interventoria CONSORCIO BYD 2017"/>
    <n v="1"/>
    <d v="2021-07-30T00:00:00"/>
    <n v="1"/>
    <n v="8"/>
    <m/>
  </r>
  <r>
    <n v="456"/>
    <s v="Auditorias Internas ACI"/>
    <x v="36"/>
    <s v="Observación No.8 Incumplimiento obligación de interventoría para dos contratos _x000a__x000a_Durante las visitas  de auditoría a obras en ejecución de establecimientos penitenciarios y carcelarios , las interventorías no disponían en medio físico o magnético en el sitio de obra  los siguientes documentos solicitados._x000a_Bellavista- interventoría N° 2190875: visita del 20 de mayo 2021_x000a_* formatos de evaluación de proveedores - F-GG-17  _x000a_* verificación de títulos de predios, _x000a_JP BUCARAMANGA - interventoría N°2180866 : visita del 19  de mayo 2021_x000a_* planos actualizados_x000a_* ítems no previstos y programación de obra vigente_x000a_"/>
    <d v="2021-06-21T00:00:00"/>
    <x v="0"/>
    <s v="Observación"/>
    <s v="accion correctiva"/>
    <s v="cgonzal1"/>
    <x v="8"/>
    <s v="*El interventor se apoya en el sitio de obra en los documentos de trabajo del contratista_x000a__x000a_*Debilidades en el seguimiento por parte del supervisor y la gerencia del convenio _x000a_"/>
    <x v="417"/>
    <s v="Informe semanal con anexo"/>
    <n v="3"/>
    <n v="8"/>
    <m/>
    <d v="2021-10-31T00:00:00"/>
    <m/>
    <x v="35"/>
    <m/>
    <m/>
    <m/>
    <m/>
    <m/>
    <s v="Se adjuntan los informes semanales y anexos fotográficos de los siguientes periodos: semana de 3 al 10 de octubre de 2021 semana del 11 al 17 de octubre de 2021 semana del 18 al 24 de octubre de 2021 Se aclara que según matriz de excel la actividad tenia vencimiento a 31 de octubre de 2021 como se evidencia en los soportes."/>
    <n v="3"/>
    <d v="2021-11-26T16:44:00"/>
    <n v="1"/>
    <n v="8"/>
    <m/>
  </r>
  <r>
    <n v="463"/>
    <s v="Auditorias Internas ACI"/>
    <x v="37"/>
    <s v="Para el contrato 2200811-Maria la baja en 9 viviendas el documento aportado como soporte que acredita la condición de propietario, poseedor o tenedor corresponde a una persona diferente a la registrada y que firma como propietariobeneficiario en los formatos PCI que hacen parte integral de la información de la vivienda."/>
    <d v="2021-09-24T11:49:00"/>
    <x v="0"/>
    <s v="Observación"/>
    <s v="Acción detectiva"/>
    <s v="dtorres2"/>
    <x v="44"/>
    <s v="Falta de control y seguimiento por parte de la interventoría y supervisión a los requisitos del proyecto"/>
    <x v="418"/>
    <s v="oficio al contratista de interventoria"/>
    <n v="2"/>
    <n v="12.5"/>
    <d v="2021-10-01T00:00:00"/>
    <d v="2021-12-15T00:00:00"/>
    <n v="10"/>
    <x v="7"/>
    <m/>
    <m/>
    <m/>
    <m/>
    <m/>
    <s v="Se cargan los oficios remitidos a los contratistas de interventoria recordando que los formatos del programa de intradomiciliarias solo podran ser suscritos por el propietario o poseedor de la vivienda."/>
    <n v="2"/>
    <d v="2021-10-22T11:05:00"/>
    <n v="1"/>
    <n v="12.5"/>
    <m/>
  </r>
  <r>
    <n v="463"/>
    <s v="Auditorias Internas ACI"/>
    <x v="37"/>
    <s v="Para el contrato 2200811-Maria la baja en 9 viviendas el documento aportado como soporte que acredita la condición de propietario, poseedor o tenedor corresponde a una persona diferente a la registrada y que firma como propietariobeneficiario en los formatos PCI que hacen parte integral de la información de la vivienda."/>
    <d v="2021-09-24T11:49:00"/>
    <x v="0"/>
    <s v="Observación"/>
    <s v="Acción detectiva"/>
    <s v="dtorres2"/>
    <x v="44"/>
    <s v="Falta de control y seguimiento por parte de la interventoría y supervisión a los requisitos del proyecto"/>
    <x v="419"/>
    <s v="Oficio al ministerio"/>
    <n v="1"/>
    <n v="12.5"/>
    <d v="2021-10-01T00:00:00"/>
    <d v="2021-10-08T00:00:00"/>
    <n v="1"/>
    <x v="7"/>
    <m/>
    <m/>
    <m/>
    <m/>
    <m/>
    <s v="Se adjunta soporte de envio de oficio al cliente solicitando linemaientos y/o pronunciamiento frente a la viabilidad de suscripcion de los formatos pci por parte del conyuge y hasta segundo grado de consanguinidad."/>
    <n v="1"/>
    <d v="2021-10-22T11:13:00"/>
    <n v="1"/>
    <n v="12.5"/>
    <m/>
  </r>
  <r>
    <n v="464"/>
    <s v="Auditorias Internas ACI"/>
    <x v="37"/>
    <s v="Para 3 proyectos se generaron 88 PQR, de las cuales 4 presentan incumplimiento en el plazo de respuesta entre 5 y 26 días hábiles: Maria la baja 1 y Atrato 3, y para Astrea una con el codigo C104 no registra fecha de cierre"/>
    <d v="2021-09-24T11:51:00"/>
    <x v="0"/>
    <s v="Observación"/>
    <s v="Acción detectiva"/>
    <s v="dtorres2"/>
    <x v="44"/>
    <s v="_x000a__x000a_Alto volumen de solicitudes en el marco de los proyectos_x000a__x000a_Falta de control y seguimiento por parte de la interventoría y supervisión a los requisitos del proyecto_x000a__x000a_Cierre de alcaldias por emergencia sanitaria "/>
    <x v="420"/>
    <s v="Actas de comité tecnico y/o listas de asistencia"/>
    <n v="4"/>
    <n v="12.5"/>
    <d v="2021-10-01T00:00:00"/>
    <d v="2021-12-15T00:00:00"/>
    <n v="10"/>
    <x v="7"/>
    <m/>
    <m/>
    <m/>
    <m/>
    <m/>
    <s v="Se anexan las actas de comite tecnico y/o de seguimiento en donde se revisa y recuerda laimportancia de atender dentro de los tiempos establecidos y/o de ley las PQRs de las personas."/>
    <n v="4"/>
    <d v="2021-12-06T22:16:00"/>
    <n v="1"/>
    <n v="12.5"/>
    <m/>
  </r>
  <r>
    <n v="464"/>
    <s v="Auditorias Internas ACI"/>
    <x v="37"/>
    <s v="Para 3 proyectos se generaron 88 PQR, de las cuales 4 presentan incumplimiento en el plazo de respuesta entre 5 y 26 días hábiles: Maria la baja 1 y Atrato 3, y para Astrea una con el codigo C104 no registra fecha de cierre"/>
    <d v="2021-09-24T11:51:00"/>
    <x v="0"/>
    <s v="Observación"/>
    <s v="Acción detectiva"/>
    <s v="dtorres2"/>
    <x v="44"/>
    <s v="_x000a__x000a_Alto volumen de solicitudes en el marco de los proyectos_x000a__x000a_Falta de control y seguimiento por parte de la interventoría y supervisión a los requisitos del proyecto_x000a__x000a_Cierre de alcaldias por emergencia sanitaria "/>
    <x v="421"/>
    <s v="Oficio al contratista de interventoria"/>
    <n v="2"/>
    <n v="12.5"/>
    <d v="2021-10-01T00:00:00"/>
    <d v="2021-12-15T00:00:00"/>
    <n v="10"/>
    <x v="7"/>
    <m/>
    <m/>
    <m/>
    <m/>
    <m/>
    <s v="Se anexan los oficios remitidos a los contratistas recordando los tiempos estabelcidos para la antencion de las PQRS"/>
    <n v="2"/>
    <d v="2021-10-22T11:21:00"/>
    <n v="1"/>
    <n v="12.5"/>
    <m/>
  </r>
  <r>
    <n v="465"/>
    <s v="Auditorias Internas ACI"/>
    <x v="37"/>
    <s v="La aprobación del cambio de residente de obra para el contrato de obra Tadó (2200813) se llevo cabo el 18 de octubre 2020 (según radicado No.20204300328982 del 21102020) y se encuentran firmados tres formatos PCI014 acta de recibo de satisfacción con fechas anteriores 24092020, 07102020 y 15102020"/>
    <d v="2021-09-24T11:52:00"/>
    <x v="0"/>
    <s v="Observación"/>
    <s v="Acción detectiva"/>
    <s v="dtorres2"/>
    <x v="44"/>
    <s v="Demora de la interventoría en la aprobación de cambio de personal"/>
    <x v="422"/>
    <s v="oficio al contratista de interventoria"/>
    <n v="2"/>
    <n v="12.5"/>
    <d v="2021-10-01T00:00:00"/>
    <d v="2021-12-15T00:00:00"/>
    <n v="10"/>
    <x v="7"/>
    <m/>
    <m/>
    <m/>
    <m/>
    <m/>
    <s v="Se adjuntan los oficios remitidos a los contratistas, recordando que los formatos deben ser suscritos por el personal aprobado y contratado."/>
    <n v="2"/>
    <d v="2021-10-22T11:28:00"/>
    <n v="1"/>
    <n v="12.5"/>
    <m/>
  </r>
  <r>
    <m/>
    <s v="Auditorias Internas ACI"/>
    <x v="37"/>
    <s v="De 34 formatos PCI011 ajustes al diagnóstico inicial suscritos por el beneficiario, contratista de obra e interventor para los contratos 2200811-Maria la Baja, 2200822-Sabanas de San Angel, 2200812-Astrea, en 26 (15 Maria la baja y 11 Sabanas de San Angel) no se justifica clara y detalladamente las razones técnicas de la modificación, frente a los ítems que presentaron variación en el formato PCI012A Cambio al plan de intervención presupuesto para la evaluación económica por vivienda y en cuatro formatos de San Angel el campo está en blanco."/>
    <d v="2021-09-24T11:53:00"/>
    <x v="0"/>
    <s v="Observación"/>
    <s v="Acción detectiva"/>
    <s v="dtorres2"/>
    <x v="44"/>
    <s v="Alto volumen de formatos PCI a diligenciar por parte del contratista_x000a__x000a_Falta de conocimiento de los requisitos de diligenciamiento de los formatos PCI por parte del contratista, interventor y supervisor"/>
    <x v="423"/>
    <s v="Formato Diligencia por los Contratistas"/>
    <n v="20"/>
    <n v="12.5"/>
    <d v="2021-10-01T00:00:00"/>
    <d v="2021-12-15T00:00:00"/>
    <n v="10"/>
    <x v="7"/>
    <m/>
    <m/>
    <m/>
    <m/>
    <m/>
    <s v="se anexan los 20 formatos diligenciados por los contratistas como evidencia del uso y diligenciamiento del nuevo formato unificado."/>
    <n v="20"/>
    <d v="2021-12-06T19:35:00"/>
    <n v="1"/>
    <n v="12.5"/>
    <m/>
  </r>
  <r>
    <n v="466"/>
    <s v="Auditorias Internas ACI"/>
    <x v="37"/>
    <s v="De 34 formatos PCI011 ajustes al diagnóstico inicial suscritos por el beneficiario, contratista de obra e interventor para los contratos 2200811-Maria la Baja, 2200822-Sabanas de San Angel, 2200812-Astrea, en 26 (15 Maria la baja y 11 Sabanas de San Angel) no se justifica clara y detalladamente las razones técnicas de la modificación, frente a los ítems que presentaron variación en el formato PCI012A Cambio al plan de intervención presupuesto para la evaluación económica por vivienda y en cuatro formatos de San Angel el campo está en blanco."/>
    <d v="2021-09-24T11:53:00"/>
    <x v="0"/>
    <s v="Observación"/>
    <s v="Acción detectiva"/>
    <s v="dtorres2"/>
    <x v="44"/>
    <s v="Alto volumen de formatos PCI a diligenciar por parte del contratista_x000a__x000a_Falta de conocimiento de los requisitos de diligenciamiento de los formatos PCI por parte del contratista, interventor y supervisor"/>
    <x v="424"/>
    <s v="Correo electronico, oficio externo y/o mesa de trabajo a las 2 interventorías y el cliente."/>
    <n v="3"/>
    <n v="12.5"/>
    <d v="2021-10-01T00:00:00"/>
    <d v="2021-10-10T00:00:00"/>
    <n v="1"/>
    <x v="7"/>
    <m/>
    <m/>
    <m/>
    <m/>
    <m/>
    <s v="Se socializo con las invertentorias los ajustes realizados a los formatos, asi como la metodoligia para el diligenciamiento de los formatos."/>
    <n v="3"/>
    <d v="2021-10-22T10:27:00"/>
    <n v="1"/>
    <n v="12.5"/>
    <m/>
  </r>
  <r>
    <n v="466"/>
    <s v="Auditorias Internas ACI"/>
    <x v="37"/>
    <s v="De 34 formatos PCI011 ajustes al diagnóstico inicial suscritos por el beneficiario, contratista de obra e interventor para los contratos 2200811-Maria la Baja, 2200822-Sabanas de San Angel, 2200812-Astrea, en 26 (15 Maria la baja y 11 Sabanas de San Angel) no se justifica clara y detalladamente las razones técnicas de la modificación, frente a los ítems que presentaron variación en el formato PCI012A Cambio al plan de intervención presupuesto para la evaluación económica por vivienda y en cuatro formatos de San Angel el campo está en blanco."/>
    <d v="2021-09-24T11:53:00"/>
    <x v="0"/>
    <s v="Observación"/>
    <s v="Acción detectiva"/>
    <s v="dtorres2"/>
    <x v="44"/>
    <s v="Alto volumen de formatos PCI a diligenciar por parte del contratista_x000a__x000a_Falta de conocimiento de los requisitos de diligenciamiento de los formatos PCI por parte del contratista, interventor y supervisor"/>
    <x v="425"/>
    <s v="formato ajustado"/>
    <n v="1"/>
    <n v="12.5"/>
    <d v="2021-10-01T00:00:00"/>
    <d v="2021-10-08T00:00:00"/>
    <n v="1"/>
    <x v="7"/>
    <m/>
    <m/>
    <m/>
    <m/>
    <m/>
    <s v="Se anexa el formato PCI011 Ajustado."/>
    <n v="1"/>
    <d v="2021-10-22T09:43:00"/>
    <n v="1"/>
    <n v="12.5"/>
    <m/>
  </r>
  <r>
    <s v="Pendiente GRC"/>
    <s v="Auditorias Internas ACI"/>
    <x v="38"/>
    <s v="Observación No 1  Incumplimiento de la vigencia de los amparos de calidad del servicio y cumplimiento_x000a_ _x000a_En los contratos de interventoría N 2010030 - 2010031 - 2010032- 2210095- 2210422 y 2200901 equivalentes al 31 porciento de la muestra (5/16) la cobertura en plazo del amparo de calidad del servicio registrada en las pólizas fue inferior entre uno y veinticinco meses a la requerida en el esquema de garantías; así como para el contrato 2200955 el amparo de cumplimiento presenta una desviación de dos meses y el amparo de salarios y prestaciones sociales del contrato 2210031 con un mes de desviación"/>
    <d v="2021-09-21T00:00:00"/>
    <x v="2"/>
    <s v="Observación"/>
    <s v="PREVENTIVA"/>
    <s v="ariano"/>
    <x v="11"/>
    <s v="·     Inconsistencias  en la validación y aprobación de pólizas frente a lo requerido en el esquema de garantías. "/>
    <x v="426"/>
    <s v="PROCEDIMIENTO"/>
    <n v="1"/>
    <n v="8"/>
    <d v="2021-10-01T00:00:00"/>
    <d v="2022-04-30T00:00:00"/>
    <n v="1"/>
    <x v="36"/>
    <m/>
    <m/>
    <m/>
    <m/>
    <m/>
    <s v="Con corte a abril 22 de 2022 se allegó el producto requerido (Procedimiento y socialización de aprobación de garantías)_x000a__x000a_Con corte a 31 de marzo de 2022 se informa por parte de los responsables que la actividad será cumplida el 30 de abril de 2022._x000a__x000a_Se anexa el borrador del procedimiento y correo electrónico en que se solicita a desarrollo organizacional la revisión y tràmite del procedimiento respectivo del 17-12-21. Pendiente la publicación del procedimiento._x000a__x000a_La actividad se cumplirá fuera de plazo"/>
    <n v="1"/>
    <d v="2021-12-20T00:00:00"/>
    <n v="1"/>
    <n v="8"/>
    <s v="Acción no encontrada en el GRC_x000a__x000a_Acción no ha sido registrada en el GRC_x000a__x000a_Por parte del grupo auditor se solicita vía correo a la subgerencia de operaciones el registro de las observaciones en el GRC, cargue de las acciones formualadas y el reporte de los avances"/>
  </r>
  <r>
    <s v="Pendiente GRC"/>
    <s v="Auditorias Internas ACI"/>
    <x v="38"/>
    <s v="Observación No 1  Incumplimiento de la vigencia de los amparos de calidad del servicio y cumplimiento_x000a_ _x000a_En los contratos de interventoría N 2010030 - 2010031 - 2010032- 2210095- 2210422 y 2200901 equivalentes al 31 porciento de la muestra (5/16) la cobertura en plazo del amparo de calidad del servicio registrada en las pólizas fue inferior entre uno y veinticinco meses a la requerida en el esquema de garantías; así como para el contrato 2200955 el amparo de cumplimiento presenta una desviación de dos meses y el amparo de salarios y prestaciones sociales del contrato 2210031 con un mes de desviación"/>
    <d v="2021-09-21T00:00:00"/>
    <x v="2"/>
    <s v="Observación"/>
    <s v="PREVENTIVA"/>
    <s v="ariano"/>
    <x v="11"/>
    <s v="·     Inconsistencias  en la validación y aprobación de pólizas frente a lo requerido en el esquema de garantías. "/>
    <x v="427"/>
    <s v="Lista de Asistencia teams"/>
    <n v="1"/>
    <n v="4"/>
    <d v="2021-10-01T00:00:00"/>
    <d v="2022-04-30T00:00:00"/>
    <n v="1"/>
    <x v="36"/>
    <m/>
    <m/>
    <m/>
    <m/>
    <m/>
    <s v="Con corte a abril 22 de 2022 se allegó el producto requerido (Procedimiento y socialización de aprobación de garantías)_x000a__x000a_Con corte a 31 de marzo de 2022 se informa por parte de los responsables que la actividad será cumplida el 30 de abril de 2022._x000a__x000a_Reformulación de acción, producto y fecha programada con memorando 20215300182713 del 17-12-21."/>
    <n v="1"/>
    <d v="2021-12-20T00:00:00"/>
    <n v="1"/>
    <n v="4"/>
    <s v="Acción no encontrada en el GRC_x000a__x000a_Acción no ha sido registrada en el GRC_x000a__x000a_Por parte del grupo auditor se solicita vía correo a la subgerencia de operaciones el registro de las observaciones en el GRC, cargue de las acciones formualadas y el reporte de los avances"/>
  </r>
  <r>
    <n v="458"/>
    <s v="Auditorias Internas ACI"/>
    <x v="38"/>
    <s v="Observación No 1  Incumplimiento de la vigencia de los amparos de calidad del servicio y cumplimiento_x000a_ _x000a_En los contratos de interventoría N 2010030 - 2010031 - 2010032- 2210095- 2210422 y 2200901 equivalentes al 31 porciento de la muestra (5/16) la cobertura en plazo del amparo de calidad del servicio registrada en las pólizas fue inferior entre uno y veinticinco meses a la requerida en el esquema de garantías; así como para el contrato 2200955 el amparo de cumplimiento presenta una desviación de dos meses y el amparo de salarios y prestaciones sociales del contrato 2210031 con un mes de desviación"/>
    <d v="2021-09-21T00:00:00"/>
    <x v="0"/>
    <s v="Observación"/>
    <s v="CORRECTIVA"/>
    <s v="ariano"/>
    <x v="8"/>
    <s v="• Desconocimiento por parte del responsable de la validación y aprobación de pólizas._x000a__x000a_•Omisión o fallas en la verificación del total de los requisitos de las garantías por parte del responsable de aprobación."/>
    <x v="428"/>
    <s v="Pólizas actualizadas"/>
    <n v="8"/>
    <n v="8"/>
    <d v="2021-10-01T00:00:00"/>
    <d v="2021-10-31T00:00:00"/>
    <n v="1"/>
    <x v="20"/>
    <m/>
    <m/>
    <m/>
    <m/>
    <m/>
    <s v="Se remite avance y se solicita reformulación en plazo ya que hay contratos que no han cumplido con la actualización de las pólizas. Se solicita reformulación hasta el 28 de febrero de 2022._x000a__x000a_La actividad se cumplirá fuera de plazo"/>
    <n v="8"/>
    <d v="2021-12-23T00:00:00"/>
    <n v="1"/>
    <n v="8"/>
    <s v="con corte a junio 2022/Acción 458 De acuerdo con requerimiento de revisión de pesos y avances , pendiente que se ajuste por parte de ITS (El GRC reporta un avance del 25% y la actividad esta en el 100%)_x000a__x000a_Pendiente confirmar por Maria Isabel el cambio que se requiere en GRC y proceder a realizarlo"/>
  </r>
  <r>
    <n v="459"/>
    <s v="Auditorias Internas ACI"/>
    <x v="38"/>
    <s v="Observación No 2  Incumplimiento de requisitos de experiencia general y/o especifica del personal mínimo requerido aprobados por el supervisor en 3 contratos_x000a__x000a_Para el requisito de experiencia general en el contrato N° 2200455,  la hoja de vida del cargo de cadenero aprobada por el supervisor no cumple con el tiempo requerido (1 año)_x000a__x000a_Para los requisitos de experiencia especifica del personal mínimo requerido, validados y aprobados por el supervisor en los contratos:_x000a__x000a_De interventoría N°2200460 se acreditó experiencia en el cargo de Coordinadora y no Directora de interventoría; en el contrato N°2200741 para los cargos de especialista ambiental y  profesional PGIO no se acreditó experiencia en proyectos de zonas costeras y el contrato N°2200582  para el cargo de patólogo se acreditó experiencia como residente de obra_x000a__x000a_Para el contrato N°2200460  no es posible que el supervisor  contra soporte (acta de aprobación de personal - hojas de vida- certificaciones)  pudiera verificar el cumplimiento del requisito de que el valor del contrato fuera superior al 50porciento del valor del POE del proceso expresado en SMLV, para cuatro cargos;  y  del 100porciento para un cargo"/>
    <d v="2021-09-21T00:00:00"/>
    <x v="0"/>
    <s v="Observación"/>
    <s v="PREVENTIVA"/>
    <s v="csanchez2"/>
    <x v="8"/>
    <s v="• Fallas en la verificación los perfiles requeridos por parte del responsable de aprobación."/>
    <x v="429"/>
    <s v="Control de asistencia"/>
    <n v="1"/>
    <n v="8"/>
    <d v="2021-10-01T00:00:00"/>
    <d v="2021-10-31T00:00:00"/>
    <n v="1"/>
    <x v="20"/>
    <m/>
    <m/>
    <m/>
    <m/>
    <m/>
    <s v="se anexa listado de reunión del 29 de octubre de 2021."/>
    <n v="1"/>
    <d v="2021-12-23T00:00:00"/>
    <n v="1"/>
    <n v="8"/>
    <m/>
  </r>
  <r>
    <n v="459"/>
    <s v="Auditorias Internas ACI"/>
    <x v="38"/>
    <s v="Observación No 2  Incumplimiento de requisitos de experiencia general y/o especifica del personal mínimo requerido aprobados por el supervisor en 3 contratos_x000a__x000a_Para el requisito de experiencia general en el contrato N° 2200455,  la hoja de vida del cargo de cadenero aprobada por el supervisor no cumple con el tiempo requerido (1 año)_x000a__x000a_Para los requisitos de experiencia especifica del personal mínimo requerido, validados y aprobados por el supervisor en los contratos:_x000a__x000a_De interventoría N°2200460 se acreditó experiencia en el cargo de Coordinadora y no Directora de interventoría; en el contrato N°2200741 para los cargos de especialista ambiental y  profesional PGIO no se acreditó experiencia en proyectos de zonas costeras y el contrato N°2200582  para el cargo de patólogo se acreditó experiencia como residente de obra_x000a__x000a_Para el contrato N°2200460  no es posible que el supervisor  contra soporte (acta de aprobación de personal - hojas de vida- certificaciones)  pudiera verificar el cumplimiento del requisito de que el valor del contrato fuera superior al 50porciento del valor del POE del proceso expresado en SMLV, para cuatro cargos;  y  del 100porciento para un cargo"/>
    <d v="2021-09-21T00:00:00"/>
    <x v="0"/>
    <s v="Observación"/>
    <s v="PREVENTIVA"/>
    <s v="csanchez2"/>
    <x v="8"/>
    <s v="• Fallas en la verificación los perfiles requeridos por parte del responsable de aprobación."/>
    <x v="430"/>
    <s v="Acta de aprobación de personal y lista de verificación de requisitos "/>
    <n v="6"/>
    <n v="8"/>
    <d v="2021-10-01T00:00:00"/>
    <d v="2021-10-31T00:00:00"/>
    <n v="1"/>
    <x v="20"/>
    <m/>
    <m/>
    <m/>
    <m/>
    <m/>
    <s v="Se anexan acta 3 y 4 firmadas con radicados 20212700226011 y 20212700225941 de1 24 de noviembre de 2021 y el acta de revisión de lineamientos de hojas de vida."/>
    <n v="1"/>
    <d v="2021-12-23T00:00:00"/>
    <n v="1"/>
    <n v="8"/>
    <s v="De acuerdo con requerimiento de revisión de pesos y avances , pendiente que se ajuste por parte de ITS (El GRC reporta un avance del 84% y la actividad esta en el 100%)"/>
  </r>
  <r>
    <s v="Pendiente GRC"/>
    <s v="Auditorias Internas ACI"/>
    <x v="38"/>
    <s v="Observación No. 3. Inconsistencias en formatos de planificación de personal para contratos de interventoría._x000a__x000a_Inconsistencia entre el formato 07A Discriminado de la oferta económica y la plantilla de costeo del factor multiplicador en la interacción de los campos: porcentaje de dedicación y número de meses para que refleje la realidad de la ejecución proyectada para cada perfil profesional en los contratos de interventoría cuando el personal no se requiere vinculado por la duración total del contrato._x000a_"/>
    <d v="2021-09-21T00:00:00"/>
    <x v="2"/>
    <s v="Observación"/>
    <s v="PREVENTIVA"/>
    <s v="ariano"/>
    <x v="11"/>
    <s v="•Limitación de la herramienta con la que se elaboran las plantillas de costeo del factor multiplicador_x000a__x000a_•No hubo revisión integral de los ajustes requeridos durante los procesos de selección"/>
    <x v="431"/>
    <s v="Lista de Asistencia teams"/>
    <n v="1"/>
    <n v="4"/>
    <d v="2021-10-01T00:00:00"/>
    <d v="2021-11-30T00:00:00"/>
    <n v="1"/>
    <x v="36"/>
    <m/>
    <m/>
    <m/>
    <m/>
    <m/>
    <s v="Se observa presentación en la que se desgloza la metodología de costeo del factor multiplicador y de los items que lo componen y la lista de asistencia."/>
    <n v="1"/>
    <d v="2021-12-20T00:00:00"/>
    <n v="1"/>
    <n v="4"/>
    <s v="Acción no encontrada en el GRC_x000a__x000a_Acción no ha sido registrada en el GRC_x000a__x000a_Por parte del grupo auditor se solicita vía correo a la subgerencia de operaciones el registro de las observaciones en el GRC, cargue de las acciones formualadas y el reporte de los avances"/>
  </r>
  <r>
    <s v="Pendiente GRC"/>
    <s v="Auditorias Internas ACI"/>
    <x v="38"/>
    <s v="Observación No. 3. Inconsistencias en formatos de planificación de personal para contratos de interventoría._x000a__x000a_Inconsistencia entre el formato 07A Discriminado de la oferta económica y la plantilla de costeo del factor multiplicador en la interacción de los campos: porcentaje de dedicación y número de meses para que refleje la realidad de la ejecución proyectada para cada perfil profesional en los contratos de interventoría cuando el personal no se requiere vinculado por la duración total del contrato._x000a_"/>
    <d v="2021-09-21T00:00:00"/>
    <x v="2"/>
    <s v="Observación"/>
    <s v="PREVENTIVA"/>
    <s v="ariano"/>
    <x v="11"/>
    <s v="•Limitación de la herramienta con la que se elaboran las plantillas de costeo del factor multiplicador_x000a__x000a_•No hubo revisión integral de los ajustes requeridos durante los procesos de selección"/>
    <x v="432"/>
    <s v="Instructivo"/>
    <n v="1"/>
    <n v="8"/>
    <d v="2021-10-01T00:00:00"/>
    <d v="2021-12-15T00:00:00"/>
    <n v="1"/>
    <x v="36"/>
    <m/>
    <m/>
    <m/>
    <m/>
    <m/>
    <s v="El Grupo de Planeación Contractual presentó un instructivo para el buen uso de la herramienta del factor multiplicador  EVIDENCIA: INSTRUCTIVO HERRAMIENTA DE COSTEO PARA DETERMINAR EL FACTOR MULTIPLICADOR, EN CONTRATOS DE CONSULTORÍA (CONSULTORÍA - INTERVENTORÍA A CONSULTORÍA - INTERVENTORÍA DE OBRA - GERENCIA)"/>
    <n v="1"/>
    <d v="2021-12-20T00:00:00"/>
    <n v="1"/>
    <n v="8"/>
    <s v="Acción no encontrada en el GRC_x000a__x000a_Acción no ha sido registrada en el GRC_x000a__x000a_Por parte del grupo auditor se solicita vía correo a la subgerencia de operaciones el registro de las observaciones en el GRC, cargue de las acciones formualadas y el reporte de los avances"/>
  </r>
  <r>
    <s v="Pendiente GRC"/>
    <s v="Auditorias Internas ACI"/>
    <x v="38"/>
    <s v="Observación No. 3. Inconsistencias en formatos de planificación de personal para contratos de interventoría._x000a__x000a_Inconsistencia entre el formato 07A Discriminado de la oferta económica y la plantilla de costeo del factor multiplicador en la interacción de los campos: porcentaje de dedicación y número de meses para que refleje la realidad de la ejecución proyectada para cada perfil profesional en los contratos de interventoría cuando el personal no se requiere vinculado por la duración total del contrato._x000a_"/>
    <d v="2021-09-21T00:00:00"/>
    <x v="2"/>
    <s v="Observación"/>
    <s v="PREVENTIVA"/>
    <s v="ariano"/>
    <x v="11"/>
    <s v="•Limitación de la herramienta con la que se elaboran las plantillas de costeo del factor multiplicador_x000a__x000a_•No hubo revisión integral de los ajustes requeridos durante los procesos de selección"/>
    <x v="433"/>
    <s v="Lista de Asistencia teams"/>
    <n v="1"/>
    <n v="4"/>
    <d v="2021-10-01T00:00:00"/>
    <d v="2021-12-15T00:00:00"/>
    <n v="1"/>
    <x v="36"/>
    <m/>
    <m/>
    <m/>
    <m/>
    <m/>
    <s v="Grabación de la socialización y lista de asistencia del 15.12.21"/>
    <n v="1"/>
    <d v="2021-12-20T00:00:00"/>
    <n v="1"/>
    <n v="4"/>
    <s v="Acción no encontrada en el GRC_x000a__x000a_Acción no ha sido registrada en el GRC_x000a__x000a_Por parte del grupo auditor se solicita vía correo a la subgerencia de operaciones el registro de las observaciones en el GRC, cargue de las acciones formualadas y el reporte de los avances"/>
  </r>
  <r>
    <n v="457"/>
    <s v="Auditorias Internas ACI"/>
    <x v="38"/>
    <s v="observación No. 4 Inoportunidad en la recomendación de inicio de procesos sancionatorios por parte de la interventoría_x000a__x000a_Los contratos de interventoría N° 2210031 y 2210032 no gestionaron oportunamente ni recomendaron a la entidad el inicio de procesos sancionatorios, con ocasión de los incumplimientos observados por estos mismos relacionados con la entrega de productos en los plazos contractuales por parte de los contratos de obra N°2210019 y 2210020 objeto de su seguimiento._x000a__x000a_Del contrato de interventoría N° 2210031 - Contrato de obra 2210019_x000a_1. Atraso en los informes ambientales de marzo, abril y mayo de 2021, no entregados con corte a 5 de agosto de 2021._x000a_2. Atraso en la entrega de los informes mensuales SST 1 (marzo), 2 (abril) y 3 (mayo) los cuales fueron revisados en agosto de 2021_x000a_3. Actividades necesarias no cumplidas para la implementación de diseños aprobados: a) Entrega de documentación del ingreso de personal operativo, afiliaciones al sistema de seguridad social integral (EPS, AFP, ARL y CCF), examen médico de ingreso. b) Coordinación de reuniones para divulgación de las obras en cada uno de los Municipios objeto de las mismas, c) Ajuste del cronograma de obra de acuerdo con lo solicitado en comité técnico del día 6 de julio de 2021 y d) Coordinación con la Interventoría de todos los aspectos para el inicio de las obras._x000a__x000a_Del contrato de interventoría N° 2210032 - Contrato de obra 2210020_x000a_1. No ha entregado el Informe mensual 2 y 4 y el  Informe semanal 18_x000a_2. No se ha entregado el Informe detallado de actividades de Valledupar_x000a_3. Incumplimiento con el suministro de equipos de oficina y transporte_x000a_4. Diseños pendientes de entrega punto 001 – 003 – 005 - 007 soledad (Atlántico)_x000a_5. Entrega pendiente de formatos de visita de inspección con corte a 10 de agosto de 2021"/>
    <d v="2021-09-21T00:00:00"/>
    <x v="0"/>
    <s v="Observación"/>
    <s v="CORRECTIVA"/>
    <s v="csanchez2"/>
    <x v="8"/>
    <s v="•Desconocimiento de los procedimientos sancionatorios de ENTerritorio por parte de la interventoría y la supervisión_x000a__x000a_•Deficiencias en la aplicación del control CTRGPPE018 Seguimiento a las obligaciones de la interventoría"/>
    <x v="434"/>
    <s v="Oficio solicitud de información y plan de contingencia de la interventoria"/>
    <n v="4"/>
    <n v="8"/>
    <d v="2021-10-01T00:00:00"/>
    <d v="2021-03-31T00:00:00"/>
    <n v="1"/>
    <x v="20"/>
    <m/>
    <m/>
    <m/>
    <m/>
    <m/>
    <s v="Se adjuntan evidencia de la solicitud del contrato 2210032 radicado No. 20212700229901 y respuesta mediante radicado No. 20214300497702._x000a_Por no contar con el total de lo proyectado, se solicita reformulación en plazo: Fecha fin: 31 de marzo de 2022"/>
    <n v="0.25"/>
    <d v="2021-12-27T00:00:00"/>
    <n v="1"/>
    <n v="8"/>
    <m/>
  </r>
  <r>
    <n v="457"/>
    <s v="Auditorias Internas ACI"/>
    <x v="38"/>
    <s v="observación No. 4 Inoportunidad en la recomendación de inicio de procesos sancionatorios por parte de la interventoría_x000a__x000a_Los contratos de interventoría N° 2210031 y 2210032 no gestionaron oportunamente ni recomendaron a la entidad el inicio de procesos sancionatorios, con ocasión de los incumplimientos observados por estos mismos relacionados con la entrega de productos en los plazos contractuales por parte de los contratos de obra N°2210019 y 2210020 objeto de su seguimiento._x000a__x000a_Del contrato de interventoría N° 2210031 - Contrato de obra 2210019_x000a_1. Atraso en los informes ambientales de marzo, abril y mayo de 2021, no entregados con corte a 5 de agosto de 2021._x000a_2. Atraso en la entrega de los informes mensuales SST 1 (marzo), 2 (abril) y 3 (mayo) los cuales fueron revisados en agosto de 2021_x000a_3. Actividades necesarias no cumplidas para la implementación de diseños aprobados: a) Entrega de documentación del ingreso de personal operativo, afiliaciones al sistema de seguridad social integral (EPS, AFP, ARL y CCF), examen médico de ingreso. b) Coordinación de reuniones para divulgación de las obras en cada uno de los Municipios objeto de las mismas, c) Ajuste del cronograma de obra de acuerdo con lo solicitado en comité técnico del día 6 de julio de 2021 y d) Coordinación con la Interventoría de todos los aspectos para el inicio de las obras._x000a__x000a_Del contrato de interventoría N° 2210032 - Contrato de obra 2210020_x000a_1. No ha entregado el Informe mensual 2 y 4 y el  Informe semanal 18_x000a_2. No se ha entregado el Informe detallado de actividades de Valledupar_x000a_3. Incumplimiento con el suministro de equipos de oficina y transporte_x000a_4. Diseños pendientes de entrega punto 001 – 003 – 005 - 007 soledad (Atlántico)_x000a_5. Entrega pendiente de formatos de visita de inspección con corte a 10 de agosto de 2021"/>
    <d v="2021-09-21T00:00:00"/>
    <x v="0"/>
    <s v="Observación"/>
    <s v="CORRECTIVA"/>
    <s v="csanchez2"/>
    <x v="8"/>
    <s v="•Desconocimiento de los procedimientos sancionatorios de ENTerritorio por parte de la interventoría y la supervisión_x000a__x000a_•Deficiencias en la aplicación del control CTRGPPE018 Seguimiento a las obligaciones de la interventoría"/>
    <x v="435"/>
    <s v="Oficio"/>
    <n v="1"/>
    <n v="8"/>
    <d v="2021-10-01T00:00:00"/>
    <d v="2022-02-28T00:00:00"/>
    <n v="1"/>
    <x v="20"/>
    <m/>
    <m/>
    <m/>
    <m/>
    <m/>
    <s v="Se remite comunicación con radicado No.20212700229921 para el contrato 2210032 para los demás contratos no se pudo tramitar en su momento por encontrarse suspendidos, se solicita reformulación hasta el día 28 de febrero de 2022"/>
    <n v="1"/>
    <d v="2022-02-28T00:00:00"/>
    <n v="1"/>
    <n v="8"/>
    <m/>
  </r>
  <r>
    <n v="462"/>
    <s v="Auditorias Internas ACI"/>
    <x v="38"/>
    <s v="Observación 5. 37 planos sin todas las firmas requeridas en 3 contratos_x000a__x000a_Los contratos de interventoría N° 2210030, 2210031 y 220032 recibieron de los contratistas de obra los planos de diseños producto de la etapa de apropiación, los cuales se han implementado en la ejecución de las obras sin tener la totalidad de las firmas por parte de responsables y de quienes aceptan los diseños, según se relaciona a continuación:_x000a__x000a_Al contrato N° 2210030 le falta el 12% de firmas en los planos de 21 puntos de obra (10 firmas)_x000a_Al contrato N° 2210031 le falta el 100% de firmas en los planos de 6 puntos de obra (24 firmas)_x000a_Al contrato N° 2210032 le falta el 64% de firmas en los planos de 26 puntos de obra (68 firmas)"/>
    <d v="2021-09-21T00:00:00"/>
    <x v="0"/>
    <s v="Observación"/>
    <s v="CORRECTIVA"/>
    <s v="ariano"/>
    <x v="8"/>
    <s v="Complejidad en la coordinación y logística en la consecución de las firmas. (factores como: Virtualidad, distancia, ausencia por COVID.)_x000a__x000a_Reprocesos en los ajustes de los diseños. "/>
    <x v="436"/>
    <s v="Planos de los contratos 2210030, 2210031 y 2210032 debidamente firmados."/>
    <n v="3"/>
    <n v="8"/>
    <d v="2021-10-01T00:00:00"/>
    <d v="2022-05-31T00:00:00"/>
    <n v="1"/>
    <x v="20"/>
    <m/>
    <m/>
    <m/>
    <m/>
    <m/>
    <s v="Se recibe correo electrónico con planos firmados el 31052022_x000a_Se informa por parte de los responsables que la acción será reportada con corte a mayo de 2022_x000a__x000a_La actividad se cumplirá fuera de plazo_x000a__x000a_No presenta avances para este periodo (los planos no se encuentran aún firmados por parte del consultor)"/>
    <n v="3"/>
    <d v="2021-12-23T00:00:00"/>
    <n v="1"/>
    <n v="8"/>
    <s v="Con corte a junio pendiente de reformular en el GRC en plazo y realizar el cargue de los soportes_x000a__x000a_Pendiente digitalización de planos para realizar el cargue"/>
  </r>
  <r>
    <n v="461"/>
    <s v="Auditorias Internas ACI"/>
    <x v="38"/>
    <s v="Observación No. 6.   Inoportunidad en la entrega de informes finales y de Plan de Gestión Integral de obras (PGIO)_x000a__x000a_Las interventorías de los contratos N° 2200455, 2200955 y 2200460 radicaron los informes del Plan de Gestión Integral de obras(PGIO), los cuales hacen parte integral del informe técnico mensual de interventoría, de forma extemporánea entre 1 y 6 meses. Con corte a 23 de agosto 3 informes no han sido radicados; la subsanación de 2 informes tiene una desviación de 12 días; y el informe final del contrato  2200460 terminado mediante acta F-GG-15 el 15/2/2021, tiene una desviación de 4 meses."/>
    <d v="2021-09-21T00:00:00"/>
    <x v="0"/>
    <s v="Observación"/>
    <s v="CORRECTIVA"/>
    <s v="csanchez2"/>
    <x v="8"/>
    <s v="_x000a_• Inoportunidad en las validaciones de las actividades contenidas en el informe PGIO por parte de la interventoría. _x000a__x000a_•Inoportunidad o errores en el suministro de información por parte del contratista de obra."/>
    <x v="437"/>
    <s v="Oficio de llamada de atención"/>
    <n v="3"/>
    <n v="8"/>
    <d v="2021-10-01T00:00:00"/>
    <d v="2021-10-31T00:00:00"/>
    <n v="1"/>
    <x v="20"/>
    <m/>
    <m/>
    <m/>
    <m/>
    <m/>
    <s v="Para el contrato 2200955 se remite el oficio No. 20212700206641 _x000a_Para el contrato 2200960 se remite el oficio No. 20212700208021 _x000a_para el contrato 2200455 se remite oficio con 20212700194531 aprobación del informe."/>
    <n v="3"/>
    <d v="2021-12-27T00:00:00"/>
    <n v="1"/>
    <n v="8"/>
    <m/>
  </r>
  <r>
    <n v="461"/>
    <s v="Auditorias Internas ACI"/>
    <x v="38"/>
    <s v="Observación No. 6.   Inoportunidad en la entrega de informes finales y de Plan de Gestión Integral de obras (PGIO)_x000a__x000a_Las interventorías de los contratos N° 2200455, 2200955 y 2200460 radicaron los informes del Plan de Gestión Integral de obras(PGIO), los cuales hacen parte integral del informe técnico mensual de interventoría, de forma extemporánea entre 1 y 6 meses. Con corte a 23 de agosto 3 informes no han sido radicados; la subsanación de 2 informes tiene una desviación de 12 días; y el informe final del contrato  2200460 terminado mediante acta F-GG-15 el 15/2/2021, tiene una desviación de 4 meses."/>
    <d v="2021-09-21T00:00:00"/>
    <x v="0"/>
    <s v="Observación"/>
    <s v="PREVENTIVA"/>
    <s v="csanchez2"/>
    <x v="8"/>
    <s v="_x000a_• Inoportunidad en las validaciones de las actividades contenidas en el informe PGIO por parte de la interventoría. _x000a__x000a_•Inoportunidad o errores en el suministro de información por parte del contratista de obra."/>
    <x v="438"/>
    <s v="Fichas de proyectos actualizadas F-GG-54 y F-GG-58 (quincenal) y reporte de alertas de posibles incumplimientos (mensual) Unidad de medida (cantidad): 10 y 3"/>
    <n v="1"/>
    <n v="8"/>
    <d v="2021-10-01T00:00:00"/>
    <d v="2022-04-30T00:00:00"/>
    <n v="1"/>
    <x v="20"/>
    <m/>
    <m/>
    <m/>
    <m/>
    <m/>
    <s v="Se informa por parte de los responsables que la acción será reportada con corte a abril de 2022 (correo electrónico de esta misma fecha)_x000a__x000a_La Subgerencia de desarrollo de proyectos reformulará la acción, ingresara nueva acción para este plan y elimina esta_x000a__x000a_Se solicita modificación de acción por circular interna donde se solicita incluir en el formato de planeación F-PR-26 las obligaciones especificas requeridas para cada contrato con plazo 30-12-21."/>
    <n v="1"/>
    <d v="2021-12-23T00:00:00"/>
    <n v="1"/>
    <n v="8"/>
    <s v="De acuerdo con requerimiento de revisión de pesos y avances , pendiente que se ajuste por parte de ITS (El GRC reporta un avance del 92% y la actividad esta en el 100%)"/>
  </r>
  <r>
    <n v="461"/>
    <s v="Auditorias Internas ACI"/>
    <x v="38"/>
    <s v="Observación No. 6.   Inoportunidad en la entrega de informes finales y de Plan de Gestión Integral de obras (PGIO)_x000a__x000a_Las interventorías de los contratos N° 2200455, 2200955 y 2200460 radicaron los informes del Plan de Gestión Integral de obras(PGIO), los cuales hacen parte integral del informe técnico mensual de interventoría, de forma extemporánea entre 1 y 6 meses. Con corte a 23 de agosto 3 informes no han sido radicados; la subsanación de 2 informes tiene una desviación de 12 días; y el informe final del contrato  2200460 terminado mediante acta F-GG-15 el 15/2/2021, tiene una desviación de 4 meses."/>
    <d v="2021-09-21T00:00:00"/>
    <x v="0"/>
    <s v="Observación"/>
    <s v="PREVENTIVA"/>
    <s v="csanchez2"/>
    <x v="8"/>
    <s v="_x000a_• Inoportunidad en las validaciones de las actividades contenidas en el informe PGIO por parte de la interventoría. _x000a__x000a_•Inoportunidad o errores en el suministro de información por parte del contratista de obra."/>
    <x v="439"/>
    <s v="Mesa de trabajo con los grupos correspondiente"/>
    <n v="1"/>
    <n v="8"/>
    <d v="2021-10-01T00:00:00"/>
    <d v="2022-04-30T00:00:00"/>
    <n v="1"/>
    <x v="20"/>
    <m/>
    <m/>
    <m/>
    <m/>
    <m/>
    <s v="Con corte a abril de 2022 se evidencian los soportes de la mesa de trabajo con la Subgerencia Administrativa y de Talento Humano_x000a__x000a_Se informa por parte de los responsables que la acción será reportada con corte a abril de 2022_x000a__x000a_Refomulación en plazo para el 31 de marzo de 2022 Se consulto el tema con el grupo encargado y se debe realizar mesa de trabajo para exponer la situación y determinar el proceso a realizar. Por lo anterior, se propone reformulación con el siguiente detalle:_x000a_Actividad: Exponer el tema en mesa de trabajo con los grupos correspondiente (Servicios Administrativos y Talento Humano) con el fin de establecer compromisos para la incluisión del plan de gestión integral de obra dentro del sistema integrado de Gestión de Enterritorio._x000a_Fecha fin: 31/03/2022_x000a__x000a_Se solicito reformulación de la acción y se asigno para aprobación del subgerente pero se asigno al anterior se solicita asignar al Ing. Elkin Bechara. Para lo cual se reasigno la notificación vía GRC para el reporte"/>
    <n v="1"/>
    <d v="2021-12-27T00:00:00"/>
    <n v="1"/>
    <n v="8"/>
    <s v="Pendiente el cargue de la accion y soportes de cumplimiento en el GRC"/>
  </r>
  <r>
    <n v="434"/>
    <s v="Auditorias Internas ACI"/>
    <x v="39"/>
    <s v="El 15% de los certificados de ejecución de reparación y mejoras locativas, correspondientes a bolsa saludable fueron expedidos por Enterritorio entre agosto y noviembre de 2020 en formato desactualizado que no corresponde con los adoptados en el marco del contrato interadministrativo desde agosto de 2020"/>
    <d v="2021-07-26T10:05:00"/>
    <x v="0"/>
    <s v="Observación"/>
    <s v="Acción detectiva"/>
    <s v="dossa"/>
    <x v="45"/>
    <s v="Falta de actualización del formato entre las partes acorde con la situación actual del contrato"/>
    <x v="440"/>
    <s v="Formato Actualizado y aprobado"/>
    <n v="1"/>
    <n v="20"/>
    <d v="2021-07-02T00:00:00"/>
    <d v="2021-07-30T00:00:00"/>
    <n v="17"/>
    <x v="37"/>
    <m/>
    <m/>
    <m/>
    <m/>
    <m/>
    <s v="Se Actualizó  y aprobó  por parte de Fondo Nacional de Vivienda - Fonvivienda Los   formatos VISA - SFVISA acorde con la situación del contrato."/>
    <n v="1"/>
    <d v="2021-07-12T00:00:00"/>
    <n v="1"/>
    <n v="20"/>
    <s v="Reporte en el GRC"/>
  </r>
  <r>
    <n v="434"/>
    <s v="Auditorias Internas ACI"/>
    <x v="39"/>
    <s v="El 15% de los certificados de ejecución de reparación y mejoras locativas, correspondientes a bolsa saludable fueron expedidos por Enterritorio entre agosto y noviembre de 2020 en formato desactualizado que no corresponde con los adoptados en el marco del contrato interadministrativo desde agosto de 2020"/>
    <d v="2021-07-26T10:05:00"/>
    <x v="0"/>
    <s v="Observación"/>
    <s v="Acción detectiva"/>
    <s v="dossa"/>
    <x v="45"/>
    <s v="Falta de control del supervisor SFV Enterritorio de los formatos vigentes y en uso"/>
    <x v="441"/>
    <s v="Acta de reunión de socialización"/>
    <n v="1"/>
    <n v="20"/>
    <d v="2021-07-02T00:00:00"/>
    <d v="2021-08-30T00:00:00"/>
    <n v="17"/>
    <x v="37"/>
    <m/>
    <m/>
    <m/>
    <m/>
    <m/>
    <s v="Se Socializó la actualización del formato VISA al interior del equipo de FONVIVIENDA. "/>
    <n v="1"/>
    <d v="2021-07-19T00:00:00"/>
    <n v="1"/>
    <n v="20"/>
    <s v="Reporte en el GRC"/>
  </r>
  <r>
    <n v="467"/>
    <s v="Auditorias Internas ACI"/>
    <x v="39"/>
    <s v="El equipo auditor identificó 22 certificados de existencia de vivienda nueva VIP suscritos por las partes (Interventor o Responsable, Oferente y Supervisor SFV Enterritorio) donde consta que la vivienda se encuentra terminada; pero la evidencia fotográfica contenida en los mismos no lo demuestra. Las fotografías muestran viviendas sin terminar totalmente. (sin puertas, ventanas yo tanques de agua.)"/>
    <d v="2021-09-24T11:56:00"/>
    <x v="0"/>
    <s v="Observación"/>
    <s v="Acción detectiva"/>
    <s v="dtorres2"/>
    <x v="45"/>
    <s v="Falta de control y validación de los soportes fotográficos por parte del Supervisor en el formato establecido"/>
    <x v="442"/>
    <s v="Correo electrónico con revisión aleatoria de 10 certificados mensuales"/>
    <n v="50"/>
    <n v="20"/>
    <d v="2021-07-02T00:00:00"/>
    <d v="2021-11-30T00:00:00"/>
    <n v="21"/>
    <x v="37"/>
    <m/>
    <m/>
    <m/>
    <m/>
    <m/>
    <s v="Al mes de noviembre se han revisado aleatoriamente 50 correos electrónico distribuidos así: 10 correos mes de julio, 10 correos agosto,10 correos septiembre, 10 en octubre y 10 en noviembre. En el cual se evidencia la revisión de igual numero de certificados previa liberación envío a los oferentes para trámite de legalización. Con los soportes del mes de noviembre se da cumplimiento a la totalidad del plan de mejoramiento."/>
    <n v="50"/>
    <d v="2021-12-03T00:00:00"/>
    <n v="1"/>
    <n v="20"/>
    <s v="Reporte en el GRC"/>
  </r>
  <r>
    <n v="468"/>
    <s v="Auditorias Internas ACI"/>
    <x v="39"/>
    <s v="El informe de supervisión nro. 18 de fecha 25112020 de Maia García Cardoso presenta errores en el reporte de 7 Subsidios Familiares de Vivienda (SFV) del proyecto Villa del Lago II etapa - (POD vivienda) Solita, Caquetá dado que en el estado técnico ¨en ejecución¨ referencia indexación del subsidio por resolución 0633 del 24032020 y revisada la misma no aparecen los beneficiarios de dichos subsidios, el error se corrige en el informe 19 del 15042021 citando la resolución No. 2038 del 14112018 que realmente le corresponde"/>
    <d v="2021-09-24T11:57:00"/>
    <x v="0"/>
    <s v="Observación"/>
    <s v="Acción detectiva"/>
    <s v="dtorres2"/>
    <x v="45"/>
    <s v="Cargue manual de la información al aplicativo/Falta de validación de la información reportada por parte del supervisor"/>
    <x v="443"/>
    <s v="Correo electrónico con revisión aleatoria de 10 informes mensuales"/>
    <n v="50"/>
    <n v="20"/>
    <d v="2021-07-02T00:00:00"/>
    <d v="2021-11-30T00:00:00"/>
    <n v="21"/>
    <x v="37"/>
    <m/>
    <m/>
    <m/>
    <m/>
    <m/>
    <s v="Al mes de noviembre se han revisado aleatoriamente 50 correos electrónico con igual numero de informes distribuidos así: 10 correos mes de julio, 10 correos agosto,10 correos septiembre ,10 correos en octubre y 10 de noviembre. Con esto se da tota cumplimiento a la actividad de revisión de informes planteados en el plan de mejoramiento."/>
    <n v="50"/>
    <d v="2021-12-03T00:00:00"/>
    <n v="1"/>
    <n v="20"/>
    <s v="Reporte en el GRC"/>
  </r>
  <r>
    <n v="469"/>
    <s v="Auditorias Internas ACI"/>
    <x v="39"/>
    <s v="Se identificaron 5 certificados de existencia de vivienda nueva VIP suscritos por las partes (Interventor o Responsable, Oferente y Supervisor Maia Garcia Cardoso) que contienen los mismos soportes o registros fotográficos, para un primer caso en 3 beneficiarios y para un segundo caso en 2 beneficiarios diferentes del proyecto Urbanización La Gloria I Etapa (400 viviendas) - (POD vivienda), Florencia , Caquetá"/>
    <d v="2021-09-24T12:00:00"/>
    <x v="0"/>
    <s v="Observación"/>
    <s v="Acción detectiva"/>
    <s v="dossa"/>
    <x v="45"/>
    <s v="Falta de validación de la información reportada por parte del supervisor/Cargue manual de la información en la generación de los certificados"/>
    <x v="444"/>
    <s v="Correo electrónico con revisión aleatoria de 10 certificados mensuales"/>
    <n v="50"/>
    <n v="20"/>
    <d v="2021-07-02T00:00:00"/>
    <d v="2021-11-30T00:00:00"/>
    <n v="21"/>
    <x v="37"/>
    <m/>
    <m/>
    <m/>
    <m/>
    <m/>
    <s v="Al mes de noviembre se han revisado aleatoriamente 50 correos electrónico distribuidos así: 10 correos mes de julio, 10 correos agosto,10 correos septiembre, 10 en octubre y 10 en noviembre. En el cual se evidencia la revisión de igual numero de certificados previa liberación envío a los oferentes para trámite de legalización. Con estos soporte de noviembre se da cierre al plan de mejoramiento."/>
    <n v="50"/>
    <d v="2021-12-03T00:00:00"/>
    <n v="1"/>
    <n v="20"/>
    <s v="Reporte en el GRC"/>
  </r>
  <r>
    <n v="477"/>
    <s v="Auditorias Internas ACI"/>
    <x v="40"/>
    <s v="Observacion Nro.1 Para el proyecto Solano (Caquetá) se adjuntaron 8 certificados de comunidades indígenas que ratifican la aplicación del producto 13 informe que contemple las acciones desarrolladas ante el Ministerio de Interior cuando los beneficiarios están localizados en resguardos indígenas o territorios colectivos y autoridades ambientales cuando aplique, acompañadas de los soportes a que haya lugar, sin embargo, no se evidencia cumplimiento de este producto requerido en la etapa número I prefactibilidad según lo establecido en los estudios previos del contrato de consultoría 2020633."/>
    <d v="2021-09-28T15:23:00"/>
    <x v="11"/>
    <s v="Observación"/>
    <s v="Acción correctiva"/>
    <s v="dossa"/>
    <x v="46"/>
    <s v="Falta de gestión de la consultoría 2020633 en el levantamiento y validación de la información del área de influencia del proyecto // Debilidades en el ejercicio de la supervisión para el contrato de consultoría 2020633"/>
    <x v="445"/>
    <s v="Acta que contenga validación de la Comunicación Recibida (radicada) por parte del consultor."/>
    <n v="1"/>
    <n v="33"/>
    <d v="2021-08-30T00:00:00"/>
    <d v="2021-11-26T00:00:00"/>
    <n v="12"/>
    <x v="38"/>
    <m/>
    <m/>
    <m/>
    <m/>
    <m/>
    <s v="Se realizo la solicitud al consultor Consener sobre la aplicabilidad del requisito para el proyecto y la justificación que sustente el porque no se adelantó el trámite mencionado ante el Ministerio del Interior, se obturo respuesta por parte del consultor y se realizo reunión por parte de la supervisión de ENTerritorio avalando la justificación presentada."/>
    <n v="1"/>
    <d v="2021-11-25T00:00:00"/>
    <n v="1"/>
    <n v="33"/>
    <m/>
  </r>
  <r>
    <n v="478"/>
    <s v="Auditorias Internas ACI"/>
    <x v="40"/>
    <s v="Observacion Nro. 2Para el grupo 1 de consutoría contrato 2020633 en los municipios de: Santa Rosa del Sur se pagaron 10 usuarios repetidos (por número de cédula yo georreferenciación) en la factura FEV No. 4 de la etapa I y se pagaron los mismos 10 usuarios con factura FEV No. 6 en la etapa II. Solano se pagaron 18 usuarios repetidos (por número de cédula yo georreferenciación) en la factura FEV No. 7 de la etapa I y se pagaron los mismos 18 usuarios con factura FEV No. 8 en la etapa II. Cartagena del Chaira se pagaron 18 usuarios repetidos (por número de cédula yo georreferenciación) en la factura FEV No. 8 de la etapa I y se pagaron los mismos 18 usuarios con factura FEV No. 8 en la etapa II. Puerto Rico se pagó 1 usuario repetido (por número de cédula yo georreferenciación) en la factura FEV No. 7 de la etapa I y se pagó el mismo usuario con factura FEV No. 8 en la etapa II que equivalen a $ 32.712.470 para las dos etapas. Para el grupo 2 de consultoría contrato 2020634 en los muncipios de: Pueblo Bello se pagaron 5 usuarios repetidos (por número de cédula yo georreferenciación) tanto en la etapa I como en la II según factura No. 3 FVE-239. Agustin Codazzi se pagó 1 usuario repetido (por número de cédula yo georreferenciación) tanto en la etapa I como en la II, según factura No. 1 SUN-228. San Calixto se pagaron 5 usuarios repetidos (por número de cédula yo georreferenciación) en la etapa I con la factura No. 4 SUN-238. Hacari se pagaron 2 usuarios (por número de cédula yo georreferenciación) en la etapa I con la factura 4 No. SUN-238. Santa Marta se pagó 1 usuario repetido (por número de cédula yo georreferenciación) tanto en la etapa I como en la II según factura No. 5 SUN-249 que equivalen a $ 7.536.385 para las dos etapas. Para el municipio de Teorama se identificaron 14 usuarios con la misma georreferenciación y 2 usuarios con documento repetido y para el municipio de Tibú 2 usuarios repetidos por georreferenciación y 1 usuario por documento producto de la etapa I sin trámite de pago a la fecha Para el grupo 4 de consultoría contrato 2020635 en los municipios de: Puerto Guzmán - Puerto Asís se pagaron 13 usuarios repetidos (por número de cédula yo georreferenciación) tanto en la etapa I como en la II según facturas No. 1 FVE-2254 y No. 2 FVE-2261. Puerto Asís se pagaron 3 usuarios repetidos (por número de cédula yo georreferenciación) tanto en la etapa I como en la II según facturas No. 3 FVE-2259 y No. 4 FVE-2267. San Miguel se pagaron 2 usuarios repetidos (por número de cédula yo georreferenciación) tanto en la etapa I como en la II según factura No. 5 FVE-2280 que equivalen a $ 12.853.020 para las dos etapas."/>
    <d v="2021-09-28T15:25:00"/>
    <x v="11"/>
    <s v="Observación"/>
    <s v="Acción correctiva"/>
    <s v="valvarez"/>
    <x v="46"/>
    <s v="Falta de control y seguimiento durante el trabajo de campo por parte de la consultoría // Debilidades en la validación y verificación por parte de la supervisión // Errores en la digitación de la base de usuarios."/>
    <x v="446"/>
    <s v="Informe que contenga el balance depurado por parte de la consultoría avalado por la supervisión de Enterritorio."/>
    <n v="3"/>
    <n v="33"/>
    <d v="2021-08-30T00:00:00"/>
    <d v="2021-12-15T00:00:00"/>
    <n v="15"/>
    <x v="38"/>
    <m/>
    <m/>
    <m/>
    <m/>
    <m/>
    <s v="Se realizo el balance de los usuarios y se concertó con los consultores para realizar los ajustes correspondientes, los cuales se encuentran consolidados en el informe adjunto, así mismo, se realizo validación por parte de la supervisión y se anexan los soportes correspondientes."/>
    <n v="3"/>
    <d v="2021-12-20T00:00:00"/>
    <n v="1"/>
    <n v="33"/>
    <m/>
  </r>
  <r>
    <n v="479"/>
    <s v="Auditorias Internas ACI"/>
    <x v="40"/>
    <s v="Observacion Nro.3 Demora de Enterritorio en la entrega de 5 de los 12 informes de ejecución del convenio a la Agencia de Renovación del Territorio (ART) presentando atrasos entre 1 y 52 días hábiles superiores al término establecido en el compromiso contractual."/>
    <d v="2021-09-28T15:28:00"/>
    <x v="11"/>
    <s v="Observación"/>
    <s v="Acción preventiva"/>
    <s v="aocampo"/>
    <x v="46"/>
    <s v="Debilidades en las funciones seguimiento y control de la supervisión // Demoras en obtención de insumos de los consultores de los proyectos por parte de la Entidad Territorial"/>
    <x v="447"/>
    <s v="Matriz en Excel que contenga las fechas de los productos y/u obligaciones a entregar para cada contrato de estructuración con sus respectivos controles"/>
    <n v="1"/>
    <n v="34"/>
    <d v="2021-08-30T00:00:00"/>
    <d v="2021-12-15T00:00:00"/>
    <n v="15"/>
    <x v="38"/>
    <m/>
    <m/>
    <m/>
    <m/>
    <m/>
    <s v="Se realizo una matriz en excel de formato el cual nos sirve para gestionar el control de las fechas de los productos y/u obligaciones contractuales; sin embargo, estamos en el proceso de implementación y poder crear una herramienta integra para la Subgerencia con información adicional."/>
    <n v="1"/>
    <d v="2021-12-20T00:00:00"/>
    <n v="1"/>
    <n v="34"/>
    <m/>
  </r>
  <r>
    <n v="506"/>
    <s v="Auditorias Internas"/>
    <x v="41"/>
    <s v="El pago del producto B Diagnóstico y Levantamientos de Campo de consultoría 2020625 radicado 20216000058722 (03032021) por valor $236.537.332 fue avalado por la supervisión sin aprobación de la interventoría, toda vez que los formatos F-FI-06 Certificación de cumplimiento y F-CG-32 Acta de recibo parcial y balance presupuestal no fueron firmados por la interventoría y la aprobación del producto por la interventoría se dio el 26 de mayo 2021 mediante radicado 20214300182132, fecha posterior al pago."/>
    <d v="2021-12-20T15:13:00"/>
    <x v="11"/>
    <s v="Observación"/>
    <s v="Acción preventiva"/>
    <s v="cgonzal1"/>
    <x v="46"/>
    <s v="*Deficiente gestión de la interventoría en la aprobación de productos y tramite de pagos"/>
    <x v="448"/>
    <s v="Presentación de la capacitación realizada y listado de asistencia"/>
    <n v="2"/>
    <n v="12.5"/>
    <d v="2021-11-16T00:00:00"/>
    <d v="2022-02-10T00:00:00"/>
    <n v="12"/>
    <x v="38"/>
    <m/>
    <m/>
    <m/>
    <m/>
    <m/>
    <s v="Se realizo socialización de la capacitación del Manual de Supervisión e Interventoría de la Entidad a todo el personal de la Subgerencia de Estructuración de Proyectos.Lista de asistencia del 14/02/2022 , 35 asistentes"/>
    <n v="2"/>
    <d v="2022-02-14T20:50:00"/>
    <n v="1"/>
    <n v="12.5"/>
    <m/>
  </r>
  <r>
    <n v="506"/>
    <s v="Auditorias Internas"/>
    <x v="41"/>
    <s v="El pago del producto B Diagnóstico y Levantamientos de Campo de consultoría 2020625 radicado 20216000058722 (03032021) por valor $236.537.332 fue avalado por la supervisión sin aprobación de la interventoría, toda vez que los formatos F-FI-06 Certificación de cumplimiento y F-CG-32 Acta de recibo parcial y balance presupuestal no fueron firmados por la interventoría y la aprobación del producto por la interventoría se dio el 26 de mayo 2021 mediante radicado 20214300182132, fecha posterior al pago."/>
    <d v="2021-12-20T15:13:00"/>
    <x v="11"/>
    <s v="Observación"/>
    <s v="Acción preventiva"/>
    <s v="cgonzal1"/>
    <x v="46"/>
    <s v="Debilidades en el seguimiento y control por parte de la Supervisión y la Gerencia del convenio al ejercicio de la interventoría"/>
    <x v="449"/>
    <s v="Matriz en Excel que contenga las fechas de los productos y/u obligaciones a entregar para cada contrato de estructuración con sus respectivos controles"/>
    <n v="1"/>
    <n v="12.5"/>
    <d v="2021-11-16T00:00:00"/>
    <d v="2022-02-15T00:00:00"/>
    <n v="13"/>
    <x v="38"/>
    <m/>
    <m/>
    <m/>
    <m/>
    <m/>
    <s v="Se realizo diseño de matriz en excel para el seguimiento al cumplimiento de las obligaciones contractuales de las interventorías y/o consultorías. Se anexa matriz SEGUIMIENTO CUMPLIMIENTO DE OBLIGACIONES CONTRACTUALES para 9 contratos, con campos como Productos y Obligaciones Contractuales, Documento de Validación y/o Radicado de Entrega, fecha entrega al cliente"/>
    <n v="1"/>
    <d v="2022-03-22T10:37:00"/>
    <n v="1"/>
    <n v="12.5"/>
    <m/>
  </r>
  <r>
    <n v="507"/>
    <s v="Auditorias Internas"/>
    <x v="41"/>
    <s v="Durante la ejecución contrato 2020552 se definieron cambios en la operación logística que afectan aspectos descritos en el contrato. Se realizaron las capacitaciones de manera virtual para cinco municipios (Sogamoso, Barbosa, Miraflores, Inírida y Necoclí) de los seis descritos contractualmente y la supervisión autorizó el pago por $109.062.503 para capacitaciones establecidas en el alcance como presenciales"/>
    <d v="2021-12-20T15:17:00"/>
    <x v="11"/>
    <s v="Observación"/>
    <s v="Acción preventiva"/>
    <s v="dossa"/>
    <x v="46"/>
    <s v="Decisiones adoptadas en comités de seguimiento que tienen efecto contractual"/>
    <x v="449"/>
    <s v="Matriz en Excel que contenga las fechas de los productos y/u obligaciones a entregar para cada contrato de estructuración con sus respectivos controles"/>
    <n v="1"/>
    <n v="12.5"/>
    <d v="2021-11-16T00:00:00"/>
    <d v="2022-02-15T00:00:00"/>
    <n v="13"/>
    <x v="38"/>
    <m/>
    <m/>
    <m/>
    <m/>
    <m/>
    <s v="Se realizo diseño de matriz en excel para el seguimiento al cumplimiento de las obligaciones contractuales de las interventorías y/o consultorías. Se anexa matriz SEGUIMIENTO CUMPLIMIENTO DE OBLIGACIONES CONTRACTUALES para 9 contratos, con campos como Productos y Obligaciones Contractuales, Documento de Validación y/o Radicado de Entrega, fecha entrega al cliente"/>
    <n v="1"/>
    <d v="2022-03-22T10:36:00"/>
    <n v="1"/>
    <n v="12.5"/>
    <m/>
  </r>
  <r>
    <n v="507"/>
    <s v="Auditorias Internas"/>
    <x v="41"/>
    <s v="Durante la ejecución contrato 2020552 se definieron cambios en la operación logística que afectan aspectos descritos en el contrato. Se realizaron las capacitaciones de manera virtual para cinco municipios (Sogamoso, Barbosa, Miraflores, Inírida y Necoclí) de los seis descritos contractualmente y la supervisión autorizó el pago por $109.062.503 para capacitaciones establecidas en el alcance como presenciales"/>
    <d v="2021-12-20T15:17:00"/>
    <x v="11"/>
    <s v="Observación"/>
    <s v="Acción correctiva"/>
    <s v="dossa"/>
    <x v="46"/>
    <s v="Decisiones adoptadas en comités de seguimiento que tienen efecto contractual"/>
    <x v="450"/>
    <s v="Documento consolidado con los soportes"/>
    <n v="1"/>
    <n v="12.5"/>
    <d v="2021-11-16T00:00:00"/>
    <d v="2022-02-15T00:00:00"/>
    <n v="13"/>
    <x v="38"/>
    <m/>
    <m/>
    <m/>
    <m/>
    <m/>
    <s v="Se anexan los soportes de aceptación del cliente del cambio de las capacitaciones presenciales a virtuales en cinco municipios, mediante actas de modificación de cantidades y comités de seguimiento.  _x000a_En el punto 2: 2. El Arq  expresa cual es el avance del contrato derivado de capacitaciones y cuál es el cronograma que se va a desarrollar para brindar las capacitaciones de manera virtual. 3. La Ing. Nathalia Vargas expresa que la plataforma que se empleará para el desarrollo de las capacitaciones será Google Classroom_x000a_Radicado : 20206000214971 05/11/2020: Mediante el presente documento nos permitimos informar los trámites realizados por ENTerritorio con el fin de realizar las capacitaciones en temas aeroportuarios en el municipio de Bahía Solano de manera presencial, de acuerdo con lo solicitado por el municipio y una vez terminadas las capacitaciones virtuales con los demás municipios"/>
    <n v="1"/>
    <d v="2022-02-10T20:08:00"/>
    <n v="1"/>
    <n v="12.5"/>
    <m/>
  </r>
  <r>
    <n v="508"/>
    <s v="Auditorias Internas"/>
    <x v="41"/>
    <s v="A 27 de octubre 2021 no se ha formulado F-GG-60 Plan de recuperación recursos fondo de contingencias producto de la aprobación del uso de recursos por $244.057.742 con Registro Presupuestal (RP) No.2279 del 21052021 para el contrato de interventoría 2021580, lo que representa un atraso de tres meses según lo establecido en el procedimiento correspondiente."/>
    <d v="2021-12-20T15:18:00"/>
    <x v="11"/>
    <s v="Observación"/>
    <s v="Acción correctiva"/>
    <s v="cgonzal1"/>
    <x v="46"/>
    <s v="Desconocimiento en la aplicación del P-GG-04 afectación y gestión para la recuperación de recursos de contingencias"/>
    <x v="451"/>
    <s v="Acta de liquidación"/>
    <n v="1"/>
    <n v="12.5"/>
    <d v="2021-11-16T00:00:00"/>
    <d v="2022-02-15T00:00:00"/>
    <n v="13"/>
    <x v="38"/>
    <m/>
    <m/>
    <m/>
    <m/>
    <m/>
    <s v="Se realizo suscripción del acta de liquidación del contrato 2020628  del 14 marzo 2022"/>
    <n v="1"/>
    <d v="2022-03-16T19:20:00"/>
    <n v="1"/>
    <n v="12.5"/>
    <m/>
  </r>
  <r>
    <n v="508"/>
    <s v="Auditorias Internas"/>
    <x v="41"/>
    <s v="A 27 de octubre 2021 no se ha formulado F-GG-60 Plan de recuperación recursos fondo de contingencias producto de la aprobación del uso de recursos por $244.057.742 con Registro Presupuestal (RP) No.2279 del 21052021 para el contrato de interventoría 2021580, lo que representa un atraso de tres meses según lo establecido en el procedimiento correspondiente."/>
    <d v="2021-12-20T15:18:00"/>
    <x v="11"/>
    <s v="Observación"/>
    <s v="Acción correctiva"/>
    <s v="cgonzal1"/>
    <x v="46"/>
    <s v="Desconocimiento en la aplicación del P-GG-04 afectación y gestión para la recuperación de recursos de contingencias"/>
    <x v="452"/>
    <s v="Memorando radicado al area de presupuesto."/>
    <n v="1"/>
    <n v="12.5"/>
    <d v="2021-11-16T00:00:00"/>
    <d v="2022-02-15T00:00:00"/>
    <n v="13"/>
    <x v="38"/>
    <m/>
    <m/>
    <m/>
    <m/>
    <m/>
    <s v="Memorando 20225400048113 Acta de Liquidación del Contrato Interventoría No. 2020628, celebrado con CONSORCIO INGEMUR  14 marzo 2022 Gerente del Grupo de Gestión Post-Contractual para presupuesto y contabilidad"/>
    <n v="1"/>
    <d v="2022-03-16T19:19:00"/>
    <n v="1"/>
    <n v="12.5"/>
    <m/>
  </r>
  <r>
    <n v="509"/>
    <s v="Auditorias Internas"/>
    <x v="41"/>
    <s v="La interventoría INGEMUR y la supervisión del contrato 2020625 autorizaron el pago total del producto A Plan de Trabajo y Metodología sin la previa suscripción de la novedad No.1 que modifica la ¿Metodología del componente ambiental¿, pago radicado el 14122020 por el 15% ($101.293.938) del valor de la Etapa Inventario, diagnóstico y planificación y pagado el 23 de diciembre de 2020. La novedad fue aprobada el 29122020."/>
    <d v="2021-12-20T15:19:00"/>
    <x v="11"/>
    <s v="Observación"/>
    <s v="Acción preventiva"/>
    <s v="dossa"/>
    <x v="46"/>
    <s v="Demoras en decisiones por parte del cliente para el trámite de novedades contractuales"/>
    <x v="449"/>
    <s v="Matriz en Excel que contenga las fechas de los productos y/u obligaciones a entregar para cada contrato de estructuración con sus respectivos controles"/>
    <n v="1"/>
    <n v="12.5"/>
    <d v="2021-11-16T00:00:00"/>
    <d v="2022-02-15T00:00:00"/>
    <n v="13"/>
    <x v="38"/>
    <m/>
    <m/>
    <m/>
    <m/>
    <m/>
    <s v="Se realizo diseño de matriz en excel para el seguimiento al cumplimiento de las obligaciones contractuales de las interventorías y/o consultorías. Se anexa matriz SEGUIMIENTO CUMPLIMIENTO DE OBLIGACIONES CONTRACTUALES para 9 contratos, con campos como Productos y Obligaciones Contractuales, Documento de Validación y/o Radicado de Entrega, fecha entrega al cliente"/>
    <n v="1"/>
    <d v="2022-03-22T10:38:00"/>
    <n v="1"/>
    <n v="12.5"/>
    <m/>
  </r>
  <r>
    <n v="509"/>
    <s v="Auditorias Internas"/>
    <x v="41"/>
    <s v="La interventoría INGEMUR y la supervisión del contrato 2020625 autorizaron el pago total del producto A Plan de Trabajo y Metodología sin la previa suscripción de la novedad No.1 que modifica la ¿Metodología del componente ambiental¿, pago radicado el 14122020 por el 15% ($101.293.938) del valor de la Etapa Inventario, diagnóstico y planificación y pagado el 23 de diciembre de 2020. La novedad fue aprobada el 29122020."/>
    <d v="2021-12-20T15:19:00"/>
    <x v="11"/>
    <s v="Observación"/>
    <s v="Acción preventiva"/>
    <s v="dossa"/>
    <x v="46"/>
    <s v="Necesidad de flujo de caja del consultor"/>
    <x v="453"/>
    <s v="Presentación de la capacitación realizada y listado de asistencia"/>
    <n v="2"/>
    <n v="12.5"/>
    <d v="2021-11-16T00:00:00"/>
    <d v="2022-02-10T00:00:00"/>
    <n v="12"/>
    <x v="38"/>
    <m/>
    <m/>
    <m/>
    <m/>
    <m/>
    <s v="Se realizo socialización de la capacitación del Manual de Supervisión e Interventoría de la Entidad a todo el personal de la Subgerencia de Estructuración de Proyectos.Lista de asistencia del 14/02/2022 , 35 asistentes"/>
    <n v="2"/>
    <d v="2022-02-14T20:48:00"/>
    <n v="1"/>
    <n v="12.5"/>
    <m/>
  </r>
  <r>
    <n v="500"/>
    <s v="Auditorias Internas"/>
    <x v="42"/>
    <s v="6 de los 22 giros realizados por Enterritorio al Tesoro Nacional del Ministerio de Hacienda y Crédito Público de rendimientos financieros del convenio 219057 entre julio de 2019 y abril de 2021, se realizaron fuera de los plazos. Presentan atraso entre 1 y 4 días hábiles, según se identifica en los extractos bancarios."/>
    <d v="2021-12-20T09:12:00"/>
    <x v="0"/>
    <s v="Observación"/>
    <s v="Acción detectiva"/>
    <s v="aocampo"/>
    <x v="47"/>
    <s v="Falta de priorización de la solicitud de reintegro de los rendimientos financieros por parte de la Gerencia del convenio"/>
    <x v="454"/>
    <s v="Procedimiento actualizado, P-FI-02 REGISTRO CONTABLE, TRASLADO Y APROBACIÓN DE APORTES DE RENDIMIENTOS FINANCIEROS DE CONVENIOS O CONTRATOS INTERADMINISTRATIVOS"/>
    <n v="1"/>
    <n v="18"/>
    <d v="2021-12-06T00:00:00"/>
    <d v="2022-03-31T00:00:00"/>
    <n v="16"/>
    <x v="39"/>
    <m/>
    <m/>
    <m/>
    <m/>
    <m/>
    <s v="Se verificó frente a los soportes correspondientes así: - Procedimiento P-FI-02 V2 Registro Contable, traslado y aprobación de aportes de rendimientos Financieros - Memorandos de traslado - Base Excel Giro de Rendimientos, que se está cumpliendo con los plazos para giros realizados por Enterritorio al Tesoro Nacional del Ministerio de Hacienda y Crédito Público de rendimientos financieros "/>
    <n v="1"/>
    <d v="2022-03-25T09:26:00"/>
    <n v="1"/>
    <n v="18"/>
    <s v="Cargado GRC 25/03/2022  9:26:00 a. m."/>
  </r>
  <r>
    <n v="501"/>
    <s v="Auditorias Internas"/>
    <x v="42"/>
    <s v="Baja efectividad de Enterritorio (entre el 11% y 90% de inoportunidad) en el seguimiento a la devolución oportuna de los rendimientos financieros a la Dirección del Tesoro Nacional por parte de las unidades ejecutoras, dado que se comprobó que para el 46% de los periodos se presentaron demoras entre 1 y 441 días hábiles, específicamente por contrato como se relaciona a continuación: Contrato Periodos revisados Transferencia Inoportuna 022-2162980 20 9(45%) 026-2170927 19 5(26%) 039-2172296 18 14(78%) 049-2191865 8 2(25%) 060-2192526 20 18(90%) 061-2192527 18 2(11%) 063-2192529 17 5(29%)"/>
    <d v="2021-12-20T09:22:00"/>
    <x v="0"/>
    <s v="Observación"/>
    <s v="Acción detectiva"/>
    <s v="aocampo"/>
    <x v="47"/>
    <s v="Demoras en el cumplimiento de las obligaciones propias de las entidades territoriales conforme al contrato suscrito con Enterritorio."/>
    <x v="455"/>
    <s v="Comunicación Externa a las Entidades Ejecutorias"/>
    <n v="21"/>
    <n v="16"/>
    <d v="2021-12-06T00:00:00"/>
    <d v="2022-03-31T00:00:00"/>
    <n v="16"/>
    <x v="0"/>
    <m/>
    <m/>
    <m/>
    <m/>
    <m/>
    <s v="Se verificaron 23 comunicaciones recordando las obligaciones administrativas y financieras, informando que el equipo del FRPT ha venido realizando el seguimiento correspondiente con las entidades territoriales, requiriendo y validando la devolución oportuna de los rendimientos financieros, en el mismo sentido, se ha venido aplicando de manera preventiva esta misma tarea para los contratos especificos suscritos recientemente."/>
    <n v="21"/>
    <m/>
    <n v="1"/>
    <n v="16"/>
    <s v="Cargado GRC 23/03/2022  9:01:00 a. m."/>
  </r>
  <r>
    <n v="502"/>
    <s v="Auditorias Internas"/>
    <x v="42"/>
    <s v="En los siete contratos específicos de la muestra se presentó demoras en la radicación de los informes mensuales de supervisión entre 1 y 155 días en el aplicativo de gestión documental Orfeo. A continuación, se describe el detalle por contrato: Contrato Periodos revisados Transferencia Inoportuna 022-2162980 18 7 (39%) 026-2170927 19 5 (26%) 039-2172296 07 4 (57%) 049-2191865 09 2 (22%) 060-2192526 20 16 (80%) 061-2192527 18 2 (11%) 063-2192529 17 5 (29%)"/>
    <d v="2021-12-20T09:36:00"/>
    <x v="0"/>
    <s v="Observación"/>
    <s v="Acción detectiva"/>
    <s v="aocampo"/>
    <x v="47"/>
    <s v="La falta de aplicación de las medidas conminatorias a los contratistas de obra e interventoría por parte de las entidades ejecutoras"/>
    <x v="456"/>
    <s v="Comunicaciones externas y anexos (correos electrónicos)"/>
    <n v="21"/>
    <n v="16"/>
    <d v="2021-12-06T00:00:00"/>
    <d v="2022-03-31T00:00:00"/>
    <n v="16"/>
    <x v="0"/>
    <m/>
    <m/>
    <m/>
    <m/>
    <m/>
    <s v="Se verificaron 23 comunicaciones recordando las obligaciones administrativas y financieras, informando que el equipo del FRPT ha venido realizando el seguimiento correspondiente con las entidades territoriales, requiriendo y validando la devolución oportuna de los rendimientos financieros, en el mismo sentido, se ha venido aplicando de manera preventiva esta misma tarea para los contratos especificos suscritos recientemente."/>
    <n v="21"/>
    <m/>
    <n v="1"/>
    <n v="16"/>
    <s v="Cargado GRC 23/03/2022  8:58:00 a. m."/>
  </r>
  <r>
    <n v="503"/>
    <s v="Auditorias Internas"/>
    <x v="42"/>
    <s v="Para el contrato 061 se realizaron cobros de comisiones por un valor total de $26,406.01 para los periodos de febrero, abril y agosto de 2021, esto para la entidad BBVA. Para el contrato 039 se realizaron cobros de comisiones y de IVA por un valor total $ 87.188 para los periodos enero 2020 y julio de 2021, esto para la entidad Banco de Bogotá."/>
    <d v="2021-12-20T09:41:00"/>
    <x v="0"/>
    <s v="Observación"/>
    <s v="Acción detectiva"/>
    <s v="aocampo"/>
    <x v="47"/>
    <s v="Cambios unilaterales de las entidades financieras referentes a las condiciones iniciales pactadas con los Territorios (Tasas, exoneración de costos de las cuentas, gravámenes)"/>
    <x v="457"/>
    <s v="Comunicación externa a las entidades ejecutoras (un 6) Soporte de la devolución (un 6)"/>
    <n v="12"/>
    <n v="16"/>
    <d v="2021-12-06T00:00:00"/>
    <d v="2022-03-31T00:00:00"/>
    <n v="16"/>
    <x v="0"/>
    <m/>
    <m/>
    <m/>
    <m/>
    <m/>
    <s v="De conformidad con el seguimiento que ha venido realizando la Gerencia del Convenio del Grupo de Pactos Territoriales, se informa que se ha logrado la conciliación de los saldos descontados por concepto de impuestos de IVA en las cuentas de los Contratos Específicos Nos. 039 y 061, se verificaron 17 soportes aportados. En el mismo sentido se informa que como mejora continua, este proceso se ha llevado esta revisión a los demás Contratos Específicos vigentes en aras de prevenir futuras situaciones similares."/>
    <n v="12"/>
    <m/>
    <n v="1"/>
    <n v="16"/>
    <s v="Cargado en el GRC 23/03/2022  8:49:00 a. m."/>
  </r>
  <r>
    <n v="504"/>
    <s v="Auditorias Internas"/>
    <x v="42"/>
    <s v="El 2% de los ítems revisados por informe de los 7 contratos de la muestra no se encuentran contenidos en los informes mensuales de supervisión correspondientes a 18 periodos (enero 2020 a junio 2021), específicamente para los 3 contratos señalados a continuación: Para el contrato 022 - 2162980 no se incluyó el ítem 2 extractos bancarios (6% de los ítems) para los meses de septiembre, octubre, noviembre y diciembre de 2020. Para el contrato 060 - 2192526 no se incluyó ítem 2 extractos bancarios (1,4% de los ítems) para el mes de junio de 2021. Para el contrato 026 - 2170927 no se incluyó el ítem de información financiera extractos, rendimientos, planillas (6% de los ítem) para el mes de marzo de 2020."/>
    <d v="2021-12-20T09:44:00"/>
    <x v="0"/>
    <s v="Observación"/>
    <s v="Acción detectiva"/>
    <s v="aocampo"/>
    <x v="47"/>
    <s v="Pocas herramientas jurídicas para conminar incumplimientos de las Entidades Ejecutoras"/>
    <x v="458"/>
    <s v="Comunicación Externa a las Entidades Ejecutorias"/>
    <n v="9"/>
    <n v="18"/>
    <d v="2021-12-06T00:00:00"/>
    <d v="2022-03-31T00:00:00"/>
    <n v="16"/>
    <x v="0"/>
    <m/>
    <m/>
    <m/>
    <m/>
    <m/>
    <s v="Se evidenció que durante los meses de diciembre 2021, enero, febrero y marzo de 2022, se adelantaron actividades referentes a la solicitud de informes de los contratos específicos de forma oportuna, en total se verificaron 20 comunicaciones respecto a los Contratos específicos auditados, de igual forma se estan aplicando los requerimientos correspondientes como medida preventiva a los contratos especificos suscritos de manera reciente."/>
    <n v="9"/>
    <m/>
    <n v="1"/>
    <n v="18"/>
    <s v="Cargado en el GRC 23/03/2022  8:54:00 a. m."/>
  </r>
  <r>
    <n v="505"/>
    <s v="Auditorias Internas"/>
    <x v="42"/>
    <s v="* Para el contrato especifico 061- 2192527 se percibieron menores rendimientos financieros de los recursos abonados a la cuenta de ahorros debido a que la entidad financiera BBVA liquidó una tasa inferior a la pactada (3,6%) EA para los periodos marzo de 2020 a agosto de 2021, suma estimada de $ 38.693.312,98 * Para el contrato especifico 026 - 2170927 se percibieron menores rendimientos financieros de los recursos abonados a la cuenta de ahorros debido a que la entidad financiera BBVA liquidó una tasa inferior a la pactada (2%) EA para los periodos enero 2020 a agosto de 2021 suma estimada de $ 22.959.928. * Para el contrato especifico 022-2162980 se percibieron menores rendimientos financieros de los recursos abonados a la cuenta de ahorros debido a que la entidad financiera BBVA liquidó una tasa inferior a la pactada (1,6%) EA para los periodos enero de 2020 a agosto 2021 suma estimada de $97.548.546,47 * Para el contrato especifico 039 - 2172296 se percibieron menores rendimientos financieros de los recursos abonados a la cuenta de ahorros debido a que la entidad financiera Banco de Bogotá liquidó una tasa inferior a la pactada (4%) EA para los periodos marzo de 2020 a junio de 2021 suma estimada de $ 5.710.925,21. * Para el contrato especifico 049 - 2191865 se percibieron menores rendimientos financieros de los recursos abonados a la cuenta de ahorros debido a que la entidad financiera Bancolombia liquidó una tasa inferior a la pactada (2.5%) EA para los periodos de enero a agosto 2021 suma estimada de $ 10.757.259,28 * Para el contrato especifico 063- 2192529 se percibieron menores rendimientos financieros de los recursos abonados a la cuenta de ahorros debido a que la entidad financiera Banco de occidente liquidó una tasa inferior a la pactada (1.44%) EA para los periodos de marzo de 2020 a abril 2021 para os periodos de marzo de 2020 a abril de 2021 suma estimada de $ 9.159.469,72."/>
    <d v="2021-12-20T09:45:00"/>
    <x v="0"/>
    <s v="Observación"/>
    <s v="Acción detectiva"/>
    <s v="aocampo"/>
    <x v="47"/>
    <s v="Omisión de la verificación de la tasa pactadas en cumplimiento de lo establecidos en el reglamento operativo."/>
    <x v="459"/>
    <s v="Acta"/>
    <n v="1"/>
    <n v="16"/>
    <d v="2021-12-06T00:00:00"/>
    <d v="2022-01-14T00:00:00"/>
    <n v="5"/>
    <x v="0"/>
    <m/>
    <m/>
    <m/>
    <m/>
    <m/>
    <s v="De conformidad con lo descrito en la actividad, severificó el cargue del acta de reunión con las firmas correspondientes de parte del grupo de Desarrollo de Proyectos 3 / Gerencia del convenio de Pactos Territoriales, y la Asesoría de Control Interno."/>
    <n v="1"/>
    <m/>
    <n v="1"/>
    <n v="16"/>
    <s v="Cargado en el GRC 26/01/2022  9:41:00 a. m."/>
  </r>
  <r>
    <s v="Pendiente GRC"/>
    <s v="Auditorias Internas"/>
    <x v="43"/>
    <s v="Observación N°1 Ambigüedad entre documentos precontractuales de los dos procesos de consultoría_x000a__x000a_En el complemento de las reglas de participación y en los estudios previos de los procesos CME 019 (Andina 1 y 2 - cuatro oferentes) y 022 (Caribe - Cauca y Putumayo - Seis oferentes) de 2020 los requisitos de precalificación son ambiguos, en la medida que el primer documento establece que: &quot;...los oferentes interesados en presentarse a más de un grupo, deberán presentar ofertas económicas independientes para cada grupo, teniendo en cuenta que una vez sea seleccionado para uno de los grupos, automáticamente quedará excluido del proceso de selección de los grupos restantes&quot; mientras que en los estudios previos no hay restricción al respecto, lo cual da lugar a interpretaciones diferentes sobre el proceder en el proceso."/>
    <m/>
    <x v="2"/>
    <s v="Observación"/>
    <s v="Acción preventiva"/>
    <s v="ariano"/>
    <x v="48"/>
    <s v="_x000a_1) Falta de análisis e inclusión del contenido del estudio previo a las reglas de participación_x000a__x000a_2) Premura para la asignación de la contratación por la afectación del servicio"/>
    <x v="460"/>
    <s v="Lineamiento para la adjudicación de contratos mediante lotes o grupos."/>
    <n v="1"/>
    <n v="10"/>
    <m/>
    <d v="2022-06-30T00:00:00"/>
    <m/>
    <x v="40"/>
    <m/>
    <m/>
    <m/>
    <m/>
    <m/>
    <s v="Se adjuntan los lineamientos emitidos vía memroando Radicado No.: 20225000093673 para la adjudicación de contratos mediante lotes o grupos."/>
    <n v="1"/>
    <d v="2022-07-12T00:00:00"/>
    <n v="1"/>
    <n v="10"/>
    <s v="Pendiente formular las acciones vía GRC y reportar su cumplimiento dado que del módulo de auditoría fue notificado a la antigua Subgerente de Operaciones_x000a__x000a_30/03/2022: Contacto  con nuevos profesionales de calidad y riesgos del grupo de procesos de selección y planeación contractuales para contextualizarlos y solicitud vía correo de definición de producto, fecha fin y unidad de medida de las actividades propuestas. Se logra definición de variables faltantes  de las actividades formuladas"/>
  </r>
  <r>
    <s v="Pendiente GRC"/>
    <s v="Auditorias Internas"/>
    <x v="43"/>
    <s v="Observación N°1 Ambigüedad entre documentos precontractuales de los dos procesos de consultoría_x000a__x000a_En el complemento de las reglas de participación y en los estudios previos de los procesos CME 019 (Andina 1 y 2 - cuatro oferentes) y 022 (Caribe - Cauca y Putumayo - Seis oferentes) de 2020 los requisitos de precalificación son ambiguos, en la medida que el primer documento establece que: &quot;...los oferentes interesados en presentarse a más de un grupo, deberán presentar ofertas económicas independientes para cada grupo, teniendo en cuenta que una vez sea seleccionado para uno de los grupos, automáticamente quedará excluido del proceso de selección de los grupos restantes&quot; mientras que en los estudios previos no hay restricción al respecto, lo cual da lugar a interpretaciones diferentes sobre el proceder en el proceso."/>
    <m/>
    <x v="2"/>
    <s v="Observación"/>
    <s v="Acción preventiva"/>
    <s v="ariano"/>
    <x v="48"/>
    <s v="_x000a_1) Falta de análisis e inclusión del contenido del estudio previo a las reglas de participación_x000a__x000a_2) Premura para la asignación de la contratación por la afectación del servicio"/>
    <x v="461"/>
    <s v="Lista de asistencias y socialización de los lineamientos ara la adjudicación de contratos mediante lotes o grupos."/>
    <n v="1"/>
    <n v="10"/>
    <m/>
    <d v="2022-06-30T00:00:00"/>
    <m/>
    <x v="40"/>
    <m/>
    <m/>
    <m/>
    <m/>
    <m/>
    <s v="Se remiten la Lista de asistencia y socialización de los lineamientos ara la adjudicación de contratos mediante lotes o grupos."/>
    <n v="1"/>
    <d v="2022-06-30T00:00:00"/>
    <n v="1"/>
    <n v="10"/>
    <s v="Pendiente formular las acciones vía GRC y reportar su cumplimiento dado que del módulo de auditoría fue notificado a la antigua Subgerente de Operaciones_x000a__x000a_30/03/2022: Contacto  con nuevos profesionales de calidad y riesgos del grupo de procesos de selección y planeación contractuales para contextualizarlos y solicitud vía correo de definición de producto, fecha fin y unidad de medida de las actividades propuestas. Se logra definición de variables faltantes  de las actividades formuladas"/>
  </r>
  <r>
    <n v="517"/>
    <s v="Auditorias Internas"/>
    <x v="43"/>
    <s v="Observación N°2 Imprecisión en la ubicación del proyecto con código 9122_x000a__x000a_En el documento de diagnóstico referente a la actividad 2 para el proyecto con código 9122 - sede Centro de Atención Sector Agropecuario, se registró la ubicación de manera imprecisa en tres oportunidades, indicando que esta sede corresponde al municipio de Rionegro (Santander) - Vereda El Playón - sector de Aguas Clientes; sin embargo, durante visita de auditoría a la sede en mención, se corroboró su ubicación correcta, siendo esta municipio de El Playón (Santander) - Vereda Aguas Calientes, lo cual no se identificó por parte de la interventoría durante su revisión y aprobación."/>
    <m/>
    <x v="0"/>
    <s v="Observación"/>
    <s v="Acción correctiva"/>
    <s v="ariano"/>
    <x v="49"/>
    <s v="1) Omisión, inoportunidad o errores en el suministro de información por parte del cliente y/o contratista y/o interventoría.  _x000a__x000a_2) Debilidades en la revisión de los informes de  la interventoría por parte del equipo de la supervisión."/>
    <x v="462"/>
    <s v="Comunicación dirigida al consultor solicitando la acción correctiva."/>
    <n v="1"/>
    <n v="10"/>
    <m/>
    <d v="2022-03-31T00:00:00"/>
    <m/>
    <x v="7"/>
    <m/>
    <m/>
    <m/>
    <m/>
    <m/>
    <s v="Con radicado 20212200225901 24/11/2021 de la Gerencia de DP1 y de Convenio se insta a la interventoría a subsanar lo observado por la auditoría frente a la ubicación del proyecto del grupo Caribe, corrigiendo y reemplazando en los documentos el ajuste. Además se adjuntan los documentos corregidos"/>
    <n v="1"/>
    <d v="2021-11-24T00:00:00"/>
    <n v="1"/>
    <n v="10"/>
    <m/>
  </r>
  <r>
    <n v="517"/>
    <s v="Auditorias Internas"/>
    <x v="43"/>
    <s v="Observación N°2 Imprecisión en la ubicación del proyecto con código 9122_x000a__x000a_En el documento de diagnóstico referente a la actividad 2 para el proyecto con código 9122 - sede Centro de Atención Sector Agropecuario, se registró la ubicación de manera imprecisa en tres oportunidades, indicando que esta sede corresponde al municipio de Rionegro (Santander) - Vereda El Playón - sector de Aguas Clientes; sin embargo, durante visita de auditoría a la sede en mención, se corroboró su ubicación correcta, siendo esta municipio de El Playón (Santander) - Vereda Aguas Calientes, lo cual no se identificó por parte de la interventoría durante su revisión y aprobación."/>
    <m/>
    <x v="0"/>
    <s v="Observación"/>
    <s v="Acción preventiva"/>
    <s v="ariano"/>
    <x v="49"/>
    <s v="1) Omisión, inoportunidad o errores en el suministro de información por parte del cliente y/o contratista y/o interventoría.  _x000a__x000a_2) Debilidades en la revisión de los informes de  la interventoría por parte del equipo de la supervisión."/>
    <x v="463"/>
    <s v="_x000a_Lista de asistencia del comité de seguimiento donde se socializa la importancia de hacer chequeo y verificacion sobre los diagnosticos."/>
    <n v="1"/>
    <n v="10"/>
    <m/>
    <d v="2022-03-31T00:00:00"/>
    <m/>
    <x v="7"/>
    <m/>
    <m/>
    <m/>
    <m/>
    <m/>
    <s v="Se adjunta Lista de asistencia del comité de seguimiento donde se socializa la importancia de hacer chequeo y verificacion sobre los diagnosticos."/>
    <n v="1"/>
    <d v="2021-11-23T00:00:00"/>
    <n v="1"/>
    <n v="10"/>
    <m/>
  </r>
  <r>
    <n v="518"/>
    <s v="Auditorias Internas"/>
    <x v="43"/>
    <s v="Observación N°3  No inclusión de profesionales necesarios en el personal mínimo requerido_x000a__x000a_En la metodología de cálculo para la estimación del presupuesto de la interventoría de los procesos:_x000a_1. CDI 121-2020 que dio origen al contrato de Interventoría No.2210001 (Andina 1)_x000a_2. CDI 118-2020 que dio origen al contrato de Interventoría No.2210002 (Andina 2) _x000a_3. CDI 126-2020 que dio origen al contrato de interventoría No. 2210016 (Caribe)_x000a_4. CDI 125-2020 que dio origen al contrato de interventoría No. 2210015 (Cauca y Putumayo)_x000a_Para Andina 1  no se contemplaron  los perfiles especialistas en las áreas de Ambiental, Geotecnia y Topografía en 10 proyectos. Para Andina 2 no se incluyeron los perfiles en las áreas de  Geotecnia y Topografía  en 8 proyectos, así como  para Caribe en 25 proyectos y para Cauca y Putumayo en un proyecto; lo que en conjunto representa el 61.4% del total de los proyectos (51 de 83). Estos perfiles profesionales eran necesarios para el desarrollo del objeto y alcance definido desde su versión inicial para el contrato de interventoría a la consultoría."/>
    <m/>
    <x v="0"/>
    <s v="Observación"/>
    <s v="Acción preventiva"/>
    <s v="valvarez"/>
    <x v="49"/>
    <s v="1) Perentoriedad en la adjudicación del proceso por afectación del servicio_x000a__x000a_2) Desconocimiento técnico del alcance integral y objeto  del proceso."/>
    <x v="464"/>
    <s v="Documento de planeación contractual con el personal mínimo requerido._x000a__x000a_"/>
    <n v="1"/>
    <n v="15"/>
    <m/>
    <d v="2022-03-31T00:00:00"/>
    <m/>
    <x v="7"/>
    <m/>
    <m/>
    <m/>
    <m/>
    <m/>
    <s v="Se adjunta documento de planeación contractual con el personal mínimo requerido._x000a_"/>
    <n v="1"/>
    <d v="2022-03-01T00:00:00"/>
    <n v="1"/>
    <n v="15"/>
    <m/>
  </r>
  <r>
    <n v="518"/>
    <s v="Auditorias Internas"/>
    <x v="43"/>
    <s v="Observación N°3  No inclusión de profesionales necesarios en el personal mínimo requerido_x000a__x000a_En la metodología de cálculo para la estimación del presupuesto de la interventoría de los procesos:_x000a_1. CDI 121-2020 que dio origen al contrato de Interventoría No.2210001 (Andina 1)_x000a_2. CDI 118-2020 que dio origen al contrato de Interventoría No.2210002 (Andina 2) _x000a_3. CDI 126-2020 que dio origen al contrato de interventoría No. 2210016 (Caribe)_x000a_4. CDI 125-2020 que dio origen al contrato de interventoría No. 2210015 (Cauca y Putumayo)_x000a_Para Andina 1  no se contemplaron  los perfiles especialistas en las áreas de Ambiental, Geotecnia y Topografía en 10 proyectos. Para Andina 2 no se incluyeron los perfiles en las áreas de  Geotecnia y Topografía  en 8 proyectos, así como  para Caribe en 25 proyectos y para Cauca y Putumayo en un proyecto; lo que en conjunto representa el 61.4% del total de los proyectos (51 de 83). Estos perfiles profesionales eran necesarios para el desarrollo del objeto y alcance definido desde su versión inicial para el contrato de interventoría a la consultoría."/>
    <m/>
    <x v="0"/>
    <s v="Observación"/>
    <s v="Acción preventiva"/>
    <s v="valvarez"/>
    <x v="49"/>
    <s v="1) Perentoriedad en la adjudicación del proceso por afectación del servicio_x000a__x000a_2) Desconocimiento técnico del alcance integral y objeto  del proceso."/>
    <x v="465"/>
    <s v="Documento final con aprobación del grupo de gestión contractual."/>
    <n v="1"/>
    <n v="15"/>
    <m/>
    <d v="2022-03-31T00:00:00"/>
    <m/>
    <x v="7"/>
    <m/>
    <m/>
    <m/>
    <m/>
    <m/>
    <s v="Se adjunta documento final con aprobación del grupo de gestión contractual."/>
    <n v="1"/>
    <d v="2022-03-01T00:00:00"/>
    <n v="1"/>
    <n v="15"/>
    <m/>
  </r>
  <r>
    <s v="Pendiente GRC"/>
    <s v="Auditorias Internas"/>
    <x v="43"/>
    <s v="Observación N°3  No inclusión de profesionales necesarios en el personal mínimo requerido_x000a__x000a_En la metodología de cálculo para la estimación del presupuesto de la interventoría de los procesos:_x000a_1. CDI 121-2020 que dio origen al contrato de Interventoría No.2210001 (Andina 1)_x000a_2. CDI 118-2020 que dio origen al contrato de Interventoría No.2210002 (Andina 2) _x000a_3. CDI 126-2020 que dio origen al contrato de interventoría No. 2210016 (Caribe)_x000a_4. CDI 125-2020 que dio origen al contrato de interventoría No. 2210015 (Cauca y Putumayo)_x000a_Para Andina 1  no se contemplaron  los perfiles especialistas en las áreas de Ambiental, Geotecnia y Topografía en 10 proyectos. Para Andina 2 no se incluyeron los perfiles en las áreas de  Geotecnia y Topografía  en 8 proyectos, así como  para Caribe en 25 proyectos y para Cauca y Putumayo en un proyecto; lo que en conjunto representa el 61.4% del total de los proyectos (51 de 83). Estos perfiles profesionales eran necesarios para el desarrollo del objeto y alcance definido desde su versión inicial para el contrato de interventoría a la consultoría."/>
    <m/>
    <x v="2"/>
    <s v="Observación"/>
    <s v="Acción preventiva"/>
    <s v="valvarez"/>
    <x v="10"/>
    <s v="1) Perentoriedad en la adjudicación del proceso por afectación del servicio_x000a__x000a_2) Desconocimiento técnico del alcance integral y objeto  del proceso."/>
    <x v="466"/>
    <s v="LISTA DE ASISTENCIA DE TEAMS - PRESENTACION SENSIBILIZACION "/>
    <n v="1"/>
    <n v="15"/>
    <m/>
    <d v="2021-12-15T00:00:00"/>
    <m/>
    <x v="40"/>
    <m/>
    <m/>
    <m/>
    <m/>
    <m/>
    <s v="Se reporta listado de asistencia y memorias de la presentación sobre la respectiva sensibilización"/>
    <n v="1"/>
    <d v="2021-12-14T00:00:00"/>
    <n v="1"/>
    <n v="15"/>
    <s v="Pendiente formular las acciones vía GRC dado que del módulo de auditoría fue notificado a la antigua Subgerente de Operaciones_x000a__x000a_30/03/2022: Contacto  con nuevos profesionales de calidad y riesgos del grupo de procesos de selección y planeación contractuales para contextualizarlos y solicitud vía correo de definición de producto, fecha fin y unidad de medida de las actividades propuestas. Se logra definición de variables faltantes  de las actividades formuladas"/>
  </r>
  <r>
    <n v="519"/>
    <s v="Auditorias Internas"/>
    <x v="43"/>
    <s v="Observación N°4 Inoportunidad en la entrega de productos por parte del consultor_x000a__x000a_Los contratos de consultoría N°2210007 y N°2210008 presentan atraso en la entrega de productos asociados a las actividades 3 y 4 que al 30 octubre para el primer caso corresponde al 27.08% y para el segundo caso es del 14.41%. Esta condición ha sido documentada por el interventor y ha motivado la solicitud de inicio de acciones de incumplimiento por parte de la gerencia de convenio y la supervisión."/>
    <m/>
    <x v="0"/>
    <s v="Observación"/>
    <s v="Acción correctiva"/>
    <s v="ariano"/>
    <x v="49"/>
    <s v="1) Concentrar la ejecución de cuatro contratos de consultoría en un solo oferente_x000a__x000a_2) Inefectividad de los planes de choque propuestos por el consultor para nivelar el cronograma de ejecución"/>
    <x v="467"/>
    <s v="Memorando radicado a  al grupo de gestión contractual solicitando el inicio de acciones legales por el presunto incumplimiento del contratista de consultoría en los contratos 2210007 y 2210008"/>
    <n v="1"/>
    <n v="15"/>
    <m/>
    <d v="2022-03-31T00:00:00"/>
    <m/>
    <x v="7"/>
    <m/>
    <m/>
    <m/>
    <m/>
    <m/>
    <s v="Se adjuntan los Memorandos  con radicados 20212200158323 (contrato de consultoría 2210008 del 29 de octubre de 2021) y 20212200157393 (contrato de consultoría 2210007 del 28 de octubre de 2021) al grupo de gestión contractual solicitando el inicio de acciones legales por el presunto incumplimiento del contratista de consultoría en los contratos 2210007 y 2210008"/>
    <n v="1"/>
    <d v="2021-10-29T00:00:00"/>
    <n v="1"/>
    <n v="15"/>
    <m/>
  </r>
  <r>
    <n v="524"/>
    <s v="Auditorias Internas"/>
    <x v="44"/>
    <s v="En el estudio previo y en el complemento de las reglas de participación del proceso CAB-010-2020 que dio origen al contrato de obra 2210283, se establecieron formaciones académicas diferentes para los cargos de asistente de Company Man, ingeniero supervisor control de sólidos, e ingeniero de control de sólidos; y cantidades diferentes para los cargos de operadores de corazonamiento, ingenieros de registros eléctricos e ingenieros mud logging, en comparación con lo solicitado en el anexo técnico (documento que forma parte integral del contrato) para el personal mínimo requerido"/>
    <d v="2022-05-05T00:00:00"/>
    <x v="0"/>
    <s v="Observación"/>
    <s v="Acción detectiva"/>
    <s v="csanchez2"/>
    <x v="45"/>
    <s v="1) Errores y/o cambios en la preparación, manipulación y publicación de la documentación en la etapa de planeación contractual por parte de Procesos de Selección (anexo técnico) y/o del grupo de trabajo que requiere la contratación._x000a__x000a_2) Cambio de los perfiles requeridos inicialmente (anexo técnico) por parte de la gerencia del convenio en la etapa de planificación sin informarlo a Planeación Contractual_x000a__x000a_3) Falta de aclaración de la categorización y prevalencia de los documentos precontractuales ante inconsistencias que se presenten entre estos."/>
    <x v="468"/>
    <s v="F-GG-41  Acta de Comité Operativo o de Seguimiento"/>
    <n v="1"/>
    <n v="10"/>
    <d v="2022-04-28T00:00:00"/>
    <d v="2022-12-15T00:00:00"/>
    <m/>
    <x v="37"/>
    <m/>
    <m/>
    <m/>
    <m/>
    <m/>
    <m/>
    <m/>
    <m/>
    <n v="0"/>
    <n v="0"/>
    <m/>
  </r>
  <r>
    <n v="525"/>
    <s v="Auditorias Internas"/>
    <x v="44"/>
    <s v="Aprobación del 92% del personal mínimo requerido de forma extemporánea por parte de la interventoría_x000a__x000a_El interventor aprobó la primera selección de 6 hojas de vida, de forma extemporánea con demoras entre 126 a 159 días.  Para la segunda aprobación, presentó inoportunidad para 71 hojas de vida relacionadas con el equipo mínimo de trabajo establecido en el estudio previo, con una desviación de 84 días"/>
    <d v="2022-05-05T00:00:00"/>
    <x v="0"/>
    <s v="Observación"/>
    <s v="Acción detectiva"/>
    <s v="csanchez2"/>
    <x v="45"/>
    <s v="4.Solicitud de validación con mucha antelación a la contratación_x000a_3. Alta rotación de personal en el sector petrolero._x000a_2. Omisión de los plazos establecidos para la aprobación de los perfiles profesionales por parte de la interventoría_x000a_1. Dificultad del contratista para conseguir los perfiles solicitados."/>
    <x v="469"/>
    <s v="F-GG-18 ACTA DE APROBACION DE PERSONAL PARA LA EJECUCION DEL CONTRATO  (con las hojas de vida como soportes)"/>
    <n v="1"/>
    <n v="10"/>
    <d v="2022-04-28T00:00:00"/>
    <d v="2022-12-15T00:00:00"/>
    <m/>
    <x v="37"/>
    <m/>
    <m/>
    <m/>
    <m/>
    <m/>
    <m/>
    <m/>
    <m/>
    <n v="0"/>
    <n v="0"/>
    <m/>
  </r>
  <r>
    <n v="526"/>
    <s v="Auditorias Internas"/>
    <x v="44"/>
    <s v="Incumplimiento de requisitos de experiencia y tiempo del personal mínimo requerido en 17 hojas de vida_x000a__x000a_El contratista de obra 2210283 y el interventor 2210371 incumplieron en la contratación y aprobación de los requisitos de personal mínimo para la ejecución, como se desagrega a continuación:_x000a_Mediante acta 001 del 9 de junio de 2021 fue aprobada la hoja de vida del director del proyecto sin contar con la certificación en Well control, y fue contratado del 21 de mayo al 20 de julio de 2021._x000a_Mediante acta 012 del 15 de noviembre de 2021 se aprobaron dos hojas de vida para el perfil de Company Man sin el cumplimiento de experiencia general de tres años. El primer perfil contó con una experiencia inferior a la requerida en dos meses; y el segundo, en un año y seis meses. Contratado el primero del 21 de noviembre de 2021 al 14 de febrero de 2022, y el segundo del 3 de diciembre de 2021 al 14 de febrero de 2022._x000a_Mediante acta 013 del 16 de noviembre de 2021 fue aprobada la hoja de vida del médico que no cuenta con la experiencia general requerida de 5 años, contratado del 30 de junio de 2021 al 29 de enero de 2022._x000a_Mediante acta 15 del 22 de noviembre de 2021 se aprobaron hojas de vida con experiencia general menor a la requerida así: _x000a_a) dos Ingenieros de fluidos de perforación, inferior uno en 1 año 5 meses y otro en 4 años 5 meses _x000a_b) dos Ingenieros mud logging, inferior uno en 6 meses 11 días y el otro en 3 meses y 3 días_x000a_c) un Ingeniero de Registros eléctricos, inferior en 6 años 9 meses y 10 días_x000a_d) un Ingeniero supervisor control de sólidos, en 4 meses y 26 días_x000a_e) un especialista en Brocas de perforación de pozos de petróleo, inferior en 4 meses y 12 días_x000a_f) Coordinador de Seguridad Industrial, inferior en un año y 4 meses. _x000a__x000a_Y tres operadores de corazonamiento sin convalidación del título aportado para el conteo de experiencia general requerida._x000a__x000a_El personal contratado y aprobado mediante última acta referenciada, laboró del 24 de noviembre de 2021 al 14 de febrero de 2022._x000a__x000a_Para el perfil de médico se requerían dos profesionales (incluyendo el relevo) con una dedicación de 175 días, los dos médicos contratados laboraron 60 y 120 días, es decir con un déficit en dedicación de 115 y 55 días, respectivamente."/>
    <d v="2022-05-05T00:00:00"/>
    <x v="0"/>
    <s v="Observación"/>
    <s v="Acción detectiva"/>
    <s v="csanchez2"/>
    <x v="45"/>
    <s v="1)  Fallas en la verificación  de los perfiles por parte de la interventoría_x000a__x000a_2) Desconocimiento u omisión de la normatividad aplicable, por parte de la interventoría y la supervisión, para el reconocimiento de la experiencia general de las diferentes profesiones."/>
    <x v="470"/>
    <s v="Anexo técnico y F-GG-18 ACTA DE APROBACION DE PERSONAL PARA LA EJECUCION DEL CONTRATO (con las hojas de vida como soportes) (para un proyecto) "/>
    <n v="1"/>
    <n v="10"/>
    <d v="2022-04-28T00:00:00"/>
    <d v="2022-12-15T00:00:00"/>
    <m/>
    <x v="37"/>
    <m/>
    <m/>
    <m/>
    <m/>
    <m/>
    <m/>
    <m/>
    <m/>
    <n v="0"/>
    <n v="0"/>
    <m/>
  </r>
  <r>
    <n v="526"/>
    <s v="Auditorias Internas"/>
    <x v="44"/>
    <s v="Incumplimiento de requisitos de experiencia y tiempo del personal mínimo requerido en 17 hojas de vida_x000a__x000a_El contratista de obra 2210283 y el interventor 2210371 incumplieron en la contratación y aprobación de los requisitos de personal mínimo para la ejecución, como se desagrega a continuación:_x000a_Mediante acta 001 del 9 de junio de 2021 fue aprobada la hoja de vida del director del proyecto sin contar con la certificación en Well control, y fue contratado del 21 de mayo al 20 de julio de 2021._x000a_Mediante acta 012 del 15 de noviembre de 2021 se aprobaron dos hojas de vida para el perfil de Company Man sin el cumplimiento de experiencia general de tres años. El primer perfil contó con una experiencia inferior a la requerida en dos meses; y el segundo, en un año y seis meses. Contratado el primero del 21 de noviembre de 2021 al 14 de febrero de 2022, y el segundo del 3 de diciembre de 2021 al 14 de febrero de 2022._x000a_Mediante acta 013 del 16 de noviembre de 2021 fue aprobada la hoja de vida del médico que no cuenta con la experiencia general requerida de 5 años, contratado del 30 de junio de 2021 al 29 de enero de 2022._x000a_Mediante acta 15 del 22 de noviembre de 2021 se aprobaron hojas de vida con experiencia general menor a la requerida así: _x000a_a) dos Ingenieros de fluidos de perforación, inferior uno en 1 año 5 meses y otro en 4 años 5 meses _x000a_b) dos Ingenieros mud logging, inferior uno en 6 meses 11 días y el otro en 3 meses y 3 días_x000a_c) un Ingeniero de Registros eléctricos, inferior en 6 años 9 meses y 10 días_x000a_d) un Ingeniero supervisor control de sólidos, en 4 meses y 26 días_x000a_e) un especialista en Brocas de perforación de pozos de petróleo, inferior en 4 meses y 12 días_x000a_f) Coordinador de Seguridad Industrial, inferior en un año y 4 meses. _x000a__x000a_Y tres operadores de corazonamiento sin convalidación del título aportado para el conteo de experiencia general requerida._x000a__x000a_El personal contratado y aprobado mediante última acta referenciada, laboró del 24 de noviembre de 2021 al 14 de febrero de 2022._x000a__x000a_Para el perfil de médico se requerían dos profesionales (incluyendo el relevo) con una dedicación de 175 días, los dos médicos contratados laboraron 60 y 120 días, es decir con un déficit en dedicación de 115 y 55 días, respectivamente."/>
    <d v="2022-05-05T00:00:00"/>
    <x v="0"/>
    <s v="Observación"/>
    <s v="Acción detectiva"/>
    <s v="csanchez2"/>
    <x v="45"/>
    <s v="1)  Fallas en la verificación  de los perfiles por parte de la interventoría_x000a__x000a_2) Desconocimiento u omisión de la normatividad aplicable, por parte de la interventoría y la supervisión, para el reconocimiento de la experiencia general de las diferentes profesiones."/>
    <x v="471"/>
    <s v=" Dos comunicaciones: _x000a_ 1.  Memorando dirigido al grupo de Gestión Contractual con copia a control interno, solicitando su pronunciamiento sobre  el presunto incumplimiento por parte de la empresa contratista, relacionandas con la autorización de hojas de vida que no cumplían con los requisitos del perfil. _x000a_2. Oficio de aclaración a la interventoria de las observaciones 3,4 y 5 en la auditoria con su respuesta._x000a_"/>
    <n v="3"/>
    <n v="10"/>
    <d v="2022-04-28T00:00:00"/>
    <d v="2022-08-15T00:00:00"/>
    <m/>
    <x v="37"/>
    <m/>
    <m/>
    <m/>
    <m/>
    <m/>
    <m/>
    <m/>
    <m/>
    <n v="0"/>
    <n v="0"/>
    <m/>
  </r>
  <r>
    <s v="No se identifica en el GRC"/>
    <s v="Auditorias Internas"/>
    <x v="44"/>
    <s v="Matricula Profesional de Ingeniero Ambiental no registrada en el COPNIA_x000a__x000a_El profesional ingeniero ambiental (ver nombre en la hoja denominada “OBS 4” del formato de observaciones) presentó documento de Matricula Profesional 54238177868NTS para la contratación que no existe en los registros del Consejo Profesional de Ingeniería - COPNIA, aspecto que no fue identificado por la interventoría en cumplimiento de sus obligaciones de verificación del personal mínimo y que puede constituirse en un documento no auténtico."/>
    <d v="2022-05-05T00:00:00"/>
    <x v="0"/>
    <s v="Observación"/>
    <s v="Acción detectiva"/>
    <s v="csanchez2"/>
    <x v="45"/>
    <s v="1) Omisión o falta de controles del personal responsable de la validación de los perfiles requeridos."/>
    <x v="472"/>
    <s v="Formato expedido por la interventoría donde certifique el cumplimiento del perfil  con  los requisitos legales de cada profesional a contratar por proyecto. "/>
    <n v="1"/>
    <n v="10"/>
    <d v="2022-04-28T00:00:00"/>
    <d v="2022-12-15T00:00:00"/>
    <m/>
    <x v="37"/>
    <m/>
    <m/>
    <m/>
    <m/>
    <m/>
    <m/>
    <m/>
    <m/>
    <n v="0"/>
    <n v="0"/>
    <m/>
  </r>
  <r>
    <n v="527"/>
    <s v="Auditorias Internas"/>
    <x v="44"/>
    <s v="Matricula Profesional de Ingeniero Ambiental no registrada en el COPNIA_x000a__x000a_El profesional ingeniero ambiental (ver nombre en la hoja denominada “OBS 4” del formato de observaciones) presentó documento de Matricula Profesional 54238177868NTS para la contratación que no existe en los registros del Consejo Profesional de Ingeniería - COPNIA, aspecto que no fue identificado por la interventoría en cumplimiento de sus obligaciones de verificación del personal mínimo y que puede constituirse en un documento no auténtico."/>
    <d v="2022-05-05T00:00:00"/>
    <x v="0"/>
    <s v="Observación"/>
    <s v="Acción detectiva"/>
    <s v="csanchez2"/>
    <x v="45"/>
    <s v="1) Omisión o falta de controles del personal responsable de la validación de los perfiles requeridos."/>
    <x v="473"/>
    <s v="Oficio radicado ante la empresa contratista con la actividad propuesta y la respuesta por tarte de esta."/>
    <n v="2"/>
    <n v="10"/>
    <d v="2022-04-28T00:00:00"/>
    <d v="2022-08-15T00:00:00"/>
    <m/>
    <x v="37"/>
    <m/>
    <m/>
    <m/>
    <m/>
    <m/>
    <m/>
    <m/>
    <m/>
    <n v="0"/>
    <n v="0"/>
    <m/>
  </r>
  <r>
    <n v="528"/>
    <s v="Auditorias Internas"/>
    <x v="44"/>
    <s v="Posible elusión de aportes en riesgos laborales, parafiscales y retención en la fuente sobre salarios de la Unión Temporal SERCOMADI_x000a__x000a_A dos de los tres directores de proyecto que fueron vinculados durante la ejecución del contrato de obra 2210283, se les contrató con asignación de un Salario Mínimo Legal Mensual de la vigencia 2021, suma 7 veces inferior a la asignada en el contrato del primer director, teniendo los tres contratos el mismo objeto, requisitos del perfil y obligaciones de base. Para estas dos últimas contrataciones las personas vinculadas se encontraban pensionadas y este esquema de contratación asumido tiene efecto en el cálculo de los aportes en riesgos laborales, aportes parafiscales y retención en la fuente a título de renta sobre salarios que reporta el contratista a la aseguradora de riesgos laborales, a las entidades de recaudo de parafiscales y a la Dirección de Impuestos y Aduanas Nacionales, respectivamente."/>
    <d v="2022-05-05T00:00:00"/>
    <x v="0"/>
    <s v="Observación"/>
    <s v="Acción detectiva"/>
    <s v="csanchez2"/>
    <x v="45"/>
    <s v="1) Acuerdos salariales extracontractuales entre las partes._x000a__x000a_2) Desconocimiento de la normatividad tributaria y de seguridad social"/>
    <x v="474"/>
    <s v="Certificado emitido por la Interventoria donde se avale el cumplimiento de los requisitos legales en  el pago de seguridad social  para todo el personal minimo requerido durante la ejecución del contrato de obra e interventoría. "/>
    <n v="1"/>
    <n v="10"/>
    <d v="2022-04-28T00:00:00"/>
    <d v="2022-12-15T00:00:00"/>
    <m/>
    <x v="37"/>
    <m/>
    <m/>
    <m/>
    <m/>
    <m/>
    <m/>
    <m/>
    <m/>
    <n v="0"/>
    <n v="0"/>
    <m/>
  </r>
  <r>
    <n v="528"/>
    <s v="Auditorias Internas"/>
    <x v="44"/>
    <s v="Posible elusión de aportes en riesgos laborales, parafiscales y retención en la fuente sobre salarios de la Unión Temporal SERCOMADI_x000a__x000a_A dos de los tres directores de proyecto que fueron vinculados durante la ejecución del contrato de obra 2210283, se les contrató con asignación de un Salario Mínimo Legal Mensual de la vigencia 2021, suma 7 veces inferior a la asignada en el contrato del primer director, teniendo los tres contratos el mismo objeto, requisitos del perfil y obligaciones de base. Para estas dos últimas contrataciones las personas vinculadas se encontraban pensionadas y este esquema de contratación asumido tiene efecto en el cálculo de los aportes en riesgos laborales, aportes parafiscales y retención en la fuente a título de renta sobre salarios que reporta el contratista a la aseguradora de riesgos laborales, a las entidades de recaudo de parafiscales y a la Dirección de Impuestos y Aduanas Nacionales, respectivamente."/>
    <d v="2022-05-05T00:00:00"/>
    <x v="0"/>
    <s v="Observación"/>
    <s v="Acción detectiva"/>
    <s v="csanchez2"/>
    <x v="45"/>
    <s v="1) Acuerdos salariales extracontractuales entre las partes._x000a__x000a_2) Desconocimiento de la normatividad tributaria y de seguridad social"/>
    <x v="475"/>
    <s v="Oficio radicado ante la empresa contratista  y respuesta por  parte de esta."/>
    <n v="2"/>
    <n v="10"/>
    <d v="2022-04-28T00:00:00"/>
    <d v="2022-08-15T00:00:00"/>
    <m/>
    <x v="37"/>
    <m/>
    <m/>
    <m/>
    <m/>
    <m/>
    <m/>
    <m/>
    <m/>
    <n v="0"/>
    <n v="0"/>
    <m/>
  </r>
  <r>
    <s v="No se identifica en el GRC"/>
    <s v="Auditorias Internas"/>
    <x v="44"/>
    <s v=" Errores en contenido de documentos contractuales del proyecto perforación pozo estratigráfico Pailitas 1X - ANH_x000a__x000a_1. En la solicitud de la novedad contractual Nro. 68 del 07/02/2022 y sus anexos se registran los siguientes errores:_x000a_• El proyecto presenta un avance del 84% sobre el 91% programado, es decir tiene un atraso del 6%; siendo el resultado 7%._x000a_• Fecha firma del contrato interadministrativo en solicitud de la novedad se cita el 30/11/2017 y en el anexo 1 de esta se referencia el 11/11/2017 (fecha real de firma o suscripción del contrato)_x000a_• Oficio UTS-S-008-22 se registra fecha de emisión del 22 de enero y en otros apartados del 24 de enero (esta última fecha corresponde a la real según oficio)_x000a__x000a_2.  En Secop 2 se registra error en la fecha de terminación inicial del contrato de obra (25/01/2022) mientras que en la novedad contractual se cita el 14/02/2022 (fecha que corresponde a la real)_x000a__x000a_3. El informe mensual de interventoría 001 de junio de 2021 - ítem 5. Conclusiones y Recomendaciones registra el siguiente error:_x000a_• Se describe que Los Ingenieros Sergio Cristancho y Luis A castillo renunciaron a sus cargos tan solo unos días después de su designación; es decir, se relaciona la renuncia del director de Proyecto Luis A Castillo, que no estaba contratado a la fecha del informe. "/>
    <d v="2022-05-05T00:00:00"/>
    <x v="0"/>
    <s v="Observación"/>
    <s v="Acción detectiva"/>
    <s v="csanchez2"/>
    <x v="45"/>
    <s v="1) Debilidades en la validación de documentos contractuales por parte de la supervisión y el grupo de gestión contractual._x000a__x000a_2) Debilidades en la revisión de los informes de  la interventoría por parte del equipo de la supervisión."/>
    <x v="476"/>
    <s v="_x000a_ F-GG-41  Acta de Comité Operativo o de Seguimiento por proyecto en ejecución. "/>
    <n v="1"/>
    <n v="20"/>
    <d v="2022-04-28T00:00:00"/>
    <d v="2022-12-15T00:00:00"/>
    <m/>
    <x v="37"/>
    <m/>
    <m/>
    <m/>
    <m/>
    <m/>
    <m/>
    <m/>
    <m/>
    <n v="0"/>
    <n v="0"/>
    <m/>
  </r>
  <r>
    <n v="522"/>
    <s v="Auditorias Internas ACI"/>
    <x v="45"/>
    <s v="Observación No. 2. Deficiencias de obra no reparadas para el hallazgo No.3 de 2016 Acciones implementadas no efectivas para corregir el hallazgo H3 2016 Calidad de Construcción Contrato Interadministrativo No. 2133553 Manta ¿ Cundinamarca, debido a que transcurridos más de tres años y medio no se ha resuelto el tema constructivo y se evidencian demoras hasta de 7 meses en las actividades de inicio de acciones judiciales desde el 28082020 que fue radicado el estudio técnico por el Grupo Desarrollo de Proyectos 2, hasta la radicación del estudio técnico para el inicio de acción judicial el 24022022 por el Grupo de Gestión Poscontractual al Grupo de Defensa Jurídica. A la fecha la vía del sector Escuela Cubia- Escuela el Bosque en el municipio de Manta aún presenta deficiencias por afectación de la estabilidad, alcantarillas, gaviones y disipador, obra contratada en el marco del convenio 212080 con el Departamento para la Prosperidad Social."/>
    <d v="2022-05-05T17:13:00"/>
    <x v="0"/>
    <s v="Observación"/>
    <s v="Acción correctiva"/>
    <s v="cgonzal1"/>
    <x v="5"/>
    <s v="*Debilidades en el ejercicio de la supervisión por parte de Enterritorio."/>
    <x v="477"/>
    <s v="Informe del estado de la Oficina Jurídica"/>
    <n v="4"/>
    <n v="8"/>
    <d v="2022-04-30T00:00:00"/>
    <d v="2023-04-30T00:00:00"/>
    <n v="52"/>
    <x v="20"/>
    <s v="NO"/>
    <m/>
    <m/>
    <m/>
    <m/>
    <m/>
    <m/>
    <m/>
    <n v="0"/>
    <n v="0"/>
    <m/>
  </r>
  <r>
    <n v="522"/>
    <s v="Auditorias Internas ACI"/>
    <x v="45"/>
    <s v="Observación No. 2. Deficiencias de obra no reparadas para el hallazgo No.3 de 2016 Acciones implementadas no efectivas para corregir el hallazgo H3 2016 Calidad de Construcción Contrato Interadministrativo No. 2133553 Manta ¿ Cundinamarca, debido a que transcurridos más de tres años y medio no se ha resuelto el tema constructivo y se evidencian demoras hasta de 7 meses en las actividades de inicio de acciones judiciales desde el 28082020 que fue radicado el estudio técnico por el Grupo Desarrollo de Proyectos 2, hasta la radicación del estudio técnico para el inicio de acción judicial el 24022022 por el Grupo de Gestión Poscontractual al Grupo de Defensa Jurídica. A la fecha la vía del sector Escuela Cubia- Escuela el Bosque en el municipio de Manta aún presenta deficiencias por afectación de la estabilidad, alcantarillas, gaviones y disipador, obra contratada en el marco del convenio 212080 con el Departamento para la Prosperidad Social."/>
    <d v="2022-05-05T17:13:00"/>
    <x v="0"/>
    <s v="Observación"/>
    <s v="Acción correctiva"/>
    <s v="cgonzal1"/>
    <x v="5"/>
    <s v="*Demoras en la gestión de inicio de Acción judicial."/>
    <x v="478"/>
    <s v="Radicado de la demanda"/>
    <n v="1"/>
    <n v="8"/>
    <d v="2022-04-07T00:00:00"/>
    <d v="2022-06-30T00:00:00"/>
    <n v="12"/>
    <x v="41"/>
    <s v="NO"/>
    <m/>
    <m/>
    <m/>
    <m/>
    <s v="Se adjuntan los siguientes documentos: Radicado No.20221100066871 escrito de la demanda. Correo radicación de la demanda en linea con No. 397183 Rad. 110013103019 2022 00163 00 Admisión de demanda."/>
    <n v="1"/>
    <d v="2022-06-29T14:48:00"/>
    <n v="1"/>
    <n v="8"/>
    <m/>
  </r>
  <r>
    <n v="523"/>
    <s v="Auditorias Internas ACI"/>
    <x v="45"/>
    <s v="Observación No. 3. Problemas constructivos no resueltos para F-OBRAS3 ESAP Santa Marta El incumplimiento de especificaciones técnicas, deficiente calidad y problemas constructivos del proyecto no han sido subsanados pasados más de 7 años desde la entrega por parte del contratista (14-12-2014). Enterritorio avanzó en la identificación de la alternativa de solución mediante el contrato 2020560 finalizado el 18 de febrero de 2022, que consiste en el reforzamiento con perfilería metálica de columnas y entramado metálico para complemento. A la fecha falta definir e implementar las acciones requeridas para la reparación integral y entrega de la obra al cliente, en el marco del convenio 211046 con la ESAP."/>
    <d v="2022-05-05T17:14:00"/>
    <x v="0"/>
    <s v="Observación"/>
    <s v="Acción correctiva"/>
    <s v="cgonzal1"/>
    <x v="44"/>
    <s v="1) Deficiencias en la supervisión y control de la interventoría. 2) Falta de oportunidad en la gestión de los incumplimientos."/>
    <x v="479"/>
    <s v="Documento de la aprobación de los recursos"/>
    <n v="1"/>
    <n v="8"/>
    <d v="2022-11-30T00:00:00"/>
    <d v="2023-11-30T00:00:00"/>
    <n v="52"/>
    <x v="7"/>
    <s v="NO"/>
    <m/>
    <m/>
    <m/>
    <m/>
    <m/>
    <m/>
    <m/>
    <n v="0"/>
    <n v="0"/>
    <m/>
  </r>
  <r>
    <n v="523"/>
    <s v="Auditorias Internas ACI"/>
    <x v="45"/>
    <s v="Observación No. 3. Problemas constructivos no resueltos para F-OBRAS3 ESAP Santa Marta El incumplimiento de especificaciones técnicas, deficiente calidad y problemas constructivos del proyecto no han sido subsanados pasados más de 7 años desde la entrega por parte del contratista (14-12-2014). Enterritorio avanzó en la identificación de la alternativa de solución mediante el contrato 2020560 finalizado el 18 de febrero de 2022, que consiste en el reforzamiento con perfilería metálica de columnas y entramado metálico para complemento. A la fecha falta definir e implementar las acciones requeridas para la reparación integral y entrega de la obra al cliente, en el marco del convenio 211046 con la ESAP."/>
    <d v="2022-05-05T17:14:00"/>
    <x v="0"/>
    <s v="Observación"/>
    <s v="Acción correctiva"/>
    <s v="cgonzal1"/>
    <x v="44"/>
    <s v="1) Deficiencias en la supervisión y control de la interventoría. 2) Falta de oportunidad en la gestión de los incumplimientos."/>
    <x v="480"/>
    <s v="Oficio de aprobación por parte del cliente"/>
    <n v="1"/>
    <n v="8"/>
    <d v="2022-04-07T00:00:00"/>
    <d v="2022-05-31T00:00:00"/>
    <n v="7"/>
    <x v="7"/>
    <s v="NO"/>
    <m/>
    <m/>
    <m/>
    <m/>
    <s v="Se anexa memorando con el aval por parte del cliente de los diseños de reforzamiento de la infraestructura del proyecto ESAP SANTA MARTA."/>
    <n v="1"/>
    <d v="2022-06-21T18:54:00"/>
    <n v="1"/>
    <n v="8"/>
    <m/>
  </r>
  <r>
    <n v="523"/>
    <s v="Auditorias Internas ACI"/>
    <x v="45"/>
    <s v="Observación No. 3. Problemas constructivos no resueltos para F-OBRAS3 ESAP Santa Marta El incumplimiento de especificaciones técnicas, deficiente calidad y problemas constructivos del proyecto no han sido subsanados pasados más de 7 años desde la entrega por parte del contratista (14-12-2014). Enterritorio avanzó en la identificación de la alternativa de solución mediante el contrato 2020560 finalizado el 18 de febrero de 2022, que consiste en el reforzamiento con perfilería metálica de columnas y entramado metálico para complemento. A la fecha falta definir e implementar las acciones requeridas para la reparación integral y entrega de la obra al cliente, en el marco del convenio 211046 con la ESAP."/>
    <d v="2022-05-05T17:14:00"/>
    <x v="0"/>
    <s v="Observación"/>
    <s v="Acción correctiva"/>
    <s v="cgonzal1"/>
    <x v="44"/>
    <s v="1) Deficiencias en la supervisión y control de la interventoría. 2) Falta de oportunidad en la gestión de los incumplimientos."/>
    <x v="481"/>
    <s v="Acuerdo de Transacción o equivalente"/>
    <n v="1"/>
    <n v="8"/>
    <d v="2022-05-31T00:00:00"/>
    <d v="2022-11-30T00:00:00"/>
    <n v="26"/>
    <x v="41"/>
    <s v="NO"/>
    <m/>
    <m/>
    <m/>
    <m/>
    <m/>
    <m/>
    <m/>
    <n v="0"/>
    <n v="0"/>
    <m/>
  </r>
  <r>
    <n v="529"/>
    <s v="Auditorias Internas"/>
    <x v="45"/>
    <s v="Luego de dos años y medio de la gestión para definir la viabilidad del traspaso de los tres predios de Áreas Estratégicas para la conservación de los recursos hídricos, no hay respuesta de la Agencia Nacional de Tierras (Radicado 20192000242541 del 30-09-2019). Los predios Buenos Aires Mameyal, El Porvenir y El Auxilio 1 no fueron adquiridos y en su lugar se pagaron mejoras. La actividad pendiente aún a la fecha según lo establecido contractualmente es el traspaso de los predios a Cortolima, continuando con el incumplimiento detectado por la Contraloría de la obligación de adquisición de predios, en el marco del convenio 195040 de 2005 suscrito entre el Incoder y antes Fonade."/>
    <d v="2022-05-05T18:40:00"/>
    <x v="0"/>
    <m/>
    <s v="Acción detectiva"/>
    <s v="enieves"/>
    <x v="50"/>
    <s v="*Falta de gestión y seguimiento por parte de la Gerencia del convenio a la comunicación enviada a la Agencia Nacional de Tierras y a la Agencia de Desarrollo Rural el 30/09/2019"/>
    <x v="482"/>
    <s v="Actas de reunión"/>
    <n v="2"/>
    <n v="8"/>
    <d v="2022-04-25T00:00:00"/>
    <d v="2022-12-25T00:00:00"/>
    <n v="34"/>
    <x v="42"/>
    <s v="NO"/>
    <m/>
    <m/>
    <m/>
    <m/>
    <m/>
    <m/>
    <m/>
    <n v="0"/>
    <n v="0"/>
    <m/>
  </r>
  <r>
    <n v="529"/>
    <s v="Auditorias Internas"/>
    <x v="45"/>
    <s v="Luego de dos años y medio de la gestión para definir la viabilidad del traspaso de los tres predios de Áreas Estratégicas para la conservación de los recursos hídricos, no hay respuesta de la Agencia Nacional de Tierras (Radicado 20192000242541 del 30-09-2019). Los predios Buenos Aires Mameyal, El Porvenir y El Auxilio 1 no fueron adquiridos y en su lugar se pagaron mejoras. La actividad pendiente aún a la fecha según lo establecido contractualmente es el traspaso de los predios a Cortolima, continuando con el incumplimiento detectado por la Contraloría de la obligación de adquisición de predios, en el marco del convenio 195040 de 2005 suscrito entre el Incoder y antes Fonade."/>
    <d v="2022-05-05T18:40:00"/>
    <x v="0"/>
    <m/>
    <s v="Acción detectiva"/>
    <s v="enieves"/>
    <x v="50"/>
    <s v="*Falta de gestión y seguimiento por parte de la Gerencia del convenio a la comunicación enviada a la Agencia Nacional de Tierras y a la Agencia de Desarrollo Rural el 30/09/2019"/>
    <x v="483"/>
    <s v="Oficio solicitando estado de la gestión. Oficio respuesta por Cortolima"/>
    <n v="2"/>
    <n v="8"/>
    <d v="2022-04-25T00:00:00"/>
    <d v="2022-10-25T00:00:00"/>
    <n v="26"/>
    <x v="42"/>
    <s v="NO"/>
    <m/>
    <m/>
    <m/>
    <m/>
    <s v="Se remite a CORTOLIMA comunicación No. 20222900082301 del 3 de mayo de 2022 (recibido CORTOLIMA No. 8627), solicitando balance de adquisición de los predios. En comunicación No. 100.10.3 (radicado ENT No. 20224300204842) CORTOLIMA, da respuesta parcial y remite sólo información de las personas que participarán en las mesas de trabajo. _x000a_Con radicado 20224300239502 del 21/06/2022 CORTOLIMA emite respuesta donde indica que antes de iniciar tramites notariales se debe hacer visitas a los predios para verificar que cuenten con condiciones para la protección de los mismos y del medio ambiente, describe otras acciones a llevar  a cabo."/>
    <n v="2"/>
    <d v="2022-06-02T11:08:00"/>
    <n v="1"/>
    <n v="8"/>
    <s v="En el informe Reporte_plan-acción(data_cargue-flujo) no refleja el avance real del 100%, en el avance solo muestra el primer reporte realizado por el usuario. Se verificó en el REPORTE POR ACTIVIDADES y el avance esta correcto en el 100%. Se ajusta manualmente la columna Y Z"/>
  </r>
  <r>
    <n v="529"/>
    <s v="Auditorias Internas"/>
    <x v="45"/>
    <s v="Luego de dos años y medio de la gestión para definir la viabilidad del traspaso de los tres predios de Áreas Estratégicas para la conservación de los recursos hídricos, no hay respuesta de la Agencia Nacional de Tierras (Radicado 20192000242541 del 30-09-2019). Los predios Buenos Aires Mameyal, El Porvenir y El Auxilio 1 no fueron adquiridos y en su lugar se pagaron mejoras. La actividad pendiente aún a la fecha según lo establecido contractualmente es el traspaso de los predios a Cortolima, continuando con el incumplimiento detectado por la Contraloría de la obligación de adquisición de predios, en el marco del convenio 195040 de 2005 suscrito entre el Incoder y antes Fonade."/>
    <d v="2022-05-05T18:40:00"/>
    <x v="0"/>
    <m/>
    <s v="Acción detectiva"/>
    <s v="enieves"/>
    <x v="50"/>
    <s v="*Falta de gestión y seguimiento por parte de la Gerencia del convenio a la comunicación enviada a la Agencia Nacional de Tierras y a la Agencia de Desarrollo Rural el 30/09/2019"/>
    <x v="484"/>
    <s v="Oficio reitarando solicitud de información sobre el estado de la gestión Oficio respuesta por ANT"/>
    <n v="2"/>
    <n v="8"/>
    <d v="2022-04-25T00:00:00"/>
    <d v="2022-08-25T00:00:00"/>
    <n v="17"/>
    <x v="42"/>
    <s v="NO"/>
    <m/>
    <m/>
    <m/>
    <m/>
    <s v="Se remite oficio a la Agencia Nacional de Tierras y a la Agencia de Desarrollo Rural, en comunicado No. 20222900082271 del 3 de mayo de 2022 (radicado de recibo ANT No. 20226200536352 y ADR No. 20226100032791) con el fin de obtener el balance de estado actual del trámite de adquisición de predios. _x000a_Con radicado 20224300238492 (16062022_20224300238492_Respuesta ANT da traslado a ADR.pdf) del 23/06/2022 la ANT emite respuesta donde indica que la Entidad encargada es la Agencia de desarrollo Rural y da traslado al comunicado de la Entidad (16062022_ANT 20226200752321_Traslado ANT a ADR.pdf)"/>
    <n v="2"/>
    <d v="2022-06-02T11:03:00"/>
    <n v="1"/>
    <n v="8"/>
    <s v="En el informe Reporte_plan-acción(data_cargue-flujo) no refleja el avance real del 100%, en el avance solo muestra el primer reporte realizado por el usuario. Se verificó en el REPORTE POR ACTIVIDADES y el avance esta correcto en el 100%. Se ajusta manualmente la columna Y Z"/>
  </r>
  <r>
    <n v="529"/>
    <s v="Auditorias Internas"/>
    <x v="45"/>
    <s v="Luego de dos años y medio de la gestión para definir la viabilidad del traspaso de los tres predios de Áreas Estratégicas para la conservación de los recursos hídricos, no hay respuesta de la Agencia Nacional de Tierras (Radicado 20192000242541 del 30-09-2019). Los predios Buenos Aires Mameyal, El Porvenir y El Auxilio 1 no fueron adquiridos y en su lugar se pagaron mejoras. La actividad pendiente aún a la fecha según lo establecido contractualmente es el traspaso de los predios a Cortolima, continuando con el incumplimiento detectado por la Contraloría de la obligación de adquisición de predios, en el marco del convenio 195040 de 2005 suscrito entre el Incoder y antes Fonade."/>
    <d v="2022-05-05T18:40:00"/>
    <x v="0"/>
    <m/>
    <s v="Acción detectiva"/>
    <s v="enieves"/>
    <x v="50"/>
    <s v="*Falta de gestión y seguimiento por parte de la Gerencia del convenio a la comunicación enviada a la Agencia Nacional de Tierras y a la Agencia de Desarrollo Rural el 30/09/2019"/>
    <x v="485"/>
    <s v="Soportes de gestión y/o Certificado de Tradición y libetad de los (3) predios."/>
    <n v="3"/>
    <n v="8"/>
    <d v="2022-06-25T00:00:00"/>
    <d v="2023-06-25T00:00:00"/>
    <n v="52"/>
    <x v="42"/>
    <s v="NO"/>
    <m/>
    <m/>
    <m/>
    <m/>
    <m/>
    <m/>
    <m/>
    <n v="0"/>
    <n v="0"/>
    <m/>
  </r>
  <r>
    <n v="550"/>
    <s v="Auditorias Internas ACI"/>
    <x v="45"/>
    <s v="De los 19 contratos identificados por la CGR en los que no se aplicó el impuesto de estampilla por $116.682.856 y que generaron intereses moratorios por valor de $134.993.644, para una deuda total de $ 251.676.500, se tiene el siguiente balance: ¿ 11 contratos aún no presentan pago del impuesto de estampilla e intereses $161.759.304 ¿ 3 presentan pago total de la deuda (impuesto e intereses) por $2.000.769 ¿ 5 presentan pago solo del impuesto de estampilla, por $42.005.431 Existe un proceso judicial en curso, uno devuelto por la Oficina Asesora Jurídica al Grupo de Contabilidad y gestiones de cobro por parte del grupo de contabilidad para 14 contratos, teniendo la entidad a la fecha un valor por recuperar de: $207.670.300 (impuestos $73.546.323 e intereses $134.123.977). Las acciones de este hallazgo podrán determinarse efectivas cuando se recuperen todos los recursos o se inicien todas las acciones judiciales que apliquen."/>
    <d v="2022-06-30T21:04:00"/>
    <x v="3"/>
    <s v="Observación"/>
    <s v="Acción detectiva"/>
    <s v="dtorres2"/>
    <x v="51"/>
    <s v="Demoras para la recuperación de impuestos no cobrados por la entidad."/>
    <x v="486"/>
    <s v="Acta de reunion con conclusiones"/>
    <n v="1"/>
    <n v="8"/>
    <d v="2022-04-25T00:00:00"/>
    <d v="2022-05-06T00:00:00"/>
    <n v="2"/>
    <x v="43"/>
    <s v="NO"/>
    <m/>
    <m/>
    <m/>
    <m/>
    <s v="Se anexa acta de reunion con los asesores externos para tratar el tema de inicio de acciones judiciales por el cobro de estampilla prouniversidades, de fecha 25 abril 2022."/>
    <n v="1"/>
    <d v="2022-04-25T00:00:00"/>
    <n v="1"/>
    <n v="8"/>
    <s v="Registrar las actividades y subir los soportes del avance"/>
  </r>
  <r>
    <n v="550"/>
    <s v="Auditorias Internas ACI"/>
    <x v="45"/>
    <s v="De los 19 contratos identificados por la CGR en los que no se aplicó el impuesto de estampilla por $116.682.856 y que generaron intereses moratorios por valor de $134.993.644, para una deuda total de $ 251.676.500, se tiene el siguiente balance: ¿ 11 contratos aún no presentan pago del impuesto de estampilla e intereses $161.759.304 ¿ 3 presentan pago total de la deuda (impuesto e intereses) por $2.000.769 ¿ 5 presentan pago solo del impuesto de estampilla, por $42.005.431 Existe un proceso judicial en curso, uno devuelto por la Oficina Asesora Jurídica al Grupo de Contabilidad y gestiones de cobro por parte del grupo de contabilidad para 14 contratos, teniendo la entidad a la fecha un valor por recuperar de: $207.670.300 (impuestos $73.546.323 e intereses $134.123.977). Las acciones de este hallazgo podrán determinarse efectivas cuando se recuperen todos los recursos o se inicien todas las acciones judiciales que apliquen."/>
    <d v="2022-06-30T21:53:00"/>
    <x v="3"/>
    <s v="Observación"/>
    <s v="Acción detectiva"/>
    <s v="dtorres2"/>
    <x v="51"/>
    <s v="Demoras para la recuperación de impuestos no cobrados por la entidad."/>
    <x v="487"/>
    <s v="Memorando de remisión de las Fichas tecnicas"/>
    <n v="7"/>
    <n v="8"/>
    <d v="2022-05-06T00:00:00"/>
    <d v="2022-06-30T00:00:00"/>
    <n v="8"/>
    <x v="43"/>
    <s v="NO"/>
    <m/>
    <m/>
    <m/>
    <m/>
    <s v="Para los contratos mencionados se remitió memorando a la OAJ para inicio de cobro por vía judicial._x000a_2160745 Consorcio Bahía 2016: memorando 20223100079443 el 22/06/2022 _x000a_2131794 Consorcio Infraestructuras 2013:  memorando 20223100086963 el 24/06/2022 _x000a_2131796 Consorcio Infraestructuras 2013:  memorando 20223100086963 el 24/06/2022 _x000a_2162941 Consorcio Temis: memorando 20223100088513 el 30/06/2022 _x000a_2150520 Consorcio Tucanos: memorando 20223100087993 el 29/06/2022 _x000a_2170865  Novación Blue SA: memorando 20223100088173 el 30/06/2022 _x000a_2170945 Novación Blue SA:  memorando 20223100088173 el 30/06/2022 _x000a_2170943 Novación Blue SA: memorando 20223100088173 el 30/06/2022 _x000a_2151856 Unión temporal Obras de Anapoima:  memorando 20223100088433 el 30/06/2022 "/>
    <n v="7"/>
    <d v="2022-06-30T00:00:00"/>
    <n v="1"/>
    <n v="8"/>
    <s v="Registrar las actividades y subir los soportes del avance"/>
  </r>
  <r>
    <n v="550"/>
    <s v="Auditorias Internas ACI"/>
    <x v="45"/>
    <s v="De los 19 contratos identificados por la CGR en los que no se aplicó el impuesto de estampilla por $116.682.856 y que generaron intereses moratorios por valor de $134.993.644, para una deuda total de $ 251.676.500, se tiene el siguiente balance: ¿ 11 contratos aún no presentan pago del impuesto de estampilla e intereses $161.759.304 ¿ 3 presentan pago total de la deuda (impuesto e intereses) por $2.000.769 ¿ 5 presentan pago solo del impuesto de estampilla, por $42.005.431 Existe un proceso judicial en curso, uno devuelto por la Oficina Asesora Jurídica al Grupo de Contabilidad y gestiones de cobro por parte del grupo de contabilidad para 14 contratos, teniendo la entidad a la fecha un valor por recuperar de: $207.670.300 (impuestos $73.546.323 e intereses $134.123.977). Las acciones de este hallazgo podrán determinarse efectivas cuando se recuperen todos los recursos o se inicien todas las acciones judiciales que apliquen."/>
    <d v="2022-06-30T21:57:00"/>
    <x v="12"/>
    <s v="Observación"/>
    <s v="Acción detectiva"/>
    <s v="dtorres2"/>
    <x v="51"/>
    <s v="Demoras para la recuperación de impuestos no cobrados por la entidad."/>
    <x v="488"/>
    <s v="Radicado de la demanda"/>
    <n v="7"/>
    <n v="6"/>
    <d v="2022-07-01T00:00:00"/>
    <d v="2022-08-31T00:00:00"/>
    <n v="9"/>
    <x v="41"/>
    <s v="NO"/>
    <m/>
    <m/>
    <m/>
    <m/>
    <m/>
    <m/>
    <m/>
    <n v="0"/>
    <n v="0"/>
    <s v="Registrar las actividades"/>
  </r>
  <r>
    <n v="550"/>
    <s v="Auditorias Internas ACI"/>
    <x v="45"/>
    <s v="De los 19 contratos identificados por la CGR en los que no se aplicó el impuesto de estampilla por $116.682.856 y que generaron intereses moratorios por valor de $134.993.644, para una deuda total de $ 251.676.500, se tiene el siguiente balance: ¿ 11 contratos aún no presentan pago del impuesto de estampilla e intereses $161.759.304 ¿ 3 presentan pago total de la deuda (impuesto e intereses) por $2.000.769 ¿ 5 presentan pago solo del impuesto de estampilla, por $42.005.431 Existe un proceso judicial en curso, uno devuelto por la Oficina Asesora Jurídica al Grupo de Contabilidad y gestiones de cobro por parte del grupo de contabilidad para 14 contratos, teniendo la entidad a la fecha un valor por recuperar de: $207.670.300 (impuestos $73.546.323 e intereses $134.123.977). Las acciones de este hallazgo podrán determinarse efectivas cuando se recuperen todos los recursos o se inicien todas las acciones judiciales que apliquen."/>
    <d v="2022-06-30T22:00:00"/>
    <x v="3"/>
    <s v="Observación"/>
    <s v="Acción detectiva"/>
    <s v="dtorres2"/>
    <x v="51"/>
    <s v="Demoras para la recuperación de impuestos no cobrados por la entidad."/>
    <x v="489"/>
    <s v="memorando  de envio de solicitud y memorando de respuesta"/>
    <n v="2"/>
    <n v="6"/>
    <d v="2022-09-01T00:00:00"/>
    <d v="2022-10-31T00:00:00"/>
    <n v="9"/>
    <x v="43"/>
    <s v="NO"/>
    <m/>
    <m/>
    <m/>
    <m/>
    <m/>
    <m/>
    <m/>
    <n v="0"/>
    <n v="0"/>
    <s v="Registrar las actividades"/>
  </r>
  <r>
    <n v="537"/>
    <s v="Auditorias Internas"/>
    <x v="46"/>
    <s v="Observación No. 2: El contratista no entregó los 14 informes mensuales de avance por subfase ejecutada aplicables al periodo de la ejecución contractual (enero 2021 a febrero 2022); argumentando la supervisión el cumplimiento de esta obligación con la entrega de actas semanales, las cuales fueron verificadas por los auditores y no contienen los logros agregados por mes, el porcentaje de avance mensual, las observaciones y dificultades mensuales, y en esencia estas actas semanales corresponden a un producto asociado al cumplimiento de otra obligación a cargo del contratista, señalada en el numeral 2.2.1 del Anexo No. 1 Especificaciones y Condiciones Técnicas del Servicio."/>
    <d v="2022-05-27T13:59:00"/>
    <x v="13"/>
    <s v="Observación"/>
    <s v="Acción correctiva"/>
    <s v="dossa"/>
    <x v="52"/>
    <s v="Desconocimiento del contratista de las obligaciones específicas a cargo"/>
    <x v="490"/>
    <s v="Un (1) Requerimiento para la entrega de informes mensuales."/>
    <n v="1"/>
    <n v="25"/>
    <d v="2022-03-18T00:00:00"/>
    <d v="2022-06-01T00:00:00"/>
    <n v="10"/>
    <x v="9"/>
    <m/>
    <m/>
    <m/>
    <m/>
    <m/>
    <s v="El grupo de Servicios administrativos adjuntó el requerimiento realizado al contratista por medio de una comunicación oficial con radicado nro. 20224300061051 y fecha del 30/03/2022 con Asunto: Requerimiento informes mensuales. Contrato No. 20201014."/>
    <n v="1"/>
    <d v="2022-03-30T00:00:00"/>
    <n v="1"/>
    <n v="25"/>
    <m/>
  </r>
  <r>
    <n v="537"/>
    <s v="Auditorias Internas"/>
    <x v="46"/>
    <s v="Observación No. 2: El contratista no entregó los 14 informes mensuales de avance por subfase ejecutada aplicables al periodo de la ejecución contractual (enero 2021 a febrero 2022); argumentando la supervisión el cumplimiento de esta obligación con la entrega de actas semanales, las cuales fueron verificadas por los auditores y no contienen los logros agregados por mes, el porcentaje de avance mensual, las observaciones y dificultades mensuales, y en esencia estas actas semanales corresponden a un producto asociado al cumplimiento de otra obligación a cargo del contratista, señalada en el numeral 2.2.1 del Anexo No. 1 Especificaciones y Condiciones Técnicas del Servicio."/>
    <d v="2022-05-27T13:59:00"/>
    <x v="13"/>
    <s v="Observación"/>
    <s v="Acción correctiva"/>
    <s v="dossa"/>
    <x v="52"/>
    <s v="Falta de formalidad en la presentación de los informes mensuales por parte del contratista"/>
    <x v="491"/>
    <s v="Catorce (14) Informes mensuales."/>
    <n v="14"/>
    <n v="50"/>
    <d v="2022-03-18T00:00:00"/>
    <d v="2022-06-30T00:00:00"/>
    <n v="12"/>
    <x v="9"/>
    <m/>
    <m/>
    <m/>
    <m/>
    <m/>
    <s v="El grupo de Servicios administrativos adjuntó oficio de respuesta por parte del contratista No. 20224300143082 de fecha del 18/04/2022 en donde dio respuesta al requerimiento de los informes mensuales del contrato 20201014, adjuntó en el aplicativo GRC el enlace de consulta en donde se encuentran los 14 informes mensuales dando cumplimiento a las obligaciones contractuales con respecto a logros, porcentaje de avance, observaciones y dificultades presentadas._x000a_https://fonade-my.sharepoint.com/:f:/g/personal/areaserviciosadminist_enterritorio_gov_co/EnnXo6xNS3lHqYV5g4cv6CABCvturYpbZpaAot0Uxs9X7g?e=K2oVIP _x000a_Así mismo adjuntó correo mediante el cual se confirma la verificación de los informes recepcionados y que cumplen de acuerdo a lo establecido en el contrato."/>
    <n v="14"/>
    <d v="2022-05-03T00:00:00"/>
    <n v="1"/>
    <n v="50"/>
    <m/>
  </r>
  <r>
    <n v="538"/>
    <s v="Auditorias Internas"/>
    <x v="46"/>
    <s v="Observación No. 1: Si bien los pagos de diciembre de 2021 y febrero de 2022 del contrato No. 20201014 suscrito con ENSOBRAMATIC se realizaron de manera proporcional a los ML entregados, el Supervisor los autorizó por 799 ML y 532.78 ML, respectivamente, sin cumplir el requisito de entrega mensual mínima de 1.500 ML, establecido formalmente en los estudios previos en la cláusula de forma de pago."/>
    <d v="2022-05-27T14:01:00"/>
    <x v="13"/>
    <s v="Observación"/>
    <s v="Acción correctiva"/>
    <s v="dossa"/>
    <x v="52"/>
    <s v="Debilidades en la estructuración de la modificación del contrato // Falencias en la planificación de las condiciones, requisitos o entregables para los pagos"/>
    <x v="492"/>
    <s v="Modificatorio y/o Acta de liquidación del contrato y/o informe final del contratista."/>
    <n v="1"/>
    <n v="25"/>
    <d v="2022-06-01T00:00:00"/>
    <d v="2022-12-30T00:00:00"/>
    <n v="24"/>
    <x v="9"/>
    <m/>
    <m/>
    <m/>
    <m/>
    <m/>
    <m/>
    <m/>
    <m/>
    <n v="0"/>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692C899-130A-484C-8CE4-4223EBF40474}"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51" firstHeaderRow="1" firstDataRow="1" firstDataCol="1" rowPageCount="1" colPageCount="1"/>
  <pivotFields count="30">
    <pivotField showAll="0"/>
    <pivotField showAll="0"/>
    <pivotField axis="axisRow" showAll="0">
      <items count="48">
        <item x="15"/>
        <item x="14"/>
        <item x="18"/>
        <item x="12"/>
        <item x="11"/>
        <item x="3"/>
        <item x="19"/>
        <item x="2"/>
        <item x="4"/>
        <item x="8"/>
        <item x="0"/>
        <item x="1"/>
        <item x="7"/>
        <item x="17"/>
        <item x="13"/>
        <item x="9"/>
        <item x="10"/>
        <item x="6"/>
        <item x="16"/>
        <item x="5"/>
        <item x="20"/>
        <item x="21"/>
        <item x="22"/>
        <item x="23"/>
        <item x="24"/>
        <item x="25"/>
        <item x="26"/>
        <item x="27"/>
        <item x="28"/>
        <item x="29"/>
        <item x="30"/>
        <item x="31"/>
        <item x="32"/>
        <item x="33"/>
        <item x="34"/>
        <item x="35"/>
        <item x="36"/>
        <item x="39"/>
        <item x="40"/>
        <item x="37"/>
        <item x="38"/>
        <item x="42"/>
        <item x="41"/>
        <item x="43"/>
        <item x="44"/>
        <item x="45"/>
        <item x="46"/>
        <item t="default"/>
      </items>
    </pivotField>
    <pivotField showAll="0"/>
    <pivotField showAll="0"/>
    <pivotField axis="axisPage" showAll="0">
      <items count="15">
        <item x="10"/>
        <item x="11"/>
        <item x="0"/>
        <item x="4"/>
        <item x="9"/>
        <item x="6"/>
        <item x="5"/>
        <item x="2"/>
        <item x="1"/>
        <item x="8"/>
        <item x="13"/>
        <item x="3"/>
        <item x="12"/>
        <item x="7"/>
        <item t="default"/>
      </items>
    </pivotField>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numFmtId="9" showAll="0"/>
    <pivotField dataField="1" showAll="0"/>
    <pivotField showAll="0"/>
  </pivotFields>
  <rowFields count="1">
    <field x="2"/>
  </rowFields>
  <rowItems count="4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t="grand">
      <x/>
    </i>
  </rowItems>
  <colItems count="1">
    <i/>
  </colItems>
  <pageFields count="1">
    <pageField fld="5" hier="-1"/>
  </pageFields>
  <dataFields count="1">
    <dataField name="Suma de Avance por peso" fld="28" baseField="0" baseItem="0"/>
  </dataFields>
  <formats count="10">
    <format dxfId="10">
      <pivotArea collapsedLevelsAreSubtotals="1" fieldPosition="0">
        <references count="1">
          <reference field="2" count="0"/>
        </references>
      </pivotArea>
    </format>
    <format dxfId="9">
      <pivotArea collapsedLevelsAreSubtotals="1" fieldPosition="0">
        <references count="1">
          <reference field="2" count="4">
            <x v="43"/>
            <x v="44"/>
            <x v="45"/>
            <x v="46"/>
          </reference>
        </references>
      </pivotArea>
    </format>
    <format dxfId="8">
      <pivotArea dataOnly="0" labelOnly="1" fieldPosition="0">
        <references count="1">
          <reference field="2" count="4">
            <x v="43"/>
            <x v="44"/>
            <x v="45"/>
            <x v="46"/>
          </reference>
        </references>
      </pivotArea>
    </format>
    <format dxfId="7">
      <pivotArea dataOnly="0" fieldPosition="0">
        <references count="1">
          <reference field="2" count="1">
            <x v="40"/>
          </reference>
        </references>
      </pivotArea>
    </format>
    <format dxfId="6">
      <pivotArea collapsedLevelsAreSubtotals="1" fieldPosition="0">
        <references count="1">
          <reference field="2" count="1">
            <x v="7"/>
          </reference>
        </references>
      </pivotArea>
    </format>
    <format dxfId="5">
      <pivotArea dataOnly="0" labelOnly="1" fieldPosition="0">
        <references count="1">
          <reference field="2" count="1">
            <x v="7"/>
          </reference>
        </references>
      </pivotArea>
    </format>
    <format dxfId="4">
      <pivotArea collapsedLevelsAreSubtotals="1" fieldPosition="0">
        <references count="1">
          <reference field="2" count="1">
            <x v="43"/>
          </reference>
        </references>
      </pivotArea>
    </format>
    <format dxfId="3">
      <pivotArea dataOnly="0" labelOnly="1" fieldPosition="0">
        <references count="1">
          <reference field="2" count="1">
            <x v="43"/>
          </reference>
        </references>
      </pivotArea>
    </format>
    <format dxfId="2">
      <pivotArea collapsedLevelsAreSubtotals="1" fieldPosition="0">
        <references count="1">
          <reference field="2" count="1">
            <x v="40"/>
          </reference>
        </references>
      </pivotArea>
    </format>
    <format dxfId="1">
      <pivotArea dataOnly="0" labelOnly="1" fieldPosition="0">
        <references count="1">
          <reference field="2" count="1">
            <x v="4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363F094-9E27-4A22-941C-A057427406B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5:B551" firstHeaderRow="1" firstDataRow="1" firstDataCol="1" rowPageCount="3" colPageCount="1"/>
  <pivotFields count="30">
    <pivotField showAll="0"/>
    <pivotField showAll="0"/>
    <pivotField axis="axisRow" showAll="0">
      <items count="48">
        <item x="15"/>
        <item x="14"/>
        <item x="18"/>
        <item x="12"/>
        <item x="11"/>
        <item x="3"/>
        <item x="19"/>
        <item x="2"/>
        <item x="4"/>
        <item x="8"/>
        <item x="0"/>
        <item x="1"/>
        <item x="7"/>
        <item x="17"/>
        <item x="13"/>
        <item x="9"/>
        <item x="10"/>
        <item x="6"/>
        <item x="16"/>
        <item x="5"/>
        <item x="20"/>
        <item x="21"/>
        <item x="22"/>
        <item x="23"/>
        <item x="24"/>
        <item x="25"/>
        <item x="26"/>
        <item x="27"/>
        <item x="28"/>
        <item x="29"/>
        <item x="30"/>
        <item x="31"/>
        <item x="32"/>
        <item x="33"/>
        <item x="34"/>
        <item x="35"/>
        <item x="36"/>
        <item x="39"/>
        <item x="40"/>
        <item x="37"/>
        <item x="38"/>
        <item x="42"/>
        <item x="41"/>
        <item x="43"/>
        <item x="44"/>
        <item x="45"/>
        <item x="46"/>
        <item t="default"/>
      </items>
    </pivotField>
    <pivotField showAll="0"/>
    <pivotField showAll="0"/>
    <pivotField axis="axisPage" showAll="0">
      <items count="15">
        <item x="10"/>
        <item x="11"/>
        <item x="0"/>
        <item x="4"/>
        <item x="9"/>
        <item x="6"/>
        <item x="5"/>
        <item x="2"/>
        <item x="1"/>
        <item x="8"/>
        <item x="13"/>
        <item x="3"/>
        <item x="12"/>
        <item x="7"/>
        <item t="default"/>
      </items>
    </pivotField>
    <pivotField showAll="0"/>
    <pivotField showAll="0"/>
    <pivotField showAll="0"/>
    <pivotField axis="axisPage" showAll="0">
      <items count="54">
        <item x="1"/>
        <item x="47"/>
        <item x="9"/>
        <item x="35"/>
        <item x="3"/>
        <item x="28"/>
        <item x="21"/>
        <item x="13"/>
        <item x="7"/>
        <item x="11"/>
        <item x="37"/>
        <item x="52"/>
        <item x="24"/>
        <item x="38"/>
        <item x="43"/>
        <item x="31"/>
        <item x="15"/>
        <item x="30"/>
        <item x="16"/>
        <item x="26"/>
        <item x="49"/>
        <item x="33"/>
        <item x="8"/>
        <item x="10"/>
        <item x="44"/>
        <item x="17"/>
        <item x="19"/>
        <item x="23"/>
        <item x="45"/>
        <item x="4"/>
        <item x="14"/>
        <item x="25"/>
        <item x="40"/>
        <item x="12"/>
        <item x="20"/>
        <item x="48"/>
        <item x="5"/>
        <item x="42"/>
        <item x="29"/>
        <item x="27"/>
        <item x="50"/>
        <item x="2"/>
        <item x="41"/>
        <item x="46"/>
        <item x="51"/>
        <item x="39"/>
        <item x="32"/>
        <item x="18"/>
        <item x="34"/>
        <item x="36"/>
        <item x="22"/>
        <item x="6"/>
        <item x="0"/>
        <item t="default"/>
      </items>
    </pivotField>
    <pivotField showAll="0"/>
    <pivotField axis="axisRow" showAll="0">
      <items count="494">
        <item x="473"/>
        <item x="430"/>
        <item x="472"/>
        <item x="476"/>
        <item x="463"/>
        <item x="465"/>
        <item x="199"/>
        <item x="87"/>
        <item x="89"/>
        <item x="90"/>
        <item x="92"/>
        <item x="86"/>
        <item x="407"/>
        <item x="2"/>
        <item x="3"/>
        <item x="343"/>
        <item x="339"/>
        <item x="440"/>
        <item x="147"/>
        <item x="185"/>
        <item x="148"/>
        <item x="191"/>
        <item x="237"/>
        <item x="13"/>
        <item x="60"/>
        <item x="227"/>
        <item x="32"/>
        <item x="142"/>
        <item x="113"/>
        <item x="114"/>
        <item x="347"/>
        <item x="349"/>
        <item x="344"/>
        <item x="392"/>
        <item x="251"/>
        <item x="11"/>
        <item x="144"/>
        <item x="327"/>
        <item x="364"/>
        <item x="363"/>
        <item x="300"/>
        <item x="127"/>
        <item x="1"/>
        <item x="66"/>
        <item x="54"/>
        <item x="380"/>
        <item x="253"/>
        <item x="196"/>
        <item x="470"/>
        <item x="198"/>
        <item x="362"/>
        <item x="342"/>
        <item x="302"/>
        <item x="26"/>
        <item x="405"/>
        <item x="254"/>
        <item x="297"/>
        <item x="206"/>
        <item x="469"/>
        <item x="168"/>
        <item x="389"/>
        <item x="361"/>
        <item x="360"/>
        <item x="351"/>
        <item x="448"/>
        <item x="453"/>
        <item x="212"/>
        <item x="159"/>
        <item x="274"/>
        <item x="260"/>
        <item x="289"/>
        <item x="38"/>
        <item x="102"/>
        <item x="135"/>
        <item x="207"/>
        <item x="218"/>
        <item x="27"/>
        <item x="355"/>
        <item x="417"/>
        <item x="35"/>
        <item x="69"/>
        <item x="482"/>
        <item x="462"/>
        <item x="47"/>
        <item x="219"/>
        <item x="58"/>
        <item x="398"/>
        <item x="394"/>
        <item x="391"/>
        <item x="78"/>
        <item x="56"/>
        <item x="256"/>
        <item x="33"/>
        <item x="162"/>
        <item x="31"/>
        <item x="160"/>
        <item x="317"/>
        <item x="459"/>
        <item x="177"/>
        <item x="100"/>
        <item x="121"/>
        <item x="98"/>
        <item x="350"/>
        <item x="117"/>
        <item x="209"/>
        <item x="432"/>
        <item x="395"/>
        <item x="396"/>
        <item x="386"/>
        <item x="171"/>
        <item x="18"/>
        <item x="149"/>
        <item x="48"/>
        <item x="205"/>
        <item x="103"/>
        <item x="110"/>
        <item x="24"/>
        <item x="23"/>
        <item x="172"/>
        <item x="368"/>
        <item x="464"/>
        <item x="321"/>
        <item x="70"/>
        <item x="320"/>
        <item x="352"/>
        <item x="132"/>
        <item x="449"/>
        <item x="295"/>
        <item x="468"/>
        <item x="401"/>
        <item x="397"/>
        <item x="404"/>
        <item x="388"/>
        <item x="194"/>
        <item x="282"/>
        <item x="278"/>
        <item x="189"/>
        <item x="232"/>
        <item x="22"/>
        <item x="283"/>
        <item x="366"/>
        <item x="367"/>
        <item x="318"/>
        <item x="141"/>
        <item x="193"/>
        <item x="298"/>
        <item x="136"/>
        <item x="224"/>
        <item x="225"/>
        <item x="354"/>
        <item x="323"/>
        <item x="335"/>
        <item x="311"/>
        <item x="192"/>
        <item x="116"/>
        <item x="294"/>
        <item x="375"/>
        <item x="279"/>
        <item x="203"/>
        <item x="277"/>
        <item x="281"/>
        <item x="426"/>
        <item x="356"/>
        <item x="252"/>
        <item x="243"/>
        <item x="413"/>
        <item x="138"/>
        <item x="156"/>
        <item x="369"/>
        <item x="157"/>
        <item x="422"/>
        <item x="418"/>
        <item x="489"/>
        <item x="421"/>
        <item x="63"/>
        <item x="183"/>
        <item x="34"/>
        <item x="210"/>
        <item x="45"/>
        <item x="381"/>
        <item x="51"/>
        <item x="316"/>
        <item x="181"/>
        <item x="178"/>
        <item x="88"/>
        <item x="68"/>
        <item x="213"/>
        <item x="408"/>
        <item x="412"/>
        <item x="122"/>
        <item x="439"/>
        <item x="170"/>
        <item x="358"/>
        <item x="204"/>
        <item x="153"/>
        <item x="214"/>
        <item x="161"/>
        <item x="163"/>
        <item x="29"/>
        <item x="44"/>
        <item x="20"/>
        <item x="28"/>
        <item x="76"/>
        <item x="231"/>
        <item x="94"/>
        <item x="101"/>
        <item x="105"/>
        <item x="120"/>
        <item x="109"/>
        <item x="480"/>
        <item x="25"/>
        <item x="61"/>
        <item x="467"/>
        <item x="479"/>
        <item x="164"/>
        <item x="37"/>
        <item x="19"/>
        <item x="36"/>
        <item x="365"/>
        <item x="155"/>
        <item x="483"/>
        <item x="484"/>
        <item x="15"/>
        <item x="481"/>
        <item x="255"/>
        <item x="346"/>
        <item x="62"/>
        <item x="423"/>
        <item x="447"/>
        <item x="52"/>
        <item x="307"/>
        <item x="399"/>
        <item x="71"/>
        <item x="133"/>
        <item x="230"/>
        <item x="460"/>
        <item x="81"/>
        <item x="83"/>
        <item x="338"/>
        <item x="337"/>
        <item x="276"/>
        <item x="438"/>
        <item x="91"/>
        <item x="275"/>
        <item x="326"/>
        <item x="454"/>
        <item x="334"/>
        <item x="370"/>
        <item x="72"/>
        <item x="184"/>
        <item x="131"/>
        <item x="80"/>
        <item x="79"/>
        <item x="179"/>
        <item x="242"/>
        <item x="244"/>
        <item x="154"/>
        <item x="379"/>
        <item x="309"/>
        <item x="287"/>
        <item x="99"/>
        <item x="115"/>
        <item x="119"/>
        <item x="118"/>
        <item x="41"/>
        <item x="265"/>
        <item x="267"/>
        <item x="328"/>
        <item x="385"/>
        <item x="126"/>
        <item x="21"/>
        <item x="340"/>
        <item x="150"/>
        <item x="425"/>
        <item x="65"/>
        <item x="292"/>
        <item x="384"/>
        <item x="471"/>
        <item x="325"/>
        <item x="377"/>
        <item x="8"/>
        <item x="5"/>
        <item x="293"/>
        <item x="303"/>
        <item x="301"/>
        <item x="299"/>
        <item x="296"/>
        <item x="403"/>
        <item x="402"/>
        <item x="406"/>
        <item x="10"/>
        <item x="382"/>
        <item x="310"/>
        <item x="195"/>
        <item x="67"/>
        <item x="372"/>
        <item x="222"/>
        <item x="336"/>
        <item x="59"/>
        <item x="55"/>
        <item x="140"/>
        <item x="97"/>
        <item x="306"/>
        <item x="353"/>
        <item x="108"/>
        <item x="268"/>
        <item x="272"/>
        <item x="312"/>
        <item x="374"/>
        <item x="373"/>
        <item x="104"/>
        <item x="95"/>
        <item x="234"/>
        <item x="236"/>
        <item x="197"/>
        <item x="151"/>
        <item x="152"/>
        <item x="478"/>
        <item x="146"/>
        <item x="488"/>
        <item x="357"/>
        <item x="331"/>
        <item x="446"/>
        <item x="12"/>
        <item x="291"/>
        <item x="0"/>
        <item x="176"/>
        <item x="376"/>
        <item x="271"/>
        <item x="106"/>
        <item x="111"/>
        <item x="492"/>
        <item x="319"/>
        <item x="410"/>
        <item x="167"/>
        <item x="215"/>
        <item x="137"/>
        <item x="263"/>
        <item x="50"/>
        <item x="486"/>
        <item x="261"/>
        <item x="77"/>
        <item x="123"/>
        <item x="112"/>
        <item x="314"/>
        <item x="74"/>
        <item x="383"/>
        <item x="188"/>
        <item x="39"/>
        <item x="40"/>
        <item x="75"/>
        <item x="490"/>
        <item x="415"/>
        <item x="187"/>
        <item x="400"/>
        <item x="393"/>
        <item x="387"/>
        <item x="485"/>
        <item x="143"/>
        <item x="378"/>
        <item x="229"/>
        <item x="477"/>
        <item x="264"/>
        <item x="228"/>
        <item x="285"/>
        <item x="239"/>
        <item x="322"/>
        <item x="329"/>
        <item x="49"/>
        <item x="53"/>
        <item x="414"/>
        <item x="46"/>
        <item x="211"/>
        <item x="456"/>
        <item x="457"/>
        <item x="455"/>
        <item x="348"/>
        <item x="57"/>
        <item x="324"/>
        <item x="202"/>
        <item x="134"/>
        <item x="450"/>
        <item x="6"/>
        <item x="7"/>
        <item x="82"/>
        <item x="190"/>
        <item x="107"/>
        <item x="436"/>
        <item x="158"/>
        <item x="437"/>
        <item x="409"/>
        <item x="173"/>
        <item x="333"/>
        <item x="332"/>
        <item x="435"/>
        <item x="452"/>
        <item x="411"/>
        <item x="487"/>
        <item x="371"/>
        <item x="9"/>
        <item x="84"/>
        <item x="93"/>
        <item x="130"/>
        <item x="128"/>
        <item x="416"/>
        <item x="270"/>
        <item x="30"/>
        <item x="262"/>
        <item x="269"/>
        <item x="273"/>
        <item x="73"/>
        <item x="220"/>
        <item x="125"/>
        <item x="226"/>
        <item x="216"/>
        <item x="444"/>
        <item x="442"/>
        <item x="390"/>
        <item x="17"/>
        <item x="443"/>
        <item x="223"/>
        <item x="221"/>
        <item x="266"/>
        <item x="85"/>
        <item x="14"/>
        <item x="248"/>
        <item x="341"/>
        <item x="420"/>
        <item x="280"/>
        <item x="431"/>
        <item x="466"/>
        <item x="145"/>
        <item x="64"/>
        <item x="461"/>
        <item x="433"/>
        <item x="235"/>
        <item x="182"/>
        <item x="186"/>
        <item x="429"/>
        <item x="427"/>
        <item x="441"/>
        <item x="208"/>
        <item x="345"/>
        <item x="180"/>
        <item x="424"/>
        <item x="434"/>
        <item x="428"/>
        <item x="475"/>
        <item x="474"/>
        <item x="241"/>
        <item x="246"/>
        <item x="238"/>
        <item x="175"/>
        <item x="458"/>
        <item x="129"/>
        <item x="290"/>
        <item x="200"/>
        <item x="304"/>
        <item x="233"/>
        <item x="445"/>
        <item x="16"/>
        <item x="124"/>
        <item x="359"/>
        <item x="42"/>
        <item x="288"/>
        <item x="305"/>
        <item x="330"/>
        <item x="258"/>
        <item x="313"/>
        <item x="308"/>
        <item x="259"/>
        <item x="419"/>
        <item x="286"/>
        <item x="96"/>
        <item x="247"/>
        <item x="249"/>
        <item x="250"/>
        <item x="245"/>
        <item x="451"/>
        <item x="174"/>
        <item x="166"/>
        <item x="315"/>
        <item x="165"/>
        <item x="201"/>
        <item x="240"/>
        <item x="43"/>
        <item x="139"/>
        <item x="169"/>
        <item x="217"/>
        <item x="4"/>
        <item x="284"/>
        <item x="257"/>
        <item x="491"/>
        <item t="default"/>
      </items>
    </pivotField>
    <pivotField showAll="0"/>
    <pivotField showAll="0"/>
    <pivotField showAll="0"/>
    <pivotField showAll="0"/>
    <pivotField numFmtId="14" showAll="0"/>
    <pivotField showAll="0"/>
    <pivotField axis="axisPage" showAll="0">
      <items count="45">
        <item x="4"/>
        <item x="1"/>
        <item x="0"/>
        <item x="30"/>
        <item x="3"/>
        <item x="26"/>
        <item x="41"/>
        <item x="36"/>
        <item x="31"/>
        <item x="39"/>
        <item x="9"/>
        <item x="10"/>
        <item x="11"/>
        <item x="12"/>
        <item x="13"/>
        <item x="14"/>
        <item x="15"/>
        <item x="7"/>
        <item x="40"/>
        <item x="16"/>
        <item x="17"/>
        <item x="43"/>
        <item x="37"/>
        <item x="5"/>
        <item x="18"/>
        <item x="19"/>
        <item x="20"/>
        <item x="21"/>
        <item x="22"/>
        <item x="8"/>
        <item x="23"/>
        <item x="24"/>
        <item x="25"/>
        <item x="2"/>
        <item x="34"/>
        <item x="33"/>
        <item x="38"/>
        <item x="32"/>
        <item x="27"/>
        <item x="6"/>
        <item x="28"/>
        <item x="29"/>
        <item x="42"/>
        <item x="35"/>
        <item t="default"/>
      </items>
    </pivotField>
    <pivotField showAll="0"/>
    <pivotField showAll="0"/>
    <pivotField showAll="0"/>
    <pivotField showAll="0"/>
    <pivotField showAll="0"/>
    <pivotField showAll="0"/>
    <pivotField showAll="0"/>
    <pivotField showAll="0"/>
    <pivotField numFmtId="9" showAll="0"/>
    <pivotField dataField="1" showAll="0"/>
    <pivotField showAll="0"/>
  </pivotFields>
  <rowFields count="2">
    <field x="2"/>
    <field x="11"/>
  </rowFields>
  <rowItems count="546">
    <i>
      <x/>
    </i>
    <i r="1">
      <x v="7"/>
    </i>
    <i r="1">
      <x v="8"/>
    </i>
    <i r="1">
      <x v="9"/>
    </i>
    <i r="1">
      <x v="10"/>
    </i>
    <i r="1">
      <x v="11"/>
    </i>
    <i r="1">
      <x v="184"/>
    </i>
    <i r="1">
      <x v="242"/>
    </i>
    <i>
      <x v="1"/>
    </i>
    <i r="1">
      <x v="423"/>
    </i>
    <i>
      <x v="2"/>
    </i>
    <i r="1">
      <x v="21"/>
    </i>
    <i r="1">
      <x v="47"/>
    </i>
    <i r="1">
      <x v="49"/>
    </i>
    <i r="1">
      <x v="133"/>
    </i>
    <i r="1">
      <x v="144"/>
    </i>
    <i r="1">
      <x v="153"/>
    </i>
    <i r="1">
      <x v="293"/>
    </i>
    <i r="1">
      <x v="314"/>
    </i>
    <i>
      <x v="3"/>
    </i>
    <i r="1">
      <x v="22"/>
    </i>
    <i r="1">
      <x v="28"/>
    </i>
    <i r="1">
      <x v="29"/>
    </i>
    <i r="1">
      <x v="55"/>
    </i>
    <i r="1">
      <x v="72"/>
    </i>
    <i r="1">
      <x v="99"/>
    </i>
    <i r="1">
      <x v="100"/>
    </i>
    <i r="1">
      <x v="101"/>
    </i>
    <i r="1">
      <x v="103"/>
    </i>
    <i r="1">
      <x v="114"/>
    </i>
    <i r="1">
      <x v="115"/>
    </i>
    <i r="1">
      <x v="154"/>
    </i>
    <i r="1">
      <x v="177"/>
    </i>
    <i r="1">
      <x v="189"/>
    </i>
    <i r="1">
      <x v="205"/>
    </i>
    <i r="1">
      <x v="206"/>
    </i>
    <i r="1">
      <x v="207"/>
    </i>
    <i r="1">
      <x v="208"/>
    </i>
    <i r="1">
      <x v="251"/>
    </i>
    <i r="1">
      <x v="252"/>
    </i>
    <i r="1">
      <x v="260"/>
    </i>
    <i r="1">
      <x v="261"/>
    </i>
    <i r="1">
      <x v="262"/>
    </i>
    <i r="1">
      <x v="263"/>
    </i>
    <i r="1">
      <x v="301"/>
    </i>
    <i r="1">
      <x v="304"/>
    </i>
    <i r="1">
      <x v="310"/>
    </i>
    <i r="1">
      <x v="329"/>
    </i>
    <i r="1">
      <x v="330"/>
    </i>
    <i r="1">
      <x v="343"/>
    </i>
    <i r="1">
      <x v="386"/>
    </i>
    <i>
      <x v="4"/>
    </i>
    <i r="1">
      <x v="19"/>
    </i>
    <i r="1">
      <x v="89"/>
    </i>
    <i r="1">
      <x v="98"/>
    </i>
    <i r="1">
      <x v="175"/>
    </i>
    <i r="1">
      <x v="182"/>
    </i>
    <i r="1">
      <x v="183"/>
    </i>
    <i r="1">
      <x v="202"/>
    </i>
    <i r="1">
      <x v="249"/>
    </i>
    <i r="1">
      <x v="253"/>
    </i>
    <i r="1">
      <x v="341"/>
    </i>
    <i r="1">
      <x v="353"/>
    </i>
    <i r="1">
      <x v="436"/>
    </i>
    <i r="1">
      <x v="437"/>
    </i>
    <i r="1">
      <x v="443"/>
    </i>
    <i>
      <x v="5"/>
    </i>
    <i r="1">
      <x v="66"/>
    </i>
    <i r="1">
      <x v="186"/>
    </i>
    <i r="1">
      <x v="195"/>
    </i>
    <i r="1">
      <x v="315"/>
    </i>
    <i r="1">
      <x v="316"/>
    </i>
    <i r="1">
      <x v="335"/>
    </i>
    <i r="1">
      <x v="372"/>
    </i>
    <i r="1">
      <x v="424"/>
    </i>
    <i>
      <x v="6"/>
    </i>
    <i r="1">
      <x v="34"/>
    </i>
    <i r="1">
      <x v="164"/>
    </i>
    <i r="1">
      <x v="254"/>
    </i>
    <i r="1">
      <x v="255"/>
    </i>
    <i r="1">
      <x v="365"/>
    </i>
    <i r="1">
      <x v="425"/>
    </i>
    <i r="1">
      <x v="449"/>
    </i>
    <i r="1">
      <x v="450"/>
    </i>
    <i r="1">
      <x v="451"/>
    </i>
    <i r="1">
      <x v="474"/>
    </i>
    <i r="1">
      <x v="475"/>
    </i>
    <i r="1">
      <x v="476"/>
    </i>
    <i r="1">
      <x v="477"/>
    </i>
    <i r="1">
      <x v="484"/>
    </i>
    <i>
      <x v="7"/>
    </i>
    <i r="1">
      <x v="23"/>
    </i>
    <i r="1">
      <x v="26"/>
    </i>
    <i r="1">
      <x v="46"/>
    </i>
    <i r="1">
      <x v="53"/>
    </i>
    <i r="1">
      <x v="71"/>
    </i>
    <i r="1">
      <x v="76"/>
    </i>
    <i r="1">
      <x v="79"/>
    </i>
    <i r="1">
      <x v="92"/>
    </i>
    <i r="1">
      <x v="94"/>
    </i>
    <i r="1">
      <x v="110"/>
    </i>
    <i r="1">
      <x v="116"/>
    </i>
    <i r="1">
      <x v="117"/>
    </i>
    <i r="1">
      <x v="138"/>
    </i>
    <i r="1">
      <x v="176"/>
    </i>
    <i r="1">
      <x v="198"/>
    </i>
    <i r="1">
      <x v="200"/>
    </i>
    <i r="1">
      <x v="201"/>
    </i>
    <i r="1">
      <x v="210"/>
    </i>
    <i r="1">
      <x v="215"/>
    </i>
    <i r="1">
      <x v="216"/>
    </i>
    <i r="1">
      <x v="217"/>
    </i>
    <i r="1">
      <x v="222"/>
    </i>
    <i r="1">
      <x v="270"/>
    </i>
    <i r="1">
      <x v="406"/>
    </i>
    <i r="1">
      <x v="418"/>
    </i>
    <i r="1">
      <x v="460"/>
    </i>
    <i>
      <x v="8"/>
    </i>
    <i r="1">
      <x v="35"/>
    </i>
    <i r="1">
      <x v="91"/>
    </i>
    <i r="1">
      <x v="104"/>
    </i>
    <i r="1">
      <x v="122"/>
    </i>
    <i r="1">
      <x v="125"/>
    </i>
    <i r="1">
      <x v="136"/>
    </i>
    <i r="1">
      <x v="137"/>
    </i>
    <i r="1">
      <x v="204"/>
    </i>
    <i r="1">
      <x v="224"/>
    </i>
    <i r="1">
      <x v="233"/>
    </i>
    <i r="1">
      <x v="248"/>
    </i>
    <i r="1">
      <x v="250"/>
    </i>
    <i r="1">
      <x v="311"/>
    </i>
    <i r="1">
      <x v="312"/>
    </i>
    <i r="1">
      <x v="313"/>
    </i>
    <i r="1">
      <x v="345"/>
    </i>
    <i r="1">
      <x v="347"/>
    </i>
    <i r="1">
      <x v="348"/>
    </i>
    <i r="1">
      <x v="349"/>
    </i>
    <i r="1">
      <x v="350"/>
    </i>
    <i r="1">
      <x v="380"/>
    </i>
    <i r="1">
      <x v="385"/>
    </i>
    <i r="1">
      <x v="410"/>
    </i>
    <i r="1">
      <x v="435"/>
    </i>
    <i r="1">
      <x v="441"/>
    </i>
    <i r="1">
      <x v="458"/>
    </i>
    <i>
      <x v="9"/>
    </i>
    <i r="1">
      <x v="67"/>
    </i>
    <i r="1">
      <x v="167"/>
    </i>
    <i r="1">
      <x v="169"/>
    </i>
    <i r="1">
      <x v="219"/>
    </i>
    <i r="1">
      <x v="226"/>
    </i>
    <i r="1">
      <x v="232"/>
    </i>
    <i r="1">
      <x v="256"/>
    </i>
    <i r="1">
      <x v="388"/>
    </i>
    <i r="1">
      <x v="402"/>
    </i>
    <i r="1">
      <x v="454"/>
    </i>
    <i>
      <x v="10"/>
    </i>
    <i r="1">
      <x v="13"/>
    </i>
    <i r="1">
      <x v="14"/>
    </i>
    <i r="1">
      <x v="42"/>
    </i>
    <i r="1">
      <x v="280"/>
    </i>
    <i r="1">
      <x v="281"/>
    </i>
    <i r="1">
      <x v="290"/>
    </i>
    <i r="1">
      <x v="325"/>
    </i>
    <i r="1">
      <x v="382"/>
    </i>
    <i r="1">
      <x v="383"/>
    </i>
    <i r="1">
      <x v="399"/>
    </i>
    <i r="1">
      <x v="489"/>
    </i>
    <i>
      <x v="11"/>
    </i>
    <i r="1">
      <x v="24"/>
    </i>
    <i r="1">
      <x v="27"/>
    </i>
    <i r="1">
      <x v="35"/>
    </i>
    <i r="1">
      <x v="36"/>
    </i>
    <i r="1">
      <x v="44"/>
    </i>
    <i r="1">
      <x v="73"/>
    </i>
    <i r="1">
      <x v="85"/>
    </i>
    <i r="1">
      <x v="90"/>
    </i>
    <i r="1">
      <x v="143"/>
    </i>
    <i r="1">
      <x v="146"/>
    </i>
    <i r="1">
      <x v="163"/>
    </i>
    <i r="1">
      <x v="166"/>
    </i>
    <i r="1">
      <x v="194"/>
    </i>
    <i r="1">
      <x v="211"/>
    </i>
    <i r="1">
      <x v="298"/>
    </i>
    <i r="1">
      <x v="299"/>
    </i>
    <i r="1">
      <x v="300"/>
    </i>
    <i r="1">
      <x v="323"/>
    </i>
    <i r="1">
      <x v="336"/>
    </i>
    <i r="1">
      <x v="358"/>
    </i>
    <i r="1">
      <x v="377"/>
    </i>
    <i r="1">
      <x v="486"/>
    </i>
    <i>
      <x v="12"/>
    </i>
    <i r="1">
      <x v="35"/>
    </i>
    <i r="1">
      <x v="57"/>
    </i>
    <i r="1">
      <x v="74"/>
    </i>
    <i r="1">
      <x v="83"/>
    </i>
    <i r="1">
      <x v="112"/>
    </i>
    <i r="1">
      <x v="113"/>
    </i>
    <i r="1">
      <x v="158"/>
    </i>
    <i r="1">
      <x v="180"/>
    </i>
    <i r="1">
      <x v="193"/>
    </i>
    <i r="1">
      <x v="203"/>
    </i>
    <i r="1">
      <x v="229"/>
    </i>
    <i r="1">
      <x v="234"/>
    </i>
    <i r="1">
      <x v="323"/>
    </i>
    <i r="1">
      <x v="326"/>
    </i>
    <i r="1">
      <x v="338"/>
    </i>
    <i r="1">
      <x v="360"/>
    </i>
    <i r="1">
      <x v="368"/>
    </i>
    <i r="1">
      <x v="369"/>
    </i>
    <i r="1">
      <x v="379"/>
    </i>
    <i r="1">
      <x v="452"/>
    </i>
    <i>
      <x v="13"/>
    </i>
    <i r="1">
      <x v="59"/>
    </i>
    <i r="1">
      <x v="109"/>
    </i>
    <i r="1">
      <x v="118"/>
    </i>
    <i r="1">
      <x v="191"/>
    </i>
    <i r="1">
      <x v="323"/>
    </i>
    <i r="1">
      <x v="391"/>
    </i>
    <i r="1">
      <x v="479"/>
    </i>
    <i r="1">
      <x v="487"/>
    </i>
    <i>
      <x v="14"/>
    </i>
    <i r="1">
      <x v="93"/>
    </i>
    <i r="1">
      <x v="196"/>
    </i>
    <i r="1">
      <x v="197"/>
    </i>
    <i r="1">
      <x v="214"/>
    </i>
    <i r="1">
      <x v="236"/>
    </i>
    <i r="1">
      <x v="237"/>
    </i>
    <i r="1">
      <x v="334"/>
    </i>
    <i r="1">
      <x v="363"/>
    </i>
    <i r="1">
      <x v="384"/>
    </i>
    <i r="1">
      <x v="400"/>
    </i>
    <i r="1">
      <x v="401"/>
    </i>
    <i r="1">
      <x v="480"/>
    </i>
    <i r="1">
      <x v="482"/>
    </i>
    <i>
      <x v="15"/>
    </i>
    <i r="1">
      <x v="41"/>
    </i>
    <i r="1">
      <x v="43"/>
    </i>
    <i r="1">
      <x v="269"/>
    </i>
    <i r="1">
      <x v="342"/>
    </i>
    <i r="1">
      <x v="403"/>
    </i>
    <i r="1">
      <x v="412"/>
    </i>
    <i r="1">
      <x v="456"/>
    </i>
    <i r="1">
      <x v="461"/>
    </i>
    <i r="1">
      <x v="483"/>
    </i>
    <i>
      <x v="16"/>
    </i>
    <i r="1">
      <x v="25"/>
    </i>
    <i r="1">
      <x v="75"/>
    </i>
    <i r="1">
      <x v="80"/>
    </i>
    <i r="1">
      <x v="84"/>
    </i>
    <i r="1">
      <x v="147"/>
    </i>
    <i r="1">
      <x v="148"/>
    </i>
    <i r="1">
      <x v="185"/>
    </i>
    <i r="1">
      <x v="294"/>
    </i>
    <i r="1">
      <x v="296"/>
    </i>
    <i r="1">
      <x v="411"/>
    </i>
    <i r="1">
      <x v="413"/>
    </i>
    <i r="1">
      <x v="414"/>
    </i>
    <i r="1">
      <x v="420"/>
    </i>
    <i r="1">
      <x v="421"/>
    </i>
    <i r="1">
      <x v="488"/>
    </i>
    <i>
      <x v="17"/>
    </i>
    <i r="1">
      <x v="178"/>
    </i>
    <i r="1">
      <x v="199"/>
    </i>
    <i r="1">
      <x v="371"/>
    </i>
    <i r="1">
      <x v="485"/>
    </i>
    <i>
      <x v="18"/>
    </i>
    <i r="1">
      <x v="6"/>
    </i>
    <i r="1">
      <x v="95"/>
    </i>
    <i r="1">
      <x v="473"/>
    </i>
    <i>
      <x v="19"/>
    </i>
    <i r="1">
      <x v="18"/>
    </i>
    <i r="1">
      <x v="20"/>
    </i>
    <i r="1">
      <x v="111"/>
    </i>
    <i r="1">
      <x v="174"/>
    </i>
    <i r="1">
      <x v="264"/>
    </i>
    <i r="1">
      <x v="272"/>
    </i>
    <i r="1">
      <x v="274"/>
    </i>
    <i r="1">
      <x v="318"/>
    </i>
    <i r="1">
      <x v="349"/>
    </i>
    <i r="1">
      <x v="431"/>
    </i>
    <i r="1">
      <x v="432"/>
    </i>
    <i r="1">
      <x v="463"/>
    </i>
    <i>
      <x v="20"/>
    </i>
    <i r="1">
      <x v="68"/>
    </i>
    <i r="1">
      <x v="69"/>
    </i>
    <i r="1">
      <x v="240"/>
    </i>
    <i r="1">
      <x v="243"/>
    </i>
    <i r="1">
      <x v="265"/>
    </i>
    <i r="1">
      <x v="266"/>
    </i>
    <i r="1">
      <x v="305"/>
    </i>
    <i r="1">
      <x v="306"/>
    </i>
    <i r="1">
      <x v="328"/>
    </i>
    <i r="1">
      <x v="337"/>
    </i>
    <i r="1">
      <x v="340"/>
    </i>
    <i r="1">
      <x v="362"/>
    </i>
    <i r="1">
      <x v="405"/>
    </i>
    <i r="1">
      <x v="407"/>
    </i>
    <i r="1">
      <x v="408"/>
    </i>
    <i r="1">
      <x v="409"/>
    </i>
    <i r="1">
      <x v="422"/>
    </i>
    <i r="1">
      <x v="467"/>
    </i>
    <i r="1">
      <x v="470"/>
    </i>
    <i r="1">
      <x v="491"/>
    </i>
    <i>
      <x v="21"/>
    </i>
    <i r="1">
      <x v="134"/>
    </i>
    <i r="1">
      <x v="135"/>
    </i>
    <i r="1">
      <x v="139"/>
    </i>
    <i r="1">
      <x v="157"/>
    </i>
    <i r="1">
      <x v="159"/>
    </i>
    <i r="1">
      <x v="160"/>
    </i>
    <i r="1">
      <x v="428"/>
    </i>
    <i>
      <x v="22"/>
    </i>
    <i r="1">
      <x v="70"/>
    </i>
    <i r="1">
      <x v="259"/>
    </i>
    <i r="1">
      <x v="275"/>
    </i>
    <i r="1">
      <x v="324"/>
    </i>
    <i r="1">
      <x v="364"/>
    </i>
    <i r="1">
      <x v="455"/>
    </i>
    <i r="1">
      <x v="464"/>
    </i>
    <i r="1">
      <x v="472"/>
    </i>
    <i r="1">
      <x v="490"/>
    </i>
    <i>
      <x v="23"/>
    </i>
    <i r="1">
      <x v="40"/>
    </i>
    <i r="1">
      <x v="52"/>
    </i>
    <i r="1">
      <x v="56"/>
    </i>
    <i r="1">
      <x v="127"/>
    </i>
    <i r="1">
      <x v="145"/>
    </i>
    <i r="1">
      <x v="155"/>
    </i>
    <i r="1">
      <x v="282"/>
    </i>
    <i r="1">
      <x v="283"/>
    </i>
    <i r="1">
      <x v="284"/>
    </i>
    <i r="1">
      <x v="285"/>
    </i>
    <i r="1">
      <x v="286"/>
    </i>
    <i>
      <x v="24"/>
    </i>
    <i r="1">
      <x v="96"/>
    </i>
    <i r="1">
      <x v="142"/>
    </i>
    <i r="1">
      <x v="152"/>
    </i>
    <i r="1">
      <x v="181"/>
    </i>
    <i r="1">
      <x v="230"/>
    </i>
    <i r="1">
      <x v="258"/>
    </i>
    <i r="1">
      <x v="292"/>
    </i>
    <i r="1">
      <x v="302"/>
    </i>
    <i r="1">
      <x v="307"/>
    </i>
    <i r="1">
      <x v="344"/>
    </i>
    <i r="1">
      <x v="457"/>
    </i>
    <i r="1">
      <x v="465"/>
    </i>
    <i r="1">
      <x v="468"/>
    </i>
    <i r="1">
      <x v="469"/>
    </i>
    <i r="1">
      <x v="481"/>
    </i>
    <i>
      <x v="25"/>
    </i>
    <i r="1">
      <x v="121"/>
    </i>
    <i r="1">
      <x v="123"/>
    </i>
    <i r="1">
      <x v="332"/>
    </i>
    <i>
      <x v="26"/>
    </i>
    <i r="1">
      <x v="37"/>
    </i>
    <i r="1">
      <x v="150"/>
    </i>
    <i r="1">
      <x v="151"/>
    </i>
    <i r="1">
      <x v="238"/>
    </i>
    <i r="1">
      <x v="239"/>
    </i>
    <i r="1">
      <x v="244"/>
    </i>
    <i r="1">
      <x v="246"/>
    </i>
    <i r="1">
      <x v="267"/>
    </i>
    <i r="1">
      <x v="278"/>
    </i>
    <i r="1">
      <x v="297"/>
    </i>
    <i r="1">
      <x v="321"/>
    </i>
    <i r="1">
      <x v="366"/>
    </i>
    <i r="1">
      <x v="367"/>
    </i>
    <i r="1">
      <x v="378"/>
    </i>
    <i r="1">
      <x v="392"/>
    </i>
    <i r="1">
      <x v="393"/>
    </i>
    <i r="1">
      <x v="466"/>
    </i>
    <i>
      <x v="27"/>
    </i>
    <i r="1">
      <x v="15"/>
    </i>
    <i r="1">
      <x v="16"/>
    </i>
    <i r="1">
      <x v="51"/>
    </i>
    <i r="1">
      <x v="271"/>
    </i>
    <i r="1">
      <x v="426"/>
    </i>
    <i>
      <x v="28"/>
    </i>
    <i r="1">
      <x v="30"/>
    </i>
    <i r="1">
      <x v="31"/>
    </i>
    <i r="1">
      <x v="32"/>
    </i>
    <i r="1">
      <x v="63"/>
    </i>
    <i r="1">
      <x v="102"/>
    </i>
    <i r="1">
      <x v="124"/>
    </i>
    <i r="1">
      <x v="225"/>
    </i>
    <i r="1">
      <x v="376"/>
    </i>
    <i r="1">
      <x v="442"/>
    </i>
    <i>
      <x v="29"/>
    </i>
    <i r="1">
      <x v="61"/>
    </i>
    <i r="1">
      <x v="62"/>
    </i>
    <i r="1">
      <x v="77"/>
    </i>
    <i r="1">
      <x v="149"/>
    </i>
    <i r="1">
      <x v="162"/>
    </i>
    <i r="1">
      <x v="192"/>
    </i>
    <i r="1">
      <x v="303"/>
    </i>
    <i r="1">
      <x v="320"/>
    </i>
    <i r="1">
      <x v="462"/>
    </i>
    <i>
      <x v="30"/>
    </i>
    <i r="1">
      <x v="38"/>
    </i>
    <i r="1">
      <x v="39"/>
    </i>
    <i r="1">
      <x v="50"/>
    </i>
    <i>
      <x v="31"/>
    </i>
    <i r="1">
      <x v="119"/>
    </i>
    <i r="1">
      <x v="140"/>
    </i>
    <i r="1">
      <x v="141"/>
    </i>
    <i r="1">
      <x v="168"/>
    </i>
    <i r="1">
      <x v="218"/>
    </i>
    <i r="1">
      <x v="247"/>
    </i>
    <i>
      <x v="32"/>
    </i>
    <i r="1">
      <x v="156"/>
    </i>
    <i r="1">
      <x v="295"/>
    </i>
    <i r="1">
      <x v="308"/>
    </i>
    <i r="1">
      <x v="309"/>
    </i>
    <i r="1">
      <x v="327"/>
    </i>
    <i r="1">
      <x v="398"/>
    </i>
    <i>
      <x v="33"/>
    </i>
    <i r="1">
      <x v="45"/>
    </i>
    <i r="1">
      <x v="257"/>
    </i>
    <i r="1">
      <x v="279"/>
    </i>
    <i r="1">
      <x v="359"/>
    </i>
    <i>
      <x v="34"/>
    </i>
    <i r="1">
      <x v="179"/>
    </i>
    <i r="1">
      <x v="268"/>
    </i>
    <i r="1">
      <x v="276"/>
    </i>
    <i r="1">
      <x v="291"/>
    </i>
    <i r="1">
      <x v="346"/>
    </i>
    <i>
      <x v="35"/>
    </i>
    <i r="1">
      <x v="12"/>
    </i>
    <i r="1">
      <x v="33"/>
    </i>
    <i r="1">
      <x v="54"/>
    </i>
    <i r="1">
      <x v="60"/>
    </i>
    <i r="1">
      <x v="86"/>
    </i>
    <i r="1">
      <x v="87"/>
    </i>
    <i r="1">
      <x v="88"/>
    </i>
    <i r="1">
      <x v="106"/>
    </i>
    <i r="1">
      <x v="107"/>
    </i>
    <i r="1">
      <x v="108"/>
    </i>
    <i r="1">
      <x v="129"/>
    </i>
    <i r="1">
      <x v="130"/>
    </i>
    <i r="1">
      <x v="131"/>
    </i>
    <i r="1">
      <x v="132"/>
    </i>
    <i r="1">
      <x v="231"/>
    </i>
    <i r="1">
      <x v="287"/>
    </i>
    <i r="1">
      <x v="288"/>
    </i>
    <i r="1">
      <x v="289"/>
    </i>
    <i r="1">
      <x v="354"/>
    </i>
    <i r="1">
      <x v="355"/>
    </i>
    <i r="1">
      <x v="356"/>
    </i>
    <i r="1">
      <x v="417"/>
    </i>
    <i>
      <x v="36"/>
    </i>
    <i r="1">
      <x v="78"/>
    </i>
    <i r="1">
      <x v="165"/>
    </i>
    <i r="1">
      <x v="187"/>
    </i>
    <i r="1">
      <x v="188"/>
    </i>
    <i r="1">
      <x v="333"/>
    </i>
    <i r="1">
      <x v="352"/>
    </i>
    <i r="1">
      <x v="370"/>
    </i>
    <i r="1">
      <x v="390"/>
    </i>
    <i r="1">
      <x v="396"/>
    </i>
    <i r="1">
      <x v="404"/>
    </i>
    <i>
      <x v="37"/>
    </i>
    <i r="1">
      <x v="17"/>
    </i>
    <i r="1">
      <x v="415"/>
    </i>
    <i r="1">
      <x v="416"/>
    </i>
    <i r="1">
      <x v="419"/>
    </i>
    <i r="1">
      <x v="440"/>
    </i>
    <i>
      <x v="38"/>
    </i>
    <i r="1">
      <x v="228"/>
    </i>
    <i r="1">
      <x v="322"/>
    </i>
    <i r="1">
      <x v="459"/>
    </i>
    <i>
      <x v="39"/>
    </i>
    <i r="1">
      <x v="170"/>
    </i>
    <i r="1">
      <x v="171"/>
    </i>
    <i r="1">
      <x v="173"/>
    </i>
    <i r="1">
      <x v="227"/>
    </i>
    <i r="1">
      <x v="273"/>
    </i>
    <i r="1">
      <x v="427"/>
    </i>
    <i r="1">
      <x v="444"/>
    </i>
    <i r="1">
      <x v="471"/>
    </i>
    <i>
      <x v="40"/>
    </i>
    <i r="1">
      <x v="1"/>
    </i>
    <i r="1">
      <x v="105"/>
    </i>
    <i r="1">
      <x v="161"/>
    </i>
    <i r="1">
      <x v="190"/>
    </i>
    <i r="1">
      <x v="241"/>
    </i>
    <i r="1">
      <x v="387"/>
    </i>
    <i r="1">
      <x v="389"/>
    </i>
    <i r="1">
      <x v="394"/>
    </i>
    <i r="1">
      <x v="429"/>
    </i>
    <i r="1">
      <x v="434"/>
    </i>
    <i r="1">
      <x v="438"/>
    </i>
    <i r="1">
      <x v="439"/>
    </i>
    <i r="1">
      <x v="445"/>
    </i>
    <i r="1">
      <x v="446"/>
    </i>
    <i>
      <x v="41"/>
    </i>
    <i r="1">
      <x v="97"/>
    </i>
    <i r="1">
      <x v="245"/>
    </i>
    <i r="1">
      <x v="373"/>
    </i>
    <i r="1">
      <x v="374"/>
    </i>
    <i r="1">
      <x v="375"/>
    </i>
    <i r="1">
      <x v="453"/>
    </i>
    <i>
      <x v="42"/>
    </i>
    <i r="1">
      <x v="64"/>
    </i>
    <i r="1">
      <x v="65"/>
    </i>
    <i r="1">
      <x v="126"/>
    </i>
    <i r="1">
      <x v="381"/>
    </i>
    <i r="1">
      <x v="395"/>
    </i>
    <i r="1">
      <x v="478"/>
    </i>
    <i>
      <x v="43"/>
    </i>
    <i r="1">
      <x v="4"/>
    </i>
    <i r="1">
      <x v="5"/>
    </i>
    <i r="1">
      <x v="82"/>
    </i>
    <i r="1">
      <x v="120"/>
    </i>
    <i r="1">
      <x v="212"/>
    </i>
    <i r="1">
      <x v="235"/>
    </i>
    <i r="1">
      <x v="430"/>
    </i>
    <i r="1">
      <x v="433"/>
    </i>
    <i>
      <x v="44"/>
    </i>
    <i r="1">
      <x/>
    </i>
    <i r="1">
      <x v="2"/>
    </i>
    <i r="1">
      <x v="3"/>
    </i>
    <i r="1">
      <x v="48"/>
    </i>
    <i r="1">
      <x v="58"/>
    </i>
    <i r="1">
      <x v="128"/>
    </i>
    <i r="1">
      <x v="277"/>
    </i>
    <i r="1">
      <x v="447"/>
    </i>
    <i r="1">
      <x v="448"/>
    </i>
    <i>
      <x v="45"/>
    </i>
    <i r="1">
      <x v="81"/>
    </i>
    <i r="1">
      <x v="172"/>
    </i>
    <i r="1">
      <x v="209"/>
    </i>
    <i r="1">
      <x v="213"/>
    </i>
    <i r="1">
      <x v="220"/>
    </i>
    <i r="1">
      <x v="221"/>
    </i>
    <i r="1">
      <x v="223"/>
    </i>
    <i r="1">
      <x v="317"/>
    </i>
    <i r="1">
      <x v="319"/>
    </i>
    <i r="1">
      <x v="339"/>
    </i>
    <i r="1">
      <x v="357"/>
    </i>
    <i r="1">
      <x v="361"/>
    </i>
    <i r="1">
      <x v="397"/>
    </i>
    <i>
      <x v="46"/>
    </i>
    <i r="1">
      <x v="331"/>
    </i>
    <i r="1">
      <x v="351"/>
    </i>
    <i r="1">
      <x v="492"/>
    </i>
    <i t="grand">
      <x/>
    </i>
  </rowItems>
  <colItems count="1">
    <i/>
  </colItems>
  <pageFields count="3">
    <pageField fld="5" hier="-1"/>
    <pageField fld="18" hier="-1"/>
    <pageField fld="9" hier="-1"/>
  </pageFields>
  <dataFields count="1">
    <dataField name="Suma de Avance por peso" fld="28" baseField="0" baseItem="0" numFmtId="1"/>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63"/>
  <sheetViews>
    <sheetView showGridLines="0" zoomScale="85" zoomScaleNormal="85" workbookViewId="0">
      <pane ySplit="1" topLeftCell="A2" activePane="bottomLeft" state="frozen"/>
      <selection pane="bottomLeft" activeCell="AD1" sqref="AD1:AD1048576"/>
    </sheetView>
  </sheetViews>
  <sheetFormatPr baseColWidth="10" defaultRowHeight="15" x14ac:dyDescent="0.25"/>
  <cols>
    <col min="1" max="1" width="13.28515625" customWidth="1"/>
    <col min="2" max="2" width="15.7109375" customWidth="1"/>
    <col min="3" max="3" width="15.42578125" customWidth="1"/>
    <col min="4" max="4" width="68.42578125" customWidth="1"/>
    <col min="5" max="5" width="18" customWidth="1"/>
    <col min="6" max="6" width="43.7109375" customWidth="1"/>
    <col min="7" max="7" width="20.42578125" customWidth="1"/>
    <col min="8" max="8" width="20.140625" customWidth="1"/>
    <col min="9" max="9" width="12.7109375" style="70" customWidth="1"/>
    <col min="10" max="10" width="25.140625" customWidth="1"/>
    <col min="11" max="13" width="43.7109375" customWidth="1"/>
    <col min="14" max="14" width="11.7109375" customWidth="1"/>
    <col min="15" max="15" width="6.42578125" customWidth="1"/>
    <col min="16" max="16" width="13.7109375" customWidth="1"/>
    <col min="17" max="17" width="15.7109375" customWidth="1"/>
    <col min="18" max="18" width="11.42578125" customWidth="1"/>
    <col min="19" max="19" width="29.140625" customWidth="1"/>
    <col min="20" max="20" width="8.7109375" hidden="1" customWidth="1"/>
    <col min="21" max="21" width="19.7109375" hidden="1" customWidth="1"/>
    <col min="22" max="22" width="25.140625" hidden="1" customWidth="1"/>
    <col min="23" max="23" width="10.42578125" hidden="1" customWidth="1"/>
    <col min="24" max="24" width="14.42578125" hidden="1" customWidth="1"/>
    <col min="25" max="25" width="61.42578125" customWidth="1"/>
    <col min="26" max="26" width="13.7109375" customWidth="1"/>
    <col min="27" max="27" width="19.42578125" customWidth="1"/>
    <col min="30" max="30" width="41.7109375" style="136" hidden="1" customWidth="1"/>
  </cols>
  <sheetData>
    <row r="1" spans="1:30" ht="30"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15</v>
      </c>
      <c r="X1" s="2" t="s">
        <v>16</v>
      </c>
      <c r="Y1" s="2" t="s">
        <v>22</v>
      </c>
      <c r="Z1" s="2" t="s">
        <v>23</v>
      </c>
      <c r="AA1" s="3" t="s">
        <v>24</v>
      </c>
      <c r="AB1" s="4" t="s">
        <v>1686</v>
      </c>
      <c r="AC1" s="4" t="s">
        <v>1687</v>
      </c>
      <c r="AD1" s="4" t="s">
        <v>1750</v>
      </c>
    </row>
    <row r="2" spans="1:30" ht="120" x14ac:dyDescent="0.25">
      <c r="A2" s="5">
        <v>1</v>
      </c>
      <c r="B2" s="6" t="s">
        <v>25</v>
      </c>
      <c r="C2" s="6" t="s">
        <v>26</v>
      </c>
      <c r="D2" s="6" t="s">
        <v>27</v>
      </c>
      <c r="E2" s="7">
        <v>43571</v>
      </c>
      <c r="F2" s="6" t="s">
        <v>28</v>
      </c>
      <c r="G2" s="6" t="s">
        <v>29</v>
      </c>
      <c r="H2" s="6" t="s">
        <v>30</v>
      </c>
      <c r="I2" s="6" t="s">
        <v>31</v>
      </c>
      <c r="J2" s="6" t="s">
        <v>32</v>
      </c>
      <c r="K2" s="6" t="s">
        <v>33</v>
      </c>
      <c r="L2" s="6" t="s">
        <v>34</v>
      </c>
      <c r="M2" s="6" t="s">
        <v>35</v>
      </c>
      <c r="N2" s="6">
        <v>4</v>
      </c>
      <c r="O2" s="6">
        <v>9</v>
      </c>
      <c r="P2" s="8">
        <v>43571</v>
      </c>
      <c r="Q2" s="8">
        <v>44196</v>
      </c>
      <c r="R2" s="6">
        <v>89</v>
      </c>
      <c r="S2" s="6" t="s">
        <v>36</v>
      </c>
      <c r="T2" s="6" t="s">
        <v>37</v>
      </c>
      <c r="U2" s="6"/>
      <c r="V2" s="6"/>
      <c r="W2" s="6"/>
      <c r="X2" s="6"/>
      <c r="Y2" s="6" t="s">
        <v>38</v>
      </c>
      <c r="Z2" s="6">
        <v>4</v>
      </c>
      <c r="AA2" s="9">
        <v>44196.047222222223</v>
      </c>
      <c r="AB2" s="10">
        <f>Z2/N2</f>
        <v>1</v>
      </c>
      <c r="AC2" s="11">
        <f>AB2*O2</f>
        <v>9</v>
      </c>
      <c r="AD2" s="11"/>
    </row>
    <row r="3" spans="1:30" ht="225" x14ac:dyDescent="0.25">
      <c r="A3" s="5">
        <v>1</v>
      </c>
      <c r="B3" s="6" t="s">
        <v>25</v>
      </c>
      <c r="C3" s="6" t="s">
        <v>26</v>
      </c>
      <c r="D3" s="6" t="s">
        <v>27</v>
      </c>
      <c r="E3" s="7">
        <v>43571</v>
      </c>
      <c r="F3" s="153" t="s">
        <v>28</v>
      </c>
      <c r="G3" s="6" t="s">
        <v>29</v>
      </c>
      <c r="H3" s="6" t="s">
        <v>30</v>
      </c>
      <c r="I3" s="6" t="s">
        <v>31</v>
      </c>
      <c r="J3" s="6" t="s">
        <v>32</v>
      </c>
      <c r="K3" s="6" t="s">
        <v>33</v>
      </c>
      <c r="L3" s="6" t="s">
        <v>39</v>
      </c>
      <c r="M3" s="6" t="s">
        <v>40</v>
      </c>
      <c r="N3" s="6">
        <v>4</v>
      </c>
      <c r="O3" s="6">
        <v>9</v>
      </c>
      <c r="P3" s="8">
        <v>43571</v>
      </c>
      <c r="Q3" s="8">
        <v>44196</v>
      </c>
      <c r="R3" s="6">
        <v>89</v>
      </c>
      <c r="S3" s="6" t="s">
        <v>36</v>
      </c>
      <c r="T3" s="6" t="s">
        <v>37</v>
      </c>
      <c r="U3" s="6"/>
      <c r="V3" s="6"/>
      <c r="W3" s="6"/>
      <c r="X3" s="6"/>
      <c r="Y3" s="6" t="s">
        <v>41</v>
      </c>
      <c r="Z3" s="6">
        <v>4</v>
      </c>
      <c r="AA3" s="9">
        <v>44195.80972222222</v>
      </c>
      <c r="AB3" s="10">
        <f t="shared" ref="AB3:AB66" si="0">Z3/N3</f>
        <v>1</v>
      </c>
      <c r="AC3" s="11">
        <f t="shared" ref="AC3:AC66" si="1">AB3*O3</f>
        <v>9</v>
      </c>
      <c r="AD3" s="11"/>
    </row>
    <row r="4" spans="1:30" ht="60" x14ac:dyDescent="0.25">
      <c r="A4" s="5">
        <v>2</v>
      </c>
      <c r="B4" s="6" t="s">
        <v>25</v>
      </c>
      <c r="C4" s="6" t="s">
        <v>26</v>
      </c>
      <c r="D4" s="6" t="s">
        <v>42</v>
      </c>
      <c r="E4" s="7">
        <v>43571</v>
      </c>
      <c r="F4" s="6" t="s">
        <v>28</v>
      </c>
      <c r="G4" s="6" t="s">
        <v>29</v>
      </c>
      <c r="H4" s="6" t="s">
        <v>30</v>
      </c>
      <c r="I4" s="6" t="s">
        <v>31</v>
      </c>
      <c r="J4" s="6" t="s">
        <v>32</v>
      </c>
      <c r="K4" s="6" t="s">
        <v>43</v>
      </c>
      <c r="L4" s="6" t="s">
        <v>44</v>
      </c>
      <c r="M4" s="6" t="s">
        <v>45</v>
      </c>
      <c r="N4" s="6">
        <v>4</v>
      </c>
      <c r="O4" s="6">
        <v>9</v>
      </c>
      <c r="P4" s="8">
        <v>43571</v>
      </c>
      <c r="Q4" s="8">
        <v>44196</v>
      </c>
      <c r="R4" s="6">
        <v>89</v>
      </c>
      <c r="S4" s="6" t="s">
        <v>36</v>
      </c>
      <c r="T4" s="6" t="s">
        <v>37</v>
      </c>
      <c r="U4" s="6"/>
      <c r="V4" s="6"/>
      <c r="W4" s="6"/>
      <c r="X4" s="6"/>
      <c r="Y4" s="6" t="s">
        <v>1753</v>
      </c>
      <c r="Z4" s="6">
        <v>4</v>
      </c>
      <c r="AA4" s="9">
        <v>44195.925000000003</v>
      </c>
      <c r="AB4" s="10">
        <f t="shared" si="0"/>
        <v>1</v>
      </c>
      <c r="AC4" s="11">
        <f t="shared" si="1"/>
        <v>9</v>
      </c>
      <c r="AD4" s="11" t="s">
        <v>1751</v>
      </c>
    </row>
    <row r="5" spans="1:30" ht="135" x14ac:dyDescent="0.25">
      <c r="A5" s="5">
        <v>3</v>
      </c>
      <c r="B5" s="6" t="s">
        <v>25</v>
      </c>
      <c r="C5" s="6" t="s">
        <v>26</v>
      </c>
      <c r="D5" s="6" t="s">
        <v>42</v>
      </c>
      <c r="E5" s="7">
        <v>43571</v>
      </c>
      <c r="F5" s="6" t="s">
        <v>28</v>
      </c>
      <c r="G5" s="6" t="s">
        <v>29</v>
      </c>
      <c r="H5" s="6" t="s">
        <v>46</v>
      </c>
      <c r="I5" s="6" t="s">
        <v>31</v>
      </c>
      <c r="J5" s="6" t="s">
        <v>32</v>
      </c>
      <c r="K5" s="6" t="s">
        <v>43</v>
      </c>
      <c r="L5" s="6" t="s">
        <v>47</v>
      </c>
      <c r="M5" s="6" t="s">
        <v>48</v>
      </c>
      <c r="N5" s="6">
        <v>2</v>
      </c>
      <c r="O5" s="6">
        <v>9</v>
      </c>
      <c r="P5" s="8">
        <v>43571</v>
      </c>
      <c r="Q5" s="8">
        <v>43830</v>
      </c>
      <c r="R5" s="6">
        <v>37</v>
      </c>
      <c r="S5" s="6" t="s">
        <v>36</v>
      </c>
      <c r="T5" s="6" t="s">
        <v>37</v>
      </c>
      <c r="U5" s="6"/>
      <c r="V5" s="6"/>
      <c r="W5" s="6"/>
      <c r="X5" s="6"/>
      <c r="Y5" s="6" t="s">
        <v>49</v>
      </c>
      <c r="Z5" s="6">
        <v>2</v>
      </c>
      <c r="AA5" s="9">
        <v>44012</v>
      </c>
      <c r="AB5" s="10">
        <f t="shared" si="0"/>
        <v>1</v>
      </c>
      <c r="AC5" s="11">
        <f t="shared" si="1"/>
        <v>9</v>
      </c>
      <c r="AD5" s="11"/>
    </row>
    <row r="6" spans="1:30" ht="150" x14ac:dyDescent="0.25">
      <c r="A6" s="5">
        <v>4</v>
      </c>
      <c r="B6" s="6" t="s">
        <v>25</v>
      </c>
      <c r="C6" s="6" t="s">
        <v>26</v>
      </c>
      <c r="D6" s="6" t="s">
        <v>50</v>
      </c>
      <c r="E6" s="7">
        <v>43571</v>
      </c>
      <c r="F6" s="6" t="s">
        <v>28</v>
      </c>
      <c r="G6" s="6" t="s">
        <v>29</v>
      </c>
      <c r="H6" s="6" t="s">
        <v>30</v>
      </c>
      <c r="I6" s="6" t="s">
        <v>31</v>
      </c>
      <c r="J6" s="6" t="s">
        <v>32</v>
      </c>
      <c r="K6" s="6" t="s">
        <v>51</v>
      </c>
      <c r="L6" s="6" t="s">
        <v>52</v>
      </c>
      <c r="M6" s="6" t="s">
        <v>53</v>
      </c>
      <c r="N6" s="6">
        <v>1</v>
      </c>
      <c r="O6" s="6">
        <v>9</v>
      </c>
      <c r="P6" s="8">
        <v>43571</v>
      </c>
      <c r="Q6" s="8">
        <v>43830</v>
      </c>
      <c r="R6" s="6">
        <v>37</v>
      </c>
      <c r="S6" s="6" t="s">
        <v>36</v>
      </c>
      <c r="T6" s="6" t="s">
        <v>37</v>
      </c>
      <c r="U6" s="6"/>
      <c r="V6" s="6"/>
      <c r="W6" s="6"/>
      <c r="X6" s="6"/>
      <c r="Y6" s="6" t="s">
        <v>54</v>
      </c>
      <c r="Z6" s="6">
        <v>1</v>
      </c>
      <c r="AA6" s="9">
        <v>44012</v>
      </c>
      <c r="AB6" s="10">
        <f t="shared" si="0"/>
        <v>1</v>
      </c>
      <c r="AC6" s="11">
        <f t="shared" si="1"/>
        <v>9</v>
      </c>
      <c r="AD6" s="11"/>
    </row>
    <row r="7" spans="1:30" ht="135" x14ac:dyDescent="0.25">
      <c r="A7" s="5">
        <v>5</v>
      </c>
      <c r="B7" s="6" t="s">
        <v>25</v>
      </c>
      <c r="C7" s="6" t="s">
        <v>26</v>
      </c>
      <c r="D7" s="6" t="s">
        <v>55</v>
      </c>
      <c r="E7" s="7">
        <v>43571</v>
      </c>
      <c r="F7" s="6" t="s">
        <v>28</v>
      </c>
      <c r="G7" s="6" t="s">
        <v>29</v>
      </c>
      <c r="H7" s="6" t="s">
        <v>30</v>
      </c>
      <c r="I7" s="6" t="s">
        <v>31</v>
      </c>
      <c r="J7" s="6" t="s">
        <v>32</v>
      </c>
      <c r="K7" s="6" t="s">
        <v>56</v>
      </c>
      <c r="L7" s="6" t="s">
        <v>57</v>
      </c>
      <c r="M7" s="6" t="s">
        <v>58</v>
      </c>
      <c r="N7" s="6">
        <v>15</v>
      </c>
      <c r="O7" s="6">
        <v>10</v>
      </c>
      <c r="P7" s="8">
        <v>43571</v>
      </c>
      <c r="Q7" s="8">
        <v>43830</v>
      </c>
      <c r="R7" s="6">
        <v>37</v>
      </c>
      <c r="S7" s="6" t="s">
        <v>36</v>
      </c>
      <c r="T7" s="6" t="s">
        <v>37</v>
      </c>
      <c r="U7" s="6"/>
      <c r="V7" s="6"/>
      <c r="W7" s="6"/>
      <c r="X7" s="6"/>
      <c r="Y7" s="6" t="s">
        <v>59</v>
      </c>
      <c r="Z7" s="6">
        <v>15</v>
      </c>
      <c r="AA7" s="9">
        <v>44012</v>
      </c>
      <c r="AB7" s="10">
        <f t="shared" si="0"/>
        <v>1</v>
      </c>
      <c r="AC7" s="11">
        <f t="shared" si="1"/>
        <v>10</v>
      </c>
      <c r="AD7" s="11"/>
    </row>
    <row r="8" spans="1:30" ht="135" x14ac:dyDescent="0.25">
      <c r="A8" s="5">
        <v>5</v>
      </c>
      <c r="B8" s="6" t="s">
        <v>25</v>
      </c>
      <c r="C8" s="6" t="s">
        <v>26</v>
      </c>
      <c r="D8" s="6" t="s">
        <v>55</v>
      </c>
      <c r="E8" s="7">
        <v>43571</v>
      </c>
      <c r="F8" s="6" t="s">
        <v>28</v>
      </c>
      <c r="G8" s="6" t="s">
        <v>29</v>
      </c>
      <c r="H8" s="6" t="s">
        <v>30</v>
      </c>
      <c r="I8" s="6" t="s">
        <v>31</v>
      </c>
      <c r="J8" s="6" t="s">
        <v>32</v>
      </c>
      <c r="K8" s="6" t="s">
        <v>60</v>
      </c>
      <c r="L8" s="6" t="s">
        <v>61</v>
      </c>
      <c r="M8" s="6" t="s">
        <v>62</v>
      </c>
      <c r="N8" s="6">
        <v>2</v>
      </c>
      <c r="O8" s="6">
        <v>9</v>
      </c>
      <c r="P8" s="8">
        <v>43571</v>
      </c>
      <c r="Q8" s="8">
        <v>43830</v>
      </c>
      <c r="R8" s="6">
        <v>37</v>
      </c>
      <c r="S8" s="6" t="s">
        <v>36</v>
      </c>
      <c r="T8" s="6" t="s">
        <v>37</v>
      </c>
      <c r="U8" s="6"/>
      <c r="V8" s="6"/>
      <c r="W8" s="6"/>
      <c r="X8" s="6"/>
      <c r="Y8" s="6" t="s">
        <v>63</v>
      </c>
      <c r="Z8" s="6">
        <v>2</v>
      </c>
      <c r="AA8" s="9">
        <v>44012</v>
      </c>
      <c r="AB8" s="10">
        <f t="shared" si="0"/>
        <v>1</v>
      </c>
      <c r="AC8" s="11">
        <f t="shared" si="1"/>
        <v>9</v>
      </c>
      <c r="AD8" s="11"/>
    </row>
    <row r="9" spans="1:30" ht="135" x14ac:dyDescent="0.25">
      <c r="A9" s="5">
        <v>6</v>
      </c>
      <c r="B9" s="6" t="s">
        <v>25</v>
      </c>
      <c r="C9" s="6" t="s">
        <v>26</v>
      </c>
      <c r="D9" s="6" t="s">
        <v>64</v>
      </c>
      <c r="E9" s="7">
        <v>43571</v>
      </c>
      <c r="F9" s="6" t="s">
        <v>28</v>
      </c>
      <c r="G9" s="6" t="s">
        <v>29</v>
      </c>
      <c r="H9" s="6" t="s">
        <v>30</v>
      </c>
      <c r="I9" s="6" t="s">
        <v>31</v>
      </c>
      <c r="J9" s="6" t="s">
        <v>32</v>
      </c>
      <c r="K9" s="6" t="s">
        <v>65</v>
      </c>
      <c r="L9" s="6" t="s">
        <v>66</v>
      </c>
      <c r="M9" s="6" t="s">
        <v>67</v>
      </c>
      <c r="N9" s="6">
        <v>4</v>
      </c>
      <c r="O9" s="6">
        <v>9</v>
      </c>
      <c r="P9" s="8">
        <v>43571</v>
      </c>
      <c r="Q9" s="8">
        <v>44196</v>
      </c>
      <c r="R9" s="6">
        <v>89</v>
      </c>
      <c r="S9" s="6" t="s">
        <v>36</v>
      </c>
      <c r="T9" s="6" t="s">
        <v>37</v>
      </c>
      <c r="U9" s="6"/>
      <c r="V9" s="6"/>
      <c r="W9" s="6"/>
      <c r="X9" s="6"/>
      <c r="Y9" s="6" t="s">
        <v>68</v>
      </c>
      <c r="Z9" s="6">
        <v>4</v>
      </c>
      <c r="AA9" s="9">
        <v>44195.980555555558</v>
      </c>
      <c r="AB9" s="10">
        <f t="shared" si="0"/>
        <v>1</v>
      </c>
      <c r="AC9" s="11">
        <f t="shared" si="1"/>
        <v>9</v>
      </c>
      <c r="AD9" s="11"/>
    </row>
    <row r="10" spans="1:30" ht="135" x14ac:dyDescent="0.25">
      <c r="A10" s="5">
        <v>6</v>
      </c>
      <c r="B10" s="6" t="s">
        <v>25</v>
      </c>
      <c r="C10" s="6" t="s">
        <v>26</v>
      </c>
      <c r="D10" s="6" t="s">
        <v>64</v>
      </c>
      <c r="E10" s="7">
        <v>43571</v>
      </c>
      <c r="F10" s="6" t="s">
        <v>28</v>
      </c>
      <c r="G10" s="6" t="s">
        <v>29</v>
      </c>
      <c r="H10" s="6" t="s">
        <v>30</v>
      </c>
      <c r="I10" s="6" t="s">
        <v>31</v>
      </c>
      <c r="J10" s="6" t="s">
        <v>32</v>
      </c>
      <c r="K10" s="6" t="s">
        <v>69</v>
      </c>
      <c r="L10" s="6" t="s">
        <v>70</v>
      </c>
      <c r="M10" s="6" t="s">
        <v>58</v>
      </c>
      <c r="N10" s="6">
        <v>15</v>
      </c>
      <c r="O10" s="6">
        <v>9</v>
      </c>
      <c r="P10" s="8">
        <v>43571</v>
      </c>
      <c r="Q10" s="8">
        <v>43830</v>
      </c>
      <c r="R10" s="6">
        <v>37</v>
      </c>
      <c r="S10" s="6" t="s">
        <v>36</v>
      </c>
      <c r="T10" s="6" t="s">
        <v>37</v>
      </c>
      <c r="U10" s="6"/>
      <c r="V10" s="6"/>
      <c r="W10" s="6"/>
      <c r="X10" s="6"/>
      <c r="Y10" s="6" t="s">
        <v>59</v>
      </c>
      <c r="Z10" s="6">
        <v>15</v>
      </c>
      <c r="AA10" s="9">
        <v>44012</v>
      </c>
      <c r="AB10" s="10">
        <f t="shared" si="0"/>
        <v>1</v>
      </c>
      <c r="AC10" s="11">
        <f t="shared" si="1"/>
        <v>9</v>
      </c>
      <c r="AD10" s="11"/>
    </row>
    <row r="11" spans="1:30" ht="135" x14ac:dyDescent="0.25">
      <c r="A11" s="5">
        <v>6</v>
      </c>
      <c r="B11" s="6" t="s">
        <v>25</v>
      </c>
      <c r="C11" s="6" t="s">
        <v>26</v>
      </c>
      <c r="D11" s="6" t="s">
        <v>64</v>
      </c>
      <c r="E11" s="7">
        <v>43571</v>
      </c>
      <c r="F11" s="6" t="s">
        <v>28</v>
      </c>
      <c r="G11" s="6" t="s">
        <v>29</v>
      </c>
      <c r="H11" s="6" t="s">
        <v>30</v>
      </c>
      <c r="I11" s="6" t="s">
        <v>31</v>
      </c>
      <c r="J11" s="6" t="s">
        <v>32</v>
      </c>
      <c r="K11" s="6" t="s">
        <v>69</v>
      </c>
      <c r="L11" s="6" t="s">
        <v>71</v>
      </c>
      <c r="M11" s="6" t="s">
        <v>72</v>
      </c>
      <c r="N11" s="6">
        <v>4</v>
      </c>
      <c r="O11" s="6">
        <v>9</v>
      </c>
      <c r="P11" s="8">
        <v>43571</v>
      </c>
      <c r="Q11" s="8">
        <v>44196</v>
      </c>
      <c r="R11" s="6">
        <v>89</v>
      </c>
      <c r="S11" s="6" t="s">
        <v>36</v>
      </c>
      <c r="T11" s="6" t="s">
        <v>37</v>
      </c>
      <c r="U11" s="6"/>
      <c r="V11" s="6"/>
      <c r="W11" s="6"/>
      <c r="X11" s="6"/>
      <c r="Y11" s="6" t="s">
        <v>73</v>
      </c>
      <c r="Z11" s="6">
        <v>4</v>
      </c>
      <c r="AA11" s="9">
        <v>44196</v>
      </c>
      <c r="AB11" s="10">
        <f t="shared" si="0"/>
        <v>1</v>
      </c>
      <c r="AC11" s="11">
        <f t="shared" si="1"/>
        <v>9</v>
      </c>
      <c r="AD11" s="11"/>
    </row>
    <row r="12" spans="1:30" ht="150" x14ac:dyDescent="0.25">
      <c r="A12" s="5">
        <v>7</v>
      </c>
      <c r="B12" s="6" t="s">
        <v>25</v>
      </c>
      <c r="C12" s="6" t="s">
        <v>26</v>
      </c>
      <c r="D12" s="6" t="s">
        <v>74</v>
      </c>
      <c r="E12" s="7">
        <v>43571</v>
      </c>
      <c r="F12" s="6" t="s">
        <v>75</v>
      </c>
      <c r="G12" s="6" t="s">
        <v>29</v>
      </c>
      <c r="H12" s="6" t="s">
        <v>30</v>
      </c>
      <c r="I12" s="6" t="s">
        <v>31</v>
      </c>
      <c r="J12" s="6" t="s">
        <v>32</v>
      </c>
      <c r="K12" s="6" t="s">
        <v>76</v>
      </c>
      <c r="L12" s="6" t="s">
        <v>77</v>
      </c>
      <c r="M12" s="6" t="s">
        <v>78</v>
      </c>
      <c r="N12" s="6">
        <v>1</v>
      </c>
      <c r="O12" s="6">
        <v>9</v>
      </c>
      <c r="P12" s="8">
        <v>43571</v>
      </c>
      <c r="Q12" s="8">
        <v>43830</v>
      </c>
      <c r="R12" s="6">
        <v>37</v>
      </c>
      <c r="S12" s="6" t="s">
        <v>36</v>
      </c>
      <c r="T12" s="6" t="s">
        <v>37</v>
      </c>
      <c r="U12" s="6"/>
      <c r="V12" s="6"/>
      <c r="W12" s="6"/>
      <c r="X12" s="6"/>
      <c r="Y12" s="6" t="s">
        <v>79</v>
      </c>
      <c r="Z12" s="6">
        <v>1</v>
      </c>
      <c r="AA12" s="9">
        <v>44012</v>
      </c>
      <c r="AB12" s="10">
        <f t="shared" si="0"/>
        <v>1</v>
      </c>
      <c r="AC12" s="11">
        <f t="shared" si="1"/>
        <v>9</v>
      </c>
      <c r="AD12" s="11"/>
    </row>
    <row r="13" spans="1:30" ht="75" x14ac:dyDescent="0.25">
      <c r="A13" s="5">
        <v>8</v>
      </c>
      <c r="B13" s="6" t="s">
        <v>25</v>
      </c>
      <c r="C13" s="6" t="s">
        <v>80</v>
      </c>
      <c r="D13" s="6" t="s">
        <v>81</v>
      </c>
      <c r="E13" s="7">
        <v>43627</v>
      </c>
      <c r="F13" s="6" t="s">
        <v>75</v>
      </c>
      <c r="G13" s="6" t="s">
        <v>29</v>
      </c>
      <c r="H13" s="6" t="s">
        <v>46</v>
      </c>
      <c r="I13" s="6" t="s">
        <v>82</v>
      </c>
      <c r="J13" s="6" t="s">
        <v>83</v>
      </c>
      <c r="K13" s="6" t="s">
        <v>84</v>
      </c>
      <c r="L13" s="6" t="s">
        <v>85</v>
      </c>
      <c r="M13" s="6" t="s">
        <v>86</v>
      </c>
      <c r="N13" s="6">
        <v>1</v>
      </c>
      <c r="O13" s="6">
        <v>4</v>
      </c>
      <c r="P13" s="8">
        <v>43627</v>
      </c>
      <c r="Q13" s="8">
        <v>43830</v>
      </c>
      <c r="R13" s="6">
        <v>29</v>
      </c>
      <c r="S13" s="6" t="s">
        <v>83</v>
      </c>
      <c r="T13" s="6" t="s">
        <v>37</v>
      </c>
      <c r="U13" s="6"/>
      <c r="V13" s="6"/>
      <c r="W13" s="6"/>
      <c r="X13" s="6"/>
      <c r="Y13" s="6" t="s">
        <v>87</v>
      </c>
      <c r="Z13" s="6">
        <v>1</v>
      </c>
      <c r="AA13" s="9">
        <v>43920</v>
      </c>
      <c r="AB13" s="10">
        <f t="shared" si="0"/>
        <v>1</v>
      </c>
      <c r="AC13" s="11">
        <f t="shared" si="1"/>
        <v>4</v>
      </c>
      <c r="AD13" s="11"/>
    </row>
    <row r="14" spans="1:30" ht="75" x14ac:dyDescent="0.25">
      <c r="A14" s="5">
        <v>8</v>
      </c>
      <c r="B14" s="6" t="s">
        <v>25</v>
      </c>
      <c r="C14" s="6" t="s">
        <v>80</v>
      </c>
      <c r="D14" s="6" t="s">
        <v>81</v>
      </c>
      <c r="E14" s="7">
        <v>43627</v>
      </c>
      <c r="F14" s="6" t="s">
        <v>75</v>
      </c>
      <c r="G14" s="6" t="s">
        <v>29</v>
      </c>
      <c r="H14" s="6" t="s">
        <v>46</v>
      </c>
      <c r="I14" s="6" t="s">
        <v>82</v>
      </c>
      <c r="J14" s="6" t="s">
        <v>83</v>
      </c>
      <c r="K14" s="6" t="s">
        <v>84</v>
      </c>
      <c r="L14" s="6" t="s">
        <v>88</v>
      </c>
      <c r="M14" s="6" t="s">
        <v>89</v>
      </c>
      <c r="N14" s="6">
        <v>9</v>
      </c>
      <c r="O14" s="6">
        <v>4</v>
      </c>
      <c r="P14" s="8">
        <v>43627</v>
      </c>
      <c r="Q14" s="8">
        <v>43814</v>
      </c>
      <c r="R14" s="6">
        <v>26</v>
      </c>
      <c r="S14" s="6" t="s">
        <v>83</v>
      </c>
      <c r="T14" s="6" t="s">
        <v>37</v>
      </c>
      <c r="U14" s="6"/>
      <c r="V14" s="6"/>
      <c r="W14" s="6"/>
      <c r="X14" s="6"/>
      <c r="Y14" s="6" t="s">
        <v>90</v>
      </c>
      <c r="Z14" s="6">
        <v>9</v>
      </c>
      <c r="AA14" s="9">
        <v>43920</v>
      </c>
      <c r="AB14" s="10">
        <f t="shared" si="0"/>
        <v>1</v>
      </c>
      <c r="AC14" s="11">
        <f t="shared" si="1"/>
        <v>4</v>
      </c>
      <c r="AD14" s="11"/>
    </row>
    <row r="15" spans="1:30" ht="75" x14ac:dyDescent="0.25">
      <c r="A15" s="5">
        <v>9</v>
      </c>
      <c r="B15" s="6" t="s">
        <v>25</v>
      </c>
      <c r="C15" s="6" t="s">
        <v>91</v>
      </c>
      <c r="D15" s="6" t="s">
        <v>92</v>
      </c>
      <c r="E15" s="7">
        <v>43399</v>
      </c>
      <c r="F15" s="6" t="s">
        <v>75</v>
      </c>
      <c r="G15" s="6" t="s">
        <v>29</v>
      </c>
      <c r="H15" s="6" t="s">
        <v>30</v>
      </c>
      <c r="I15" s="6" t="s">
        <v>82</v>
      </c>
      <c r="J15" s="6" t="s">
        <v>83</v>
      </c>
      <c r="K15" s="6" t="s">
        <v>93</v>
      </c>
      <c r="L15" s="6" t="s">
        <v>94</v>
      </c>
      <c r="M15" s="6" t="s">
        <v>95</v>
      </c>
      <c r="N15" s="6">
        <v>1</v>
      </c>
      <c r="O15" s="6">
        <v>3</v>
      </c>
      <c r="P15" s="8">
        <v>43399</v>
      </c>
      <c r="Q15" s="8">
        <v>43465</v>
      </c>
      <c r="R15" s="6">
        <v>9</v>
      </c>
      <c r="S15" s="6" t="s">
        <v>83</v>
      </c>
      <c r="T15" s="6" t="s">
        <v>37</v>
      </c>
      <c r="U15" s="6"/>
      <c r="V15" s="6"/>
      <c r="W15" s="6"/>
      <c r="X15" s="6"/>
      <c r="Y15" s="6" t="s">
        <v>96</v>
      </c>
      <c r="Z15" s="6">
        <v>1</v>
      </c>
      <c r="AA15" s="9">
        <v>43920</v>
      </c>
      <c r="AB15" s="10">
        <f t="shared" si="0"/>
        <v>1</v>
      </c>
      <c r="AC15" s="11">
        <f t="shared" si="1"/>
        <v>3</v>
      </c>
      <c r="AD15" s="11"/>
    </row>
    <row r="16" spans="1:30" ht="180" x14ac:dyDescent="0.25">
      <c r="A16" s="5">
        <v>10</v>
      </c>
      <c r="B16" s="6" t="s">
        <v>25</v>
      </c>
      <c r="C16" s="6" t="s">
        <v>97</v>
      </c>
      <c r="D16" s="6" t="s">
        <v>98</v>
      </c>
      <c r="E16" s="7">
        <v>43437</v>
      </c>
      <c r="F16" s="6" t="s">
        <v>99</v>
      </c>
      <c r="G16" s="6" t="s">
        <v>29</v>
      </c>
      <c r="H16" s="6" t="s">
        <v>46</v>
      </c>
      <c r="I16" s="6" t="s">
        <v>100</v>
      </c>
      <c r="J16" s="6" t="s">
        <v>101</v>
      </c>
      <c r="K16" s="6" t="s">
        <v>102</v>
      </c>
      <c r="L16" s="6" t="s">
        <v>103</v>
      </c>
      <c r="M16" s="6" t="s">
        <v>104</v>
      </c>
      <c r="N16" s="6">
        <v>1</v>
      </c>
      <c r="O16" s="6">
        <v>10</v>
      </c>
      <c r="P16" s="8">
        <v>43437</v>
      </c>
      <c r="Q16" s="8">
        <v>43460</v>
      </c>
      <c r="R16" s="6">
        <v>3</v>
      </c>
      <c r="S16" s="6" t="s">
        <v>101</v>
      </c>
      <c r="T16" s="6" t="s">
        <v>37</v>
      </c>
      <c r="U16" s="6"/>
      <c r="V16" s="6"/>
      <c r="W16" s="6"/>
      <c r="X16" s="6"/>
      <c r="Y16" s="6" t="s">
        <v>105</v>
      </c>
      <c r="Z16" s="6">
        <v>1</v>
      </c>
      <c r="AA16" s="9">
        <v>43920</v>
      </c>
      <c r="AB16" s="10">
        <f t="shared" si="0"/>
        <v>1</v>
      </c>
      <c r="AC16" s="11">
        <f t="shared" si="1"/>
        <v>10</v>
      </c>
      <c r="AD16" s="11"/>
    </row>
    <row r="17" spans="1:30" ht="150" x14ac:dyDescent="0.25">
      <c r="A17" s="5">
        <v>11</v>
      </c>
      <c r="B17" s="6" t="s">
        <v>25</v>
      </c>
      <c r="C17" s="6" t="s">
        <v>91</v>
      </c>
      <c r="D17" s="6" t="s">
        <v>107</v>
      </c>
      <c r="E17" s="7">
        <v>43399</v>
      </c>
      <c r="F17" s="6" t="s">
        <v>28</v>
      </c>
      <c r="G17" s="6" t="s">
        <v>29</v>
      </c>
      <c r="H17" s="6" t="s">
        <v>46</v>
      </c>
      <c r="I17" s="6" t="s">
        <v>108</v>
      </c>
      <c r="J17" s="6" t="s">
        <v>109</v>
      </c>
      <c r="K17" s="6" t="s">
        <v>110</v>
      </c>
      <c r="L17" s="6" t="s">
        <v>111</v>
      </c>
      <c r="M17" s="6" t="s">
        <v>112</v>
      </c>
      <c r="N17" s="6">
        <v>1</v>
      </c>
      <c r="O17" s="6">
        <v>4</v>
      </c>
      <c r="P17" s="8">
        <v>43399</v>
      </c>
      <c r="Q17" s="8">
        <v>43448</v>
      </c>
      <c r="R17" s="6">
        <v>7</v>
      </c>
      <c r="S17" s="6" t="s">
        <v>109</v>
      </c>
      <c r="T17" s="6" t="s">
        <v>37</v>
      </c>
      <c r="U17" s="6"/>
      <c r="V17" s="6"/>
      <c r="W17" s="6"/>
      <c r="X17" s="6"/>
      <c r="Y17" s="6" t="s">
        <v>113</v>
      </c>
      <c r="Z17" s="6">
        <v>1</v>
      </c>
      <c r="AA17" s="9">
        <v>43920</v>
      </c>
      <c r="AB17" s="10">
        <f t="shared" si="0"/>
        <v>1</v>
      </c>
      <c r="AC17" s="11">
        <f t="shared" si="1"/>
        <v>4</v>
      </c>
      <c r="AD17" s="11"/>
    </row>
    <row r="18" spans="1:30" ht="150" x14ac:dyDescent="0.25">
      <c r="A18" s="5">
        <v>12</v>
      </c>
      <c r="B18" s="6" t="s">
        <v>25</v>
      </c>
      <c r="C18" s="6" t="s">
        <v>91</v>
      </c>
      <c r="D18" s="6" t="s">
        <v>115</v>
      </c>
      <c r="E18" s="7">
        <v>43399</v>
      </c>
      <c r="F18" s="6" t="s">
        <v>28</v>
      </c>
      <c r="G18" s="6" t="s">
        <v>29</v>
      </c>
      <c r="H18" s="6" t="s">
        <v>46</v>
      </c>
      <c r="I18" s="6" t="s">
        <v>108</v>
      </c>
      <c r="J18" s="6" t="s">
        <v>109</v>
      </c>
      <c r="K18" s="6" t="s">
        <v>116</v>
      </c>
      <c r="L18" s="6" t="s">
        <v>117</v>
      </c>
      <c r="M18" s="6" t="s">
        <v>112</v>
      </c>
      <c r="N18" s="6">
        <v>1</v>
      </c>
      <c r="O18" s="6">
        <v>4</v>
      </c>
      <c r="P18" s="8">
        <v>43399</v>
      </c>
      <c r="Q18" s="8">
        <v>43448</v>
      </c>
      <c r="R18" s="6">
        <v>7</v>
      </c>
      <c r="S18" s="6" t="s">
        <v>109</v>
      </c>
      <c r="T18" s="6" t="s">
        <v>37</v>
      </c>
      <c r="U18" s="6"/>
      <c r="V18" s="6"/>
      <c r="W18" s="6"/>
      <c r="X18" s="6"/>
      <c r="Y18" s="6" t="s">
        <v>118</v>
      </c>
      <c r="Z18" s="6">
        <v>1</v>
      </c>
      <c r="AA18" s="9">
        <v>43920</v>
      </c>
      <c r="AB18" s="10">
        <f t="shared" si="0"/>
        <v>1</v>
      </c>
      <c r="AC18" s="11">
        <f t="shared" si="1"/>
        <v>4</v>
      </c>
      <c r="AD18" s="11"/>
    </row>
    <row r="19" spans="1:30" ht="150" x14ac:dyDescent="0.25">
      <c r="A19" s="5">
        <v>13</v>
      </c>
      <c r="B19" s="6" t="s">
        <v>25</v>
      </c>
      <c r="C19" s="6" t="s">
        <v>91</v>
      </c>
      <c r="D19" s="6" t="s">
        <v>119</v>
      </c>
      <c r="E19" s="7">
        <v>43399</v>
      </c>
      <c r="F19" s="6" t="s">
        <v>28</v>
      </c>
      <c r="G19" s="6" t="s">
        <v>29</v>
      </c>
      <c r="H19" s="6" t="s">
        <v>46</v>
      </c>
      <c r="I19" s="6" t="s">
        <v>108</v>
      </c>
      <c r="J19" s="6" t="s">
        <v>109</v>
      </c>
      <c r="K19" s="6" t="s">
        <v>120</v>
      </c>
      <c r="L19" s="6" t="s">
        <v>121</v>
      </c>
      <c r="M19" s="6" t="s">
        <v>122</v>
      </c>
      <c r="N19" s="6">
        <v>1</v>
      </c>
      <c r="O19" s="6">
        <v>4</v>
      </c>
      <c r="P19" s="8">
        <v>43399</v>
      </c>
      <c r="Q19" s="8">
        <v>43465</v>
      </c>
      <c r="R19" s="6">
        <v>9</v>
      </c>
      <c r="S19" s="6" t="s">
        <v>109</v>
      </c>
      <c r="T19" s="6" t="s">
        <v>37</v>
      </c>
      <c r="U19" s="6"/>
      <c r="V19" s="6"/>
      <c r="W19" s="6"/>
      <c r="X19" s="6"/>
      <c r="Y19" s="6" t="s">
        <v>123</v>
      </c>
      <c r="Z19" s="6">
        <v>1</v>
      </c>
      <c r="AA19" s="9">
        <v>43920</v>
      </c>
      <c r="AB19" s="10">
        <f t="shared" si="0"/>
        <v>1</v>
      </c>
      <c r="AC19" s="11">
        <f t="shared" si="1"/>
        <v>4</v>
      </c>
      <c r="AD19" s="11"/>
    </row>
    <row r="20" spans="1:30" ht="135" x14ac:dyDescent="0.25">
      <c r="A20" s="5">
        <v>14</v>
      </c>
      <c r="B20" s="6" t="s">
        <v>25</v>
      </c>
      <c r="C20" s="6" t="s">
        <v>91</v>
      </c>
      <c r="D20" s="6" t="s">
        <v>124</v>
      </c>
      <c r="E20" s="7">
        <v>43399</v>
      </c>
      <c r="F20" s="6" t="s">
        <v>28</v>
      </c>
      <c r="G20" s="6" t="s">
        <v>29</v>
      </c>
      <c r="H20" s="6" t="s">
        <v>46</v>
      </c>
      <c r="I20" s="6" t="s">
        <v>82</v>
      </c>
      <c r="J20" s="6" t="s">
        <v>125</v>
      </c>
      <c r="K20" s="6" t="s">
        <v>126</v>
      </c>
      <c r="L20" s="6" t="s">
        <v>127</v>
      </c>
      <c r="M20" s="6" t="s">
        <v>128</v>
      </c>
      <c r="N20" s="6">
        <v>1</v>
      </c>
      <c r="O20" s="6">
        <v>4</v>
      </c>
      <c r="P20" s="8">
        <v>43399</v>
      </c>
      <c r="Q20" s="8">
        <v>44926</v>
      </c>
      <c r="R20" s="6">
        <v>166</v>
      </c>
      <c r="S20" s="6" t="s">
        <v>129</v>
      </c>
      <c r="T20" s="6" t="s">
        <v>37</v>
      </c>
      <c r="U20" s="6"/>
      <c r="V20" s="6"/>
      <c r="W20" s="6"/>
      <c r="X20" s="6"/>
      <c r="Y20" s="117" t="s">
        <v>2003</v>
      </c>
      <c r="Z20" s="108">
        <v>0</v>
      </c>
      <c r="AA20" s="14">
        <v>44557</v>
      </c>
      <c r="AB20" s="10">
        <f t="shared" si="0"/>
        <v>0</v>
      </c>
      <c r="AC20" s="11">
        <v>0</v>
      </c>
      <c r="AD20" s="11"/>
    </row>
    <row r="21" spans="1:30" ht="135" x14ac:dyDescent="0.25">
      <c r="A21" s="5">
        <v>15</v>
      </c>
      <c r="B21" s="6" t="s">
        <v>25</v>
      </c>
      <c r="C21" s="6" t="s">
        <v>91</v>
      </c>
      <c r="D21" s="6" t="s">
        <v>124</v>
      </c>
      <c r="E21" s="7">
        <v>43399</v>
      </c>
      <c r="F21" s="6" t="s">
        <v>28</v>
      </c>
      <c r="G21" s="6" t="s">
        <v>29</v>
      </c>
      <c r="H21" s="6" t="s">
        <v>46</v>
      </c>
      <c r="I21" s="6" t="s">
        <v>82</v>
      </c>
      <c r="J21" s="6" t="s">
        <v>109</v>
      </c>
      <c r="K21" s="6" t="s">
        <v>126</v>
      </c>
      <c r="L21" s="6" t="s">
        <v>130</v>
      </c>
      <c r="M21" s="6" t="s">
        <v>131</v>
      </c>
      <c r="N21" s="6">
        <v>1</v>
      </c>
      <c r="O21" s="6">
        <v>4</v>
      </c>
      <c r="P21" s="8">
        <v>43399</v>
      </c>
      <c r="Q21" s="8">
        <v>44286</v>
      </c>
      <c r="R21" s="6">
        <v>126</v>
      </c>
      <c r="S21" s="6" t="s">
        <v>109</v>
      </c>
      <c r="T21" s="6" t="s">
        <v>37</v>
      </c>
      <c r="U21" s="6"/>
      <c r="V21" s="6"/>
      <c r="W21" s="6"/>
      <c r="X21" s="6"/>
      <c r="Y21" s="6" t="s">
        <v>132</v>
      </c>
      <c r="Z21" s="6">
        <v>1</v>
      </c>
      <c r="AA21" s="9">
        <v>44286.626388888886</v>
      </c>
      <c r="AB21" s="10">
        <f t="shared" si="0"/>
        <v>1</v>
      </c>
      <c r="AC21" s="11">
        <f t="shared" si="1"/>
        <v>4</v>
      </c>
      <c r="AD21" s="11"/>
    </row>
    <row r="22" spans="1:30" ht="225" x14ac:dyDescent="0.25">
      <c r="A22" s="5">
        <v>16</v>
      </c>
      <c r="B22" s="6" t="s">
        <v>25</v>
      </c>
      <c r="C22" s="6" t="s">
        <v>91</v>
      </c>
      <c r="D22" s="6" t="s">
        <v>133</v>
      </c>
      <c r="E22" s="7">
        <v>43399</v>
      </c>
      <c r="F22" s="6" t="s">
        <v>28</v>
      </c>
      <c r="G22" s="6" t="s">
        <v>29</v>
      </c>
      <c r="H22" s="6" t="s">
        <v>46</v>
      </c>
      <c r="I22" s="6" t="s">
        <v>82</v>
      </c>
      <c r="J22" s="6" t="s">
        <v>109</v>
      </c>
      <c r="K22" s="6" t="s">
        <v>134</v>
      </c>
      <c r="L22" s="6" t="s">
        <v>135</v>
      </c>
      <c r="M22" s="6" t="s">
        <v>136</v>
      </c>
      <c r="N22" s="6">
        <v>10</v>
      </c>
      <c r="O22" s="6">
        <v>4</v>
      </c>
      <c r="P22" s="8">
        <v>43399</v>
      </c>
      <c r="Q22" s="8">
        <v>43738</v>
      </c>
      <c r="R22" s="6">
        <v>48</v>
      </c>
      <c r="S22" s="6" t="s">
        <v>109</v>
      </c>
      <c r="T22" s="6" t="s">
        <v>37</v>
      </c>
      <c r="U22" s="6"/>
      <c r="V22" s="6"/>
      <c r="W22" s="6"/>
      <c r="X22" s="6"/>
      <c r="Y22" s="6" t="s">
        <v>137</v>
      </c>
      <c r="Z22" s="6">
        <v>10</v>
      </c>
      <c r="AA22" s="9">
        <v>43920</v>
      </c>
      <c r="AB22" s="10">
        <f t="shared" si="0"/>
        <v>1</v>
      </c>
      <c r="AC22" s="11">
        <f t="shared" si="1"/>
        <v>4</v>
      </c>
      <c r="AD22" s="11"/>
    </row>
    <row r="23" spans="1:30" ht="225" x14ac:dyDescent="0.25">
      <c r="A23" s="5">
        <v>17</v>
      </c>
      <c r="B23" s="6" t="s">
        <v>25</v>
      </c>
      <c r="C23" s="6" t="s">
        <v>91</v>
      </c>
      <c r="D23" s="6" t="s">
        <v>139</v>
      </c>
      <c r="E23" s="7">
        <v>43399</v>
      </c>
      <c r="F23" s="6" t="s">
        <v>28</v>
      </c>
      <c r="G23" s="6" t="s">
        <v>29</v>
      </c>
      <c r="H23" s="6" t="s">
        <v>46</v>
      </c>
      <c r="I23" s="6" t="s">
        <v>82</v>
      </c>
      <c r="J23" s="6" t="s">
        <v>140</v>
      </c>
      <c r="K23" s="6" t="s">
        <v>134</v>
      </c>
      <c r="L23" s="6" t="s">
        <v>141</v>
      </c>
      <c r="M23" s="6" t="s">
        <v>142</v>
      </c>
      <c r="N23" s="6">
        <v>1</v>
      </c>
      <c r="O23" s="6">
        <v>4</v>
      </c>
      <c r="P23" s="8">
        <v>43399</v>
      </c>
      <c r="Q23" s="8">
        <v>43448</v>
      </c>
      <c r="R23" s="6">
        <v>7</v>
      </c>
      <c r="S23" s="6" t="s">
        <v>143</v>
      </c>
      <c r="T23" s="6" t="s">
        <v>37</v>
      </c>
      <c r="U23" s="6"/>
      <c r="V23" s="6"/>
      <c r="W23" s="6"/>
      <c r="X23" s="6"/>
      <c r="Y23" s="6" t="s">
        <v>144</v>
      </c>
      <c r="Z23" s="6">
        <v>1</v>
      </c>
      <c r="AA23" s="9">
        <v>43920</v>
      </c>
      <c r="AB23" s="10">
        <f t="shared" si="0"/>
        <v>1</v>
      </c>
      <c r="AC23" s="11">
        <f t="shared" si="1"/>
        <v>4</v>
      </c>
      <c r="AD23" s="11"/>
    </row>
    <row r="24" spans="1:30" ht="240" x14ac:dyDescent="0.25">
      <c r="A24" s="5">
        <v>18</v>
      </c>
      <c r="B24" s="6" t="s">
        <v>25</v>
      </c>
      <c r="C24" s="6" t="s">
        <v>91</v>
      </c>
      <c r="D24" s="6" t="s">
        <v>139</v>
      </c>
      <c r="E24" s="7">
        <v>43399</v>
      </c>
      <c r="F24" s="6" t="s">
        <v>28</v>
      </c>
      <c r="G24" s="6" t="s">
        <v>29</v>
      </c>
      <c r="H24" s="6" t="s">
        <v>46</v>
      </c>
      <c r="I24" s="6" t="s">
        <v>82</v>
      </c>
      <c r="J24" s="6" t="s">
        <v>145</v>
      </c>
      <c r="K24" s="6" t="s">
        <v>134</v>
      </c>
      <c r="L24" s="6" t="s">
        <v>146</v>
      </c>
      <c r="M24" s="6" t="s">
        <v>147</v>
      </c>
      <c r="N24" s="6">
        <v>1</v>
      </c>
      <c r="O24" s="6">
        <v>4</v>
      </c>
      <c r="P24" s="8">
        <v>43399</v>
      </c>
      <c r="Q24" s="8">
        <v>43738</v>
      </c>
      <c r="R24" s="6">
        <v>48</v>
      </c>
      <c r="S24" s="6" t="s">
        <v>148</v>
      </c>
      <c r="T24" s="6" t="s">
        <v>37</v>
      </c>
      <c r="U24" s="6"/>
      <c r="V24" s="6"/>
      <c r="W24" s="6"/>
      <c r="X24" s="6"/>
      <c r="Y24" s="6" t="s">
        <v>149</v>
      </c>
      <c r="Z24" s="6">
        <v>1</v>
      </c>
      <c r="AA24" s="9">
        <v>43920</v>
      </c>
      <c r="AB24" s="10">
        <f t="shared" si="0"/>
        <v>1</v>
      </c>
      <c r="AC24" s="11">
        <f t="shared" si="1"/>
        <v>4</v>
      </c>
      <c r="AD24" s="11"/>
    </row>
    <row r="25" spans="1:30" ht="90" x14ac:dyDescent="0.25">
      <c r="A25" s="5">
        <v>19</v>
      </c>
      <c r="B25" s="6" t="s">
        <v>25</v>
      </c>
      <c r="C25" s="6" t="s">
        <v>91</v>
      </c>
      <c r="D25" s="6" t="s">
        <v>150</v>
      </c>
      <c r="E25" s="7">
        <v>43399</v>
      </c>
      <c r="F25" s="6" t="s">
        <v>28</v>
      </c>
      <c r="G25" s="6" t="s">
        <v>29</v>
      </c>
      <c r="H25" s="6" t="s">
        <v>46</v>
      </c>
      <c r="I25" s="6" t="s">
        <v>31</v>
      </c>
      <c r="J25" s="6" t="s">
        <v>151</v>
      </c>
      <c r="K25" s="6" t="s">
        <v>152</v>
      </c>
      <c r="L25" s="6" t="s">
        <v>153</v>
      </c>
      <c r="M25" s="6" t="s">
        <v>154</v>
      </c>
      <c r="N25" s="6">
        <v>1</v>
      </c>
      <c r="O25" s="6">
        <v>4</v>
      </c>
      <c r="P25" s="8">
        <v>43399</v>
      </c>
      <c r="Q25" s="8">
        <v>43465</v>
      </c>
      <c r="R25" s="6">
        <v>9</v>
      </c>
      <c r="S25" s="6" t="s">
        <v>109</v>
      </c>
      <c r="T25" s="6" t="s">
        <v>37</v>
      </c>
      <c r="U25" s="6"/>
      <c r="V25" s="6"/>
      <c r="W25" s="6"/>
      <c r="X25" s="6"/>
      <c r="Y25" s="6" t="s">
        <v>155</v>
      </c>
      <c r="Z25" s="6">
        <v>1</v>
      </c>
      <c r="AA25" s="9">
        <v>43920</v>
      </c>
      <c r="AB25" s="10">
        <f t="shared" si="0"/>
        <v>1</v>
      </c>
      <c r="AC25" s="11">
        <f t="shared" si="1"/>
        <v>4</v>
      </c>
      <c r="AD25" s="11"/>
    </row>
    <row r="26" spans="1:30" ht="90" x14ac:dyDescent="0.25">
      <c r="A26" s="5">
        <v>19</v>
      </c>
      <c r="B26" s="6" t="s">
        <v>25</v>
      </c>
      <c r="C26" s="6" t="s">
        <v>91</v>
      </c>
      <c r="D26" s="6" t="s">
        <v>150</v>
      </c>
      <c r="E26" s="7">
        <v>43399</v>
      </c>
      <c r="F26" s="6" t="s">
        <v>28</v>
      </c>
      <c r="G26" s="6" t="s">
        <v>29</v>
      </c>
      <c r="H26" s="6" t="s">
        <v>46</v>
      </c>
      <c r="I26" s="6" t="s">
        <v>31</v>
      </c>
      <c r="J26" s="6" t="s">
        <v>151</v>
      </c>
      <c r="K26" s="6" t="s">
        <v>156</v>
      </c>
      <c r="L26" s="6" t="s">
        <v>157</v>
      </c>
      <c r="M26" s="6" t="s">
        <v>158</v>
      </c>
      <c r="N26" s="6">
        <v>1</v>
      </c>
      <c r="O26" s="6">
        <v>4</v>
      </c>
      <c r="P26" s="8">
        <v>43399</v>
      </c>
      <c r="Q26" s="8">
        <v>43433</v>
      </c>
      <c r="R26" s="6">
        <v>4</v>
      </c>
      <c r="S26" s="6" t="s">
        <v>109</v>
      </c>
      <c r="T26" s="6" t="s">
        <v>37</v>
      </c>
      <c r="U26" s="6"/>
      <c r="V26" s="6"/>
      <c r="W26" s="6"/>
      <c r="X26" s="6"/>
      <c r="Y26" s="6" t="s">
        <v>159</v>
      </c>
      <c r="Z26" s="6">
        <v>1</v>
      </c>
      <c r="AA26" s="9">
        <v>43920</v>
      </c>
      <c r="AB26" s="10">
        <f t="shared" si="0"/>
        <v>1</v>
      </c>
      <c r="AC26" s="11">
        <f t="shared" si="1"/>
        <v>4</v>
      </c>
      <c r="AD26" s="11"/>
    </row>
    <row r="27" spans="1:30" ht="45" x14ac:dyDescent="0.25">
      <c r="A27" s="5">
        <v>20</v>
      </c>
      <c r="B27" s="6" t="s">
        <v>25</v>
      </c>
      <c r="C27" s="6" t="s">
        <v>91</v>
      </c>
      <c r="D27" s="6" t="s">
        <v>160</v>
      </c>
      <c r="E27" s="7">
        <v>43399</v>
      </c>
      <c r="F27" s="6" t="s">
        <v>28</v>
      </c>
      <c r="G27" s="6" t="s">
        <v>29</v>
      </c>
      <c r="H27" s="6" t="s">
        <v>46</v>
      </c>
      <c r="I27" s="6" t="s">
        <v>31</v>
      </c>
      <c r="J27" s="6" t="s">
        <v>151</v>
      </c>
      <c r="K27" s="6" t="s">
        <v>161</v>
      </c>
      <c r="L27" s="6" t="s">
        <v>162</v>
      </c>
      <c r="M27" s="6" t="s">
        <v>163</v>
      </c>
      <c r="N27" s="6">
        <v>1</v>
      </c>
      <c r="O27" s="6">
        <v>4</v>
      </c>
      <c r="P27" s="8">
        <v>43399</v>
      </c>
      <c r="Q27" s="8">
        <v>43419</v>
      </c>
      <c r="R27" s="6">
        <v>2</v>
      </c>
      <c r="S27" s="6" t="s">
        <v>109</v>
      </c>
      <c r="T27" s="6" t="s">
        <v>37</v>
      </c>
      <c r="U27" s="6"/>
      <c r="V27" s="6"/>
      <c r="W27" s="6"/>
      <c r="X27" s="6"/>
      <c r="Y27" s="6" t="s">
        <v>164</v>
      </c>
      <c r="Z27" s="6">
        <v>1</v>
      </c>
      <c r="AA27" s="9">
        <v>43920</v>
      </c>
      <c r="AB27" s="10">
        <f t="shared" si="0"/>
        <v>1</v>
      </c>
      <c r="AC27" s="11">
        <f t="shared" si="1"/>
        <v>4</v>
      </c>
      <c r="AD27" s="11"/>
    </row>
    <row r="28" spans="1:30" ht="90" x14ac:dyDescent="0.25">
      <c r="A28" s="5">
        <v>21</v>
      </c>
      <c r="B28" s="6" t="s">
        <v>25</v>
      </c>
      <c r="C28" s="6" t="s">
        <v>91</v>
      </c>
      <c r="D28" s="6" t="s">
        <v>165</v>
      </c>
      <c r="E28" s="7">
        <v>43399</v>
      </c>
      <c r="F28" s="6" t="s">
        <v>166</v>
      </c>
      <c r="G28" s="6" t="s">
        <v>29</v>
      </c>
      <c r="H28" s="6" t="s">
        <v>46</v>
      </c>
      <c r="I28" s="6" t="s">
        <v>31</v>
      </c>
      <c r="J28" s="6" t="s">
        <v>151</v>
      </c>
      <c r="K28" s="6" t="s">
        <v>167</v>
      </c>
      <c r="L28" s="6" t="s">
        <v>168</v>
      </c>
      <c r="M28" s="6" t="s">
        <v>169</v>
      </c>
      <c r="N28" s="6">
        <v>1</v>
      </c>
      <c r="O28" s="6">
        <v>3</v>
      </c>
      <c r="P28" s="8">
        <v>43399</v>
      </c>
      <c r="Q28" s="8">
        <v>43418</v>
      </c>
      <c r="R28" s="6">
        <v>2</v>
      </c>
      <c r="S28" s="6" t="s">
        <v>109</v>
      </c>
      <c r="T28" s="6" t="s">
        <v>37</v>
      </c>
      <c r="U28" s="6"/>
      <c r="V28" s="6"/>
      <c r="W28" s="6"/>
      <c r="X28" s="6"/>
      <c r="Y28" s="6" t="s">
        <v>170</v>
      </c>
      <c r="Z28" s="6">
        <v>1</v>
      </c>
      <c r="AA28" s="9">
        <v>43920</v>
      </c>
      <c r="AB28" s="10">
        <f t="shared" si="0"/>
        <v>1</v>
      </c>
      <c r="AC28" s="11">
        <f t="shared" si="1"/>
        <v>3</v>
      </c>
      <c r="AD28" s="11"/>
    </row>
    <row r="29" spans="1:30" ht="60" x14ac:dyDescent="0.25">
      <c r="A29" s="5">
        <v>22</v>
      </c>
      <c r="B29" s="6" t="s">
        <v>25</v>
      </c>
      <c r="C29" s="6" t="s">
        <v>91</v>
      </c>
      <c r="D29" s="6" t="s">
        <v>171</v>
      </c>
      <c r="E29" s="7">
        <v>43399</v>
      </c>
      <c r="F29" s="6" t="s">
        <v>28</v>
      </c>
      <c r="G29" s="6" t="s">
        <v>29</v>
      </c>
      <c r="H29" s="6" t="s">
        <v>46</v>
      </c>
      <c r="I29" s="6" t="s">
        <v>31</v>
      </c>
      <c r="J29" s="6" t="s">
        <v>151</v>
      </c>
      <c r="K29" s="6" t="s">
        <v>172</v>
      </c>
      <c r="L29" s="6" t="s">
        <v>173</v>
      </c>
      <c r="M29" s="6" t="s">
        <v>174</v>
      </c>
      <c r="N29" s="6">
        <v>1</v>
      </c>
      <c r="O29" s="6">
        <v>3</v>
      </c>
      <c r="P29" s="8">
        <v>43399</v>
      </c>
      <c r="Q29" s="8">
        <v>43555</v>
      </c>
      <c r="R29" s="6">
        <v>22</v>
      </c>
      <c r="S29" s="6" t="s">
        <v>109</v>
      </c>
      <c r="T29" s="6" t="s">
        <v>37</v>
      </c>
      <c r="U29" s="6"/>
      <c r="V29" s="6"/>
      <c r="W29" s="6"/>
      <c r="X29" s="6"/>
      <c r="Y29" s="6" t="s">
        <v>175</v>
      </c>
      <c r="Z29" s="6">
        <v>1</v>
      </c>
      <c r="AA29" s="9">
        <v>43920</v>
      </c>
      <c r="AB29" s="10">
        <f t="shared" si="0"/>
        <v>1</v>
      </c>
      <c r="AC29" s="11">
        <f t="shared" si="1"/>
        <v>3</v>
      </c>
      <c r="AD29" s="11"/>
    </row>
    <row r="30" spans="1:30" ht="165" x14ac:dyDescent="0.25">
      <c r="A30" s="5">
        <v>23</v>
      </c>
      <c r="B30" s="6" t="s">
        <v>25</v>
      </c>
      <c r="C30" s="6" t="s">
        <v>91</v>
      </c>
      <c r="D30" s="6" t="s">
        <v>176</v>
      </c>
      <c r="E30" s="7">
        <v>43399</v>
      </c>
      <c r="F30" s="6" t="s">
        <v>166</v>
      </c>
      <c r="G30" s="6" t="s">
        <v>29</v>
      </c>
      <c r="H30" s="6" t="s">
        <v>46</v>
      </c>
      <c r="I30" s="6" t="s">
        <v>31</v>
      </c>
      <c r="J30" s="6" t="s">
        <v>151</v>
      </c>
      <c r="K30" s="6" t="s">
        <v>177</v>
      </c>
      <c r="L30" s="6" t="s">
        <v>178</v>
      </c>
      <c r="M30" s="6" t="s">
        <v>179</v>
      </c>
      <c r="N30" s="6">
        <v>9</v>
      </c>
      <c r="O30" s="6">
        <v>3</v>
      </c>
      <c r="P30" s="8">
        <v>43399</v>
      </c>
      <c r="Q30" s="8">
        <v>43555</v>
      </c>
      <c r="R30" s="6">
        <v>22</v>
      </c>
      <c r="S30" s="6" t="s">
        <v>109</v>
      </c>
      <c r="T30" s="6" t="s">
        <v>37</v>
      </c>
      <c r="U30" s="6"/>
      <c r="V30" s="6"/>
      <c r="W30" s="6"/>
      <c r="X30" s="6"/>
      <c r="Y30" s="6" t="s">
        <v>138</v>
      </c>
      <c r="Z30" s="6">
        <v>9</v>
      </c>
      <c r="AA30" s="9">
        <v>43920</v>
      </c>
      <c r="AB30" s="10">
        <f t="shared" si="0"/>
        <v>1</v>
      </c>
      <c r="AC30" s="11">
        <f t="shared" si="1"/>
        <v>3</v>
      </c>
      <c r="AD30" s="11"/>
    </row>
    <row r="31" spans="1:30" ht="90" x14ac:dyDescent="0.25">
      <c r="A31" s="5">
        <v>25</v>
      </c>
      <c r="B31" s="6" t="s">
        <v>25</v>
      </c>
      <c r="C31" s="6" t="s">
        <v>91</v>
      </c>
      <c r="D31" s="6" t="s">
        <v>181</v>
      </c>
      <c r="E31" s="7">
        <v>43399</v>
      </c>
      <c r="F31" s="6" t="s">
        <v>28</v>
      </c>
      <c r="G31" s="6" t="s">
        <v>29</v>
      </c>
      <c r="H31" s="6" t="s">
        <v>46</v>
      </c>
      <c r="I31" s="6" t="s">
        <v>31</v>
      </c>
      <c r="J31" s="6" t="s">
        <v>151</v>
      </c>
      <c r="K31" s="6" t="s">
        <v>180</v>
      </c>
      <c r="L31" s="6" t="s">
        <v>182</v>
      </c>
      <c r="M31" s="6" t="s">
        <v>183</v>
      </c>
      <c r="N31" s="6">
        <v>1</v>
      </c>
      <c r="O31" s="6">
        <v>4</v>
      </c>
      <c r="P31" s="8">
        <v>43399</v>
      </c>
      <c r="Q31" s="8">
        <v>43465</v>
      </c>
      <c r="R31" s="6">
        <v>9</v>
      </c>
      <c r="S31" s="6" t="s">
        <v>109</v>
      </c>
      <c r="T31" s="6" t="s">
        <v>37</v>
      </c>
      <c r="U31" s="6"/>
      <c r="V31" s="6"/>
      <c r="W31" s="6"/>
      <c r="X31" s="6"/>
      <c r="Y31" s="6" t="s">
        <v>184</v>
      </c>
      <c r="Z31" s="6">
        <v>1</v>
      </c>
      <c r="AA31" s="9">
        <v>43920</v>
      </c>
      <c r="AB31" s="10">
        <f t="shared" si="0"/>
        <v>1</v>
      </c>
      <c r="AC31" s="11">
        <f t="shared" si="1"/>
        <v>4</v>
      </c>
      <c r="AD31" s="11"/>
    </row>
    <row r="32" spans="1:30" ht="210" x14ac:dyDescent="0.25">
      <c r="A32" s="5">
        <v>26</v>
      </c>
      <c r="B32" s="6" t="s">
        <v>25</v>
      </c>
      <c r="C32" s="6" t="s">
        <v>91</v>
      </c>
      <c r="D32" s="6" t="s">
        <v>185</v>
      </c>
      <c r="E32" s="7">
        <v>43399</v>
      </c>
      <c r="F32" s="6" t="s">
        <v>28</v>
      </c>
      <c r="G32" s="6" t="s">
        <v>29</v>
      </c>
      <c r="H32" s="6" t="s">
        <v>46</v>
      </c>
      <c r="I32" s="6" t="s">
        <v>31</v>
      </c>
      <c r="J32" s="6" t="s">
        <v>140</v>
      </c>
      <c r="K32" s="6" t="s">
        <v>110</v>
      </c>
      <c r="L32" s="6" t="s">
        <v>186</v>
      </c>
      <c r="M32" s="6" t="s">
        <v>187</v>
      </c>
      <c r="N32" s="6">
        <v>1</v>
      </c>
      <c r="O32" s="6">
        <v>4</v>
      </c>
      <c r="P32" s="8">
        <v>43399</v>
      </c>
      <c r="Q32" s="8">
        <v>43404</v>
      </c>
      <c r="R32" s="6">
        <v>0</v>
      </c>
      <c r="S32" s="6" t="s">
        <v>143</v>
      </c>
      <c r="T32" s="6" t="s">
        <v>37</v>
      </c>
      <c r="U32" s="6"/>
      <c r="V32" s="6"/>
      <c r="W32" s="6"/>
      <c r="X32" s="6"/>
      <c r="Y32" s="6" t="s">
        <v>188</v>
      </c>
      <c r="Z32" s="6">
        <v>1</v>
      </c>
      <c r="AA32" s="9">
        <v>43920</v>
      </c>
      <c r="AB32" s="10">
        <f t="shared" si="0"/>
        <v>1</v>
      </c>
      <c r="AC32" s="11">
        <f t="shared" si="1"/>
        <v>4</v>
      </c>
      <c r="AD32" s="11"/>
    </row>
    <row r="33" spans="1:30" ht="210" x14ac:dyDescent="0.25">
      <c r="A33" s="5">
        <v>27</v>
      </c>
      <c r="B33" s="6" t="s">
        <v>25</v>
      </c>
      <c r="C33" s="6" t="s">
        <v>91</v>
      </c>
      <c r="D33" s="6" t="s">
        <v>189</v>
      </c>
      <c r="E33" s="7">
        <v>43399</v>
      </c>
      <c r="F33" s="6" t="s">
        <v>28</v>
      </c>
      <c r="G33" s="6" t="s">
        <v>29</v>
      </c>
      <c r="H33" s="6" t="s">
        <v>46</v>
      </c>
      <c r="I33" s="6" t="s">
        <v>82</v>
      </c>
      <c r="J33" s="6" t="s">
        <v>140</v>
      </c>
      <c r="K33" s="6" t="s">
        <v>110</v>
      </c>
      <c r="L33" s="6" t="s">
        <v>190</v>
      </c>
      <c r="M33" s="6" t="s">
        <v>191</v>
      </c>
      <c r="N33" s="6">
        <v>1</v>
      </c>
      <c r="O33" s="6">
        <v>4</v>
      </c>
      <c r="P33" s="8">
        <v>43399</v>
      </c>
      <c r="Q33" s="8">
        <v>43434</v>
      </c>
      <c r="R33" s="6">
        <v>5</v>
      </c>
      <c r="S33" s="6" t="s">
        <v>143</v>
      </c>
      <c r="T33" s="6" t="s">
        <v>37</v>
      </c>
      <c r="U33" s="6"/>
      <c r="V33" s="6"/>
      <c r="W33" s="6"/>
      <c r="X33" s="6"/>
      <c r="Y33" s="6" t="s">
        <v>192</v>
      </c>
      <c r="Z33" s="6">
        <v>1</v>
      </c>
      <c r="AA33" s="9">
        <v>43920</v>
      </c>
      <c r="AB33" s="10">
        <f t="shared" si="0"/>
        <v>1</v>
      </c>
      <c r="AC33" s="11">
        <f t="shared" si="1"/>
        <v>4</v>
      </c>
      <c r="AD33" s="11"/>
    </row>
    <row r="34" spans="1:30" ht="120" x14ac:dyDescent="0.25">
      <c r="A34" s="5">
        <v>28</v>
      </c>
      <c r="B34" s="6" t="s">
        <v>25</v>
      </c>
      <c r="C34" s="6" t="s">
        <v>91</v>
      </c>
      <c r="D34" s="6" t="s">
        <v>193</v>
      </c>
      <c r="E34" s="7">
        <v>43399</v>
      </c>
      <c r="F34" s="6" t="s">
        <v>28</v>
      </c>
      <c r="G34" s="6" t="s">
        <v>29</v>
      </c>
      <c r="H34" s="6" t="s">
        <v>46</v>
      </c>
      <c r="I34" s="6" t="s">
        <v>82</v>
      </c>
      <c r="J34" s="6" t="s">
        <v>151</v>
      </c>
      <c r="K34" s="6" t="s">
        <v>194</v>
      </c>
      <c r="L34" s="6" t="s">
        <v>195</v>
      </c>
      <c r="M34" s="6" t="s">
        <v>196</v>
      </c>
      <c r="N34" s="6">
        <v>1</v>
      </c>
      <c r="O34" s="6">
        <v>4</v>
      </c>
      <c r="P34" s="8">
        <v>43399</v>
      </c>
      <c r="Q34" s="8">
        <v>43465</v>
      </c>
      <c r="R34" s="6">
        <v>9</v>
      </c>
      <c r="S34" s="6" t="s">
        <v>109</v>
      </c>
      <c r="T34" s="6" t="s">
        <v>37</v>
      </c>
      <c r="U34" s="6"/>
      <c r="V34" s="6"/>
      <c r="W34" s="6"/>
      <c r="X34" s="6"/>
      <c r="Y34" s="6" t="s">
        <v>197</v>
      </c>
      <c r="Z34" s="6">
        <v>1</v>
      </c>
      <c r="AA34" s="9">
        <v>43920</v>
      </c>
      <c r="AB34" s="10">
        <f t="shared" si="0"/>
        <v>1</v>
      </c>
      <c r="AC34" s="11">
        <f t="shared" si="1"/>
        <v>4</v>
      </c>
      <c r="AD34" s="11"/>
    </row>
    <row r="35" spans="1:30" ht="120" x14ac:dyDescent="0.25">
      <c r="A35" s="5">
        <v>29</v>
      </c>
      <c r="B35" s="6" t="s">
        <v>25</v>
      </c>
      <c r="C35" s="6" t="s">
        <v>91</v>
      </c>
      <c r="D35" s="6" t="s">
        <v>193</v>
      </c>
      <c r="E35" s="7">
        <v>43399</v>
      </c>
      <c r="F35" s="6" t="s">
        <v>28</v>
      </c>
      <c r="G35" s="6" t="s">
        <v>29</v>
      </c>
      <c r="H35" s="6" t="s">
        <v>46</v>
      </c>
      <c r="I35" s="6" t="s">
        <v>82</v>
      </c>
      <c r="J35" s="6" t="s">
        <v>140</v>
      </c>
      <c r="K35" s="6" t="s">
        <v>114</v>
      </c>
      <c r="L35" s="6" t="s">
        <v>198</v>
      </c>
      <c r="M35" s="6" t="s">
        <v>199</v>
      </c>
      <c r="N35" s="6">
        <v>1</v>
      </c>
      <c r="O35" s="6">
        <v>3</v>
      </c>
      <c r="P35" s="8">
        <v>43399</v>
      </c>
      <c r="Q35" s="8">
        <v>43434</v>
      </c>
      <c r="R35" s="6">
        <v>5</v>
      </c>
      <c r="S35" s="6" t="s">
        <v>143</v>
      </c>
      <c r="T35" s="6" t="s">
        <v>37</v>
      </c>
      <c r="U35" s="6"/>
      <c r="V35" s="6"/>
      <c r="W35" s="6"/>
      <c r="X35" s="6"/>
      <c r="Y35" s="6" t="s">
        <v>200</v>
      </c>
      <c r="Z35" s="6">
        <v>1</v>
      </c>
      <c r="AA35" s="9">
        <v>43920</v>
      </c>
      <c r="AB35" s="10">
        <f t="shared" si="0"/>
        <v>1</v>
      </c>
      <c r="AC35" s="11">
        <f t="shared" si="1"/>
        <v>3</v>
      </c>
      <c r="AD35" s="11"/>
    </row>
    <row r="36" spans="1:30" ht="180" x14ac:dyDescent="0.25">
      <c r="A36" s="5">
        <v>30</v>
      </c>
      <c r="B36" s="6" t="s">
        <v>25</v>
      </c>
      <c r="C36" s="6" t="s">
        <v>91</v>
      </c>
      <c r="D36" s="6" t="s">
        <v>201</v>
      </c>
      <c r="E36" s="7">
        <v>43399</v>
      </c>
      <c r="F36" s="6" t="s">
        <v>28</v>
      </c>
      <c r="G36" s="6" t="s">
        <v>29</v>
      </c>
      <c r="H36" s="6" t="s">
        <v>46</v>
      </c>
      <c r="I36" s="6" t="s">
        <v>82</v>
      </c>
      <c r="J36" s="6" t="s">
        <v>140</v>
      </c>
      <c r="K36" s="6" t="s">
        <v>202</v>
      </c>
      <c r="L36" s="6" t="s">
        <v>198</v>
      </c>
      <c r="M36" s="6" t="s">
        <v>199</v>
      </c>
      <c r="N36" s="6">
        <v>1</v>
      </c>
      <c r="O36" s="6">
        <v>3</v>
      </c>
      <c r="P36" s="8">
        <v>43399</v>
      </c>
      <c r="Q36" s="8">
        <v>43434</v>
      </c>
      <c r="R36" s="6">
        <v>5</v>
      </c>
      <c r="S36" s="6" t="s">
        <v>143</v>
      </c>
      <c r="T36" s="6" t="s">
        <v>37</v>
      </c>
      <c r="U36" s="6"/>
      <c r="V36" s="6"/>
      <c r="W36" s="6"/>
      <c r="X36" s="6"/>
      <c r="Y36" s="6" t="s">
        <v>200</v>
      </c>
      <c r="Z36" s="6">
        <v>1</v>
      </c>
      <c r="AA36" s="9">
        <v>43920</v>
      </c>
      <c r="AB36" s="10">
        <f t="shared" si="0"/>
        <v>1</v>
      </c>
      <c r="AC36" s="11">
        <f t="shared" si="1"/>
        <v>3</v>
      </c>
      <c r="AD36" s="11"/>
    </row>
    <row r="37" spans="1:30" ht="180" x14ac:dyDescent="0.25">
      <c r="A37" s="5">
        <v>30</v>
      </c>
      <c r="B37" s="6" t="s">
        <v>25</v>
      </c>
      <c r="C37" s="6" t="s">
        <v>91</v>
      </c>
      <c r="D37" s="6" t="s">
        <v>201</v>
      </c>
      <c r="E37" s="7">
        <v>43399</v>
      </c>
      <c r="F37" s="6" t="s">
        <v>28</v>
      </c>
      <c r="G37" s="6" t="s">
        <v>29</v>
      </c>
      <c r="H37" s="6" t="s">
        <v>46</v>
      </c>
      <c r="I37" s="6" t="s">
        <v>82</v>
      </c>
      <c r="J37" s="6" t="s">
        <v>140</v>
      </c>
      <c r="K37" s="6" t="s">
        <v>203</v>
      </c>
      <c r="L37" s="6" t="s">
        <v>204</v>
      </c>
      <c r="M37" s="6" t="s">
        <v>205</v>
      </c>
      <c r="N37" s="6">
        <v>1</v>
      </c>
      <c r="O37" s="6">
        <v>3</v>
      </c>
      <c r="P37" s="8">
        <v>43399</v>
      </c>
      <c r="Q37" s="8">
        <v>43419</v>
      </c>
      <c r="R37" s="6">
        <v>2</v>
      </c>
      <c r="S37" s="6" t="s">
        <v>143</v>
      </c>
      <c r="T37" s="6" t="s">
        <v>37</v>
      </c>
      <c r="U37" s="6"/>
      <c r="V37" s="6"/>
      <c r="W37" s="6"/>
      <c r="X37" s="6"/>
      <c r="Y37" s="6" t="s">
        <v>206</v>
      </c>
      <c r="Z37" s="6">
        <v>1</v>
      </c>
      <c r="AA37" s="9">
        <v>43920</v>
      </c>
      <c r="AB37" s="10">
        <f t="shared" si="0"/>
        <v>1</v>
      </c>
      <c r="AC37" s="11">
        <f t="shared" si="1"/>
        <v>3</v>
      </c>
      <c r="AD37" s="11"/>
    </row>
    <row r="38" spans="1:30" ht="150" x14ac:dyDescent="0.25">
      <c r="A38" s="5">
        <v>31</v>
      </c>
      <c r="B38" s="6" t="s">
        <v>25</v>
      </c>
      <c r="C38" s="6" t="s">
        <v>91</v>
      </c>
      <c r="D38" s="6" t="s">
        <v>207</v>
      </c>
      <c r="E38" s="7">
        <v>43399</v>
      </c>
      <c r="F38" s="6" t="s">
        <v>28</v>
      </c>
      <c r="G38" s="6" t="s">
        <v>29</v>
      </c>
      <c r="H38" s="6" t="s">
        <v>46</v>
      </c>
      <c r="I38" s="6" t="s">
        <v>82</v>
      </c>
      <c r="J38" s="6" t="s">
        <v>151</v>
      </c>
      <c r="K38" s="6" t="s">
        <v>208</v>
      </c>
      <c r="L38" s="6" t="s">
        <v>209</v>
      </c>
      <c r="M38" s="6" t="s">
        <v>210</v>
      </c>
      <c r="N38" s="6">
        <v>1</v>
      </c>
      <c r="O38" s="6">
        <v>3</v>
      </c>
      <c r="P38" s="8">
        <v>43399</v>
      </c>
      <c r="Q38" s="8">
        <v>43419</v>
      </c>
      <c r="R38" s="6">
        <v>2</v>
      </c>
      <c r="S38" s="6" t="s">
        <v>109</v>
      </c>
      <c r="T38" s="6" t="s">
        <v>37</v>
      </c>
      <c r="U38" s="6"/>
      <c r="V38" s="6"/>
      <c r="W38" s="6"/>
      <c r="X38" s="6"/>
      <c r="Y38" s="6" t="s">
        <v>200</v>
      </c>
      <c r="Z38" s="6">
        <v>1</v>
      </c>
      <c r="AA38" s="9">
        <v>43920</v>
      </c>
      <c r="AB38" s="10">
        <f t="shared" si="0"/>
        <v>1</v>
      </c>
      <c r="AC38" s="11">
        <f t="shared" si="1"/>
        <v>3</v>
      </c>
      <c r="AD38" s="11"/>
    </row>
    <row r="39" spans="1:30" ht="150" x14ac:dyDescent="0.25">
      <c r="A39" s="5">
        <v>32</v>
      </c>
      <c r="B39" s="6" t="s">
        <v>25</v>
      </c>
      <c r="C39" s="6" t="s">
        <v>91</v>
      </c>
      <c r="D39" s="6" t="s">
        <v>207</v>
      </c>
      <c r="E39" s="7">
        <v>43399</v>
      </c>
      <c r="F39" s="6" t="s">
        <v>28</v>
      </c>
      <c r="G39" s="6" t="s">
        <v>29</v>
      </c>
      <c r="H39" s="6" t="s">
        <v>46</v>
      </c>
      <c r="I39" s="6" t="s">
        <v>82</v>
      </c>
      <c r="J39" s="6" t="s">
        <v>140</v>
      </c>
      <c r="K39" s="6" t="s">
        <v>208</v>
      </c>
      <c r="L39" s="6" t="s">
        <v>211</v>
      </c>
      <c r="M39" s="6" t="s">
        <v>212</v>
      </c>
      <c r="N39" s="6">
        <v>1</v>
      </c>
      <c r="O39" s="6">
        <v>3</v>
      </c>
      <c r="P39" s="8">
        <v>43399</v>
      </c>
      <c r="Q39" s="8">
        <v>43434</v>
      </c>
      <c r="R39" s="6">
        <v>5</v>
      </c>
      <c r="S39" s="6" t="s">
        <v>143</v>
      </c>
      <c r="T39" s="6" t="s">
        <v>37</v>
      </c>
      <c r="U39" s="6"/>
      <c r="V39" s="6"/>
      <c r="W39" s="6"/>
      <c r="X39" s="6"/>
      <c r="Y39" s="6" t="s">
        <v>212</v>
      </c>
      <c r="Z39" s="6">
        <v>1</v>
      </c>
      <c r="AA39" s="9">
        <v>43920</v>
      </c>
      <c r="AB39" s="10">
        <f t="shared" si="0"/>
        <v>1</v>
      </c>
      <c r="AC39" s="11">
        <f t="shared" si="1"/>
        <v>3</v>
      </c>
      <c r="AD39" s="11"/>
    </row>
    <row r="40" spans="1:30" ht="135" x14ac:dyDescent="0.25">
      <c r="A40" s="5">
        <v>33</v>
      </c>
      <c r="B40" s="6" t="s">
        <v>25</v>
      </c>
      <c r="C40" s="6" t="s">
        <v>91</v>
      </c>
      <c r="D40" s="6" t="s">
        <v>213</v>
      </c>
      <c r="E40" s="7">
        <v>43399</v>
      </c>
      <c r="F40" s="6" t="s">
        <v>28</v>
      </c>
      <c r="G40" s="6" t="s">
        <v>29</v>
      </c>
      <c r="H40" s="6" t="s">
        <v>46</v>
      </c>
      <c r="I40" s="6" t="s">
        <v>82</v>
      </c>
      <c r="J40" s="6" t="s">
        <v>151</v>
      </c>
      <c r="K40" s="6" t="s">
        <v>214</v>
      </c>
      <c r="L40" s="6" t="s">
        <v>215</v>
      </c>
      <c r="M40" s="6" t="s">
        <v>131</v>
      </c>
      <c r="N40" s="6">
        <v>1</v>
      </c>
      <c r="O40" s="6">
        <v>3</v>
      </c>
      <c r="P40" s="8">
        <v>43399</v>
      </c>
      <c r="Q40" s="8">
        <v>43434</v>
      </c>
      <c r="R40" s="6">
        <v>5</v>
      </c>
      <c r="S40" s="6" t="s">
        <v>109</v>
      </c>
      <c r="T40" s="6" t="s">
        <v>37</v>
      </c>
      <c r="U40" s="6"/>
      <c r="V40" s="6"/>
      <c r="W40" s="6"/>
      <c r="X40" s="6"/>
      <c r="Y40" s="6" t="s">
        <v>216</v>
      </c>
      <c r="Z40" s="6">
        <v>1</v>
      </c>
      <c r="AA40" s="9">
        <v>43920</v>
      </c>
      <c r="AB40" s="10">
        <f t="shared" si="0"/>
        <v>1</v>
      </c>
      <c r="AC40" s="11">
        <f t="shared" si="1"/>
        <v>3</v>
      </c>
      <c r="AD40" s="11"/>
    </row>
    <row r="41" spans="1:30" ht="135" x14ac:dyDescent="0.25">
      <c r="A41" s="5">
        <v>33</v>
      </c>
      <c r="B41" s="6" t="s">
        <v>25</v>
      </c>
      <c r="C41" s="6" t="s">
        <v>91</v>
      </c>
      <c r="D41" s="6" t="s">
        <v>213</v>
      </c>
      <c r="E41" s="7">
        <v>43399</v>
      </c>
      <c r="F41" s="6" t="s">
        <v>28</v>
      </c>
      <c r="G41" s="6" t="s">
        <v>29</v>
      </c>
      <c r="H41" s="6" t="s">
        <v>46</v>
      </c>
      <c r="I41" s="6" t="s">
        <v>82</v>
      </c>
      <c r="J41" s="6" t="s">
        <v>151</v>
      </c>
      <c r="K41" s="6" t="s">
        <v>217</v>
      </c>
      <c r="L41" s="6" t="s">
        <v>218</v>
      </c>
      <c r="M41" s="6" t="s">
        <v>219</v>
      </c>
      <c r="N41" s="6">
        <v>6</v>
      </c>
      <c r="O41" s="6">
        <v>3</v>
      </c>
      <c r="P41" s="8">
        <v>43399</v>
      </c>
      <c r="Q41" s="8">
        <v>43434</v>
      </c>
      <c r="R41" s="6">
        <v>5</v>
      </c>
      <c r="S41" s="6" t="s">
        <v>109</v>
      </c>
      <c r="T41" s="6" t="s">
        <v>37</v>
      </c>
      <c r="U41" s="6"/>
      <c r="V41" s="6"/>
      <c r="W41" s="6"/>
      <c r="X41" s="6"/>
      <c r="Y41" s="6" t="s">
        <v>220</v>
      </c>
      <c r="Z41" s="6">
        <v>6</v>
      </c>
      <c r="AA41" s="9">
        <v>43920</v>
      </c>
      <c r="AB41" s="10">
        <f t="shared" si="0"/>
        <v>1</v>
      </c>
      <c r="AC41" s="11">
        <f t="shared" si="1"/>
        <v>3</v>
      </c>
      <c r="AD41" s="11"/>
    </row>
    <row r="42" spans="1:30" ht="75" x14ac:dyDescent="0.25">
      <c r="A42" s="5">
        <v>34</v>
      </c>
      <c r="B42" s="6" t="s">
        <v>25</v>
      </c>
      <c r="C42" s="6" t="s">
        <v>221</v>
      </c>
      <c r="D42" s="6" t="s">
        <v>222</v>
      </c>
      <c r="E42" s="7">
        <v>43567</v>
      </c>
      <c r="F42" s="6" t="s">
        <v>28</v>
      </c>
      <c r="G42" s="6" t="s">
        <v>29</v>
      </c>
      <c r="H42" s="6" t="s">
        <v>46</v>
      </c>
      <c r="I42" s="6" t="s">
        <v>223</v>
      </c>
      <c r="J42" s="6" t="s">
        <v>224</v>
      </c>
      <c r="K42" s="6" t="s">
        <v>225</v>
      </c>
      <c r="L42" s="6" t="s">
        <v>226</v>
      </c>
      <c r="M42" s="6" t="s">
        <v>227</v>
      </c>
      <c r="N42" s="6">
        <v>1</v>
      </c>
      <c r="O42" s="6">
        <v>3</v>
      </c>
      <c r="P42" s="8">
        <v>43567</v>
      </c>
      <c r="Q42" s="8">
        <v>43646</v>
      </c>
      <c r="R42" s="6">
        <v>11</v>
      </c>
      <c r="S42" s="6" t="s">
        <v>228</v>
      </c>
      <c r="T42" s="6" t="s">
        <v>37</v>
      </c>
      <c r="U42" s="6"/>
      <c r="V42" s="6"/>
      <c r="W42" s="6"/>
      <c r="X42" s="6"/>
      <c r="Y42" s="6" t="s">
        <v>229</v>
      </c>
      <c r="Z42" s="6">
        <v>1</v>
      </c>
      <c r="AA42" s="9">
        <v>43920</v>
      </c>
      <c r="AB42" s="10">
        <f t="shared" si="0"/>
        <v>1</v>
      </c>
      <c r="AC42" s="11">
        <f t="shared" si="1"/>
        <v>3</v>
      </c>
      <c r="AD42" s="11"/>
    </row>
    <row r="43" spans="1:30" ht="90" x14ac:dyDescent="0.25">
      <c r="A43" s="5">
        <v>35</v>
      </c>
      <c r="B43" s="6" t="s">
        <v>25</v>
      </c>
      <c r="C43" s="6" t="s">
        <v>221</v>
      </c>
      <c r="D43" s="6" t="s">
        <v>231</v>
      </c>
      <c r="E43" s="7">
        <v>43567</v>
      </c>
      <c r="F43" s="6" t="s">
        <v>28</v>
      </c>
      <c r="G43" s="6" t="s">
        <v>29</v>
      </c>
      <c r="H43" s="6" t="s">
        <v>46</v>
      </c>
      <c r="I43" s="6" t="s">
        <v>223</v>
      </c>
      <c r="J43" s="6" t="s">
        <v>224</v>
      </c>
      <c r="K43" s="6" t="s">
        <v>232</v>
      </c>
      <c r="L43" s="6" t="s">
        <v>233</v>
      </c>
      <c r="M43" s="6" t="s">
        <v>227</v>
      </c>
      <c r="N43" s="6">
        <v>1</v>
      </c>
      <c r="O43" s="6">
        <v>3</v>
      </c>
      <c r="P43" s="8">
        <v>43567</v>
      </c>
      <c r="Q43" s="8">
        <v>43646</v>
      </c>
      <c r="R43" s="6">
        <v>11</v>
      </c>
      <c r="S43" s="6" t="s">
        <v>228</v>
      </c>
      <c r="T43" s="6" t="s">
        <v>37</v>
      </c>
      <c r="U43" s="6"/>
      <c r="V43" s="6"/>
      <c r="W43" s="6"/>
      <c r="X43" s="6"/>
      <c r="Y43" s="6" t="s">
        <v>234</v>
      </c>
      <c r="Z43" s="6">
        <v>1</v>
      </c>
      <c r="AA43" s="9">
        <v>43920</v>
      </c>
      <c r="AB43" s="10">
        <f t="shared" si="0"/>
        <v>1</v>
      </c>
      <c r="AC43" s="11">
        <f t="shared" si="1"/>
        <v>3</v>
      </c>
      <c r="AD43" s="11"/>
    </row>
    <row r="44" spans="1:30" ht="165" x14ac:dyDescent="0.25">
      <c r="A44" s="5">
        <v>36</v>
      </c>
      <c r="B44" s="6" t="s">
        <v>25</v>
      </c>
      <c r="C44" s="6" t="s">
        <v>235</v>
      </c>
      <c r="D44" s="6" t="s">
        <v>236</v>
      </c>
      <c r="E44" s="7">
        <v>43797</v>
      </c>
      <c r="F44" s="6" t="s">
        <v>99</v>
      </c>
      <c r="G44" s="6" t="s">
        <v>29</v>
      </c>
      <c r="H44" s="6" t="s">
        <v>46</v>
      </c>
      <c r="I44" s="6" t="s">
        <v>237</v>
      </c>
      <c r="J44" s="6" t="s">
        <v>238</v>
      </c>
      <c r="K44" s="6" t="s">
        <v>239</v>
      </c>
      <c r="L44" s="6" t="s">
        <v>240</v>
      </c>
      <c r="M44" s="6" t="s">
        <v>241</v>
      </c>
      <c r="N44" s="6">
        <v>1</v>
      </c>
      <c r="O44" s="6">
        <v>4</v>
      </c>
      <c r="P44" s="8">
        <v>43797</v>
      </c>
      <c r="Q44" s="8">
        <v>43881</v>
      </c>
      <c r="R44" s="6">
        <v>12</v>
      </c>
      <c r="S44" s="6" t="s">
        <v>242</v>
      </c>
      <c r="T44" s="6" t="s">
        <v>37</v>
      </c>
      <c r="U44" s="6"/>
      <c r="V44" s="6"/>
      <c r="W44" s="6"/>
      <c r="X44" s="6"/>
      <c r="Y44" s="6" t="s">
        <v>243</v>
      </c>
      <c r="Z44" s="6">
        <v>1</v>
      </c>
      <c r="AA44" s="9">
        <v>43920</v>
      </c>
      <c r="AB44" s="10">
        <f t="shared" si="0"/>
        <v>1</v>
      </c>
      <c r="AC44" s="11">
        <f t="shared" si="1"/>
        <v>4</v>
      </c>
      <c r="AD44" s="11"/>
    </row>
    <row r="45" spans="1:30" ht="135" x14ac:dyDescent="0.25">
      <c r="A45" s="5">
        <v>37</v>
      </c>
      <c r="B45" s="6" t="s">
        <v>25</v>
      </c>
      <c r="C45" s="6" t="s">
        <v>235</v>
      </c>
      <c r="D45" s="6" t="s">
        <v>245</v>
      </c>
      <c r="E45" s="7">
        <v>43797</v>
      </c>
      <c r="F45" s="6" t="s">
        <v>99</v>
      </c>
      <c r="G45" s="6" t="s">
        <v>29</v>
      </c>
      <c r="H45" s="6" t="s">
        <v>30</v>
      </c>
      <c r="I45" s="6" t="s">
        <v>108</v>
      </c>
      <c r="J45" s="6" t="s">
        <v>246</v>
      </c>
      <c r="K45" s="6" t="s">
        <v>247</v>
      </c>
      <c r="L45" s="6" t="s">
        <v>248</v>
      </c>
      <c r="M45" s="6" t="s">
        <v>249</v>
      </c>
      <c r="N45" s="6">
        <v>1</v>
      </c>
      <c r="O45" s="6">
        <v>8</v>
      </c>
      <c r="P45" s="8">
        <v>43797</v>
      </c>
      <c r="Q45" s="8">
        <v>43921</v>
      </c>
      <c r="R45" s="6">
        <v>17</v>
      </c>
      <c r="S45" s="6" t="s">
        <v>242</v>
      </c>
      <c r="T45" s="6" t="s">
        <v>37</v>
      </c>
      <c r="U45" s="6"/>
      <c r="V45" s="6"/>
      <c r="W45" s="6"/>
      <c r="X45" s="6"/>
      <c r="Y45" s="6" t="s">
        <v>250</v>
      </c>
      <c r="Z45" s="6">
        <v>1</v>
      </c>
      <c r="AA45" s="9">
        <v>43920</v>
      </c>
      <c r="AB45" s="10">
        <f t="shared" si="0"/>
        <v>1</v>
      </c>
      <c r="AC45" s="11">
        <f t="shared" si="1"/>
        <v>8</v>
      </c>
      <c r="AD45" s="11"/>
    </row>
    <row r="46" spans="1:30" ht="180" x14ac:dyDescent="0.25">
      <c r="A46" s="5">
        <v>38</v>
      </c>
      <c r="B46" s="6" t="s">
        <v>25</v>
      </c>
      <c r="C46" s="6" t="s">
        <v>251</v>
      </c>
      <c r="D46" s="6" t="s">
        <v>252</v>
      </c>
      <c r="E46" s="7">
        <v>43756</v>
      </c>
      <c r="F46" s="6" t="s">
        <v>99</v>
      </c>
      <c r="G46" s="6" t="s">
        <v>29</v>
      </c>
      <c r="H46" s="6" t="s">
        <v>30</v>
      </c>
      <c r="I46" s="6" t="s">
        <v>223</v>
      </c>
      <c r="J46" s="6" t="s">
        <v>224</v>
      </c>
      <c r="K46" s="6" t="s">
        <v>253</v>
      </c>
      <c r="L46" s="6" t="s">
        <v>254</v>
      </c>
      <c r="M46" s="6" t="s">
        <v>255</v>
      </c>
      <c r="N46" s="6">
        <v>1</v>
      </c>
      <c r="O46" s="6">
        <v>25</v>
      </c>
      <c r="P46" s="8">
        <v>43756</v>
      </c>
      <c r="Q46" s="8">
        <v>44101</v>
      </c>
      <c r="R46" s="6">
        <v>49</v>
      </c>
      <c r="S46" s="6" t="s">
        <v>242</v>
      </c>
      <c r="T46" s="6" t="s">
        <v>37</v>
      </c>
      <c r="U46" s="6"/>
      <c r="V46" s="6"/>
      <c r="W46" s="6"/>
      <c r="X46" s="6"/>
      <c r="Y46" s="6" t="s">
        <v>256</v>
      </c>
      <c r="Z46" s="6">
        <v>1</v>
      </c>
      <c r="AA46" s="9">
        <v>44104</v>
      </c>
      <c r="AB46" s="10">
        <f t="shared" si="0"/>
        <v>1</v>
      </c>
      <c r="AC46" s="11">
        <f t="shared" si="1"/>
        <v>25</v>
      </c>
      <c r="AD46" s="11"/>
    </row>
    <row r="47" spans="1:30" ht="210" x14ac:dyDescent="0.25">
      <c r="A47" s="5">
        <v>39</v>
      </c>
      <c r="B47" s="6" t="s">
        <v>25</v>
      </c>
      <c r="C47" s="6" t="s">
        <v>251</v>
      </c>
      <c r="D47" s="6" t="s">
        <v>257</v>
      </c>
      <c r="E47" s="7">
        <v>43756</v>
      </c>
      <c r="F47" s="6" t="s">
        <v>99</v>
      </c>
      <c r="G47" s="6" t="s">
        <v>29</v>
      </c>
      <c r="H47" s="6" t="s">
        <v>30</v>
      </c>
      <c r="I47" s="6" t="s">
        <v>223</v>
      </c>
      <c r="J47" s="6" t="s">
        <v>224</v>
      </c>
      <c r="K47" s="6" t="s">
        <v>258</v>
      </c>
      <c r="L47" s="6" t="s">
        <v>259</v>
      </c>
      <c r="M47" s="6" t="s">
        <v>260</v>
      </c>
      <c r="N47" s="6">
        <v>4</v>
      </c>
      <c r="O47" s="6">
        <v>25</v>
      </c>
      <c r="P47" s="8">
        <v>43756</v>
      </c>
      <c r="Q47" s="8">
        <v>43951</v>
      </c>
      <c r="R47" s="6">
        <v>27</v>
      </c>
      <c r="S47" s="6" t="s">
        <v>242</v>
      </c>
      <c r="T47" s="6" t="s">
        <v>37</v>
      </c>
      <c r="U47" s="6"/>
      <c r="V47" s="6"/>
      <c r="W47" s="6"/>
      <c r="X47" s="6"/>
      <c r="Y47" s="6" t="s">
        <v>261</v>
      </c>
      <c r="Z47" s="6">
        <v>4</v>
      </c>
      <c r="AA47" s="9">
        <v>44012</v>
      </c>
      <c r="AB47" s="10">
        <f t="shared" si="0"/>
        <v>1</v>
      </c>
      <c r="AC47" s="11">
        <f t="shared" si="1"/>
        <v>25</v>
      </c>
      <c r="AD47" s="11"/>
    </row>
    <row r="48" spans="1:30" ht="105" x14ac:dyDescent="0.25">
      <c r="A48" s="5">
        <v>40</v>
      </c>
      <c r="B48" s="6" t="s">
        <v>25</v>
      </c>
      <c r="C48" s="6" t="s">
        <v>251</v>
      </c>
      <c r="D48" s="6" t="s">
        <v>262</v>
      </c>
      <c r="E48" s="7">
        <v>43756</v>
      </c>
      <c r="F48" s="6" t="s">
        <v>99</v>
      </c>
      <c r="G48" s="6" t="s">
        <v>29</v>
      </c>
      <c r="H48" s="6" t="s">
        <v>30</v>
      </c>
      <c r="I48" s="6" t="s">
        <v>82</v>
      </c>
      <c r="J48" s="6" t="s">
        <v>224</v>
      </c>
      <c r="K48" s="6" t="s">
        <v>263</v>
      </c>
      <c r="L48" s="6" t="s">
        <v>264</v>
      </c>
      <c r="M48" s="6" t="s">
        <v>265</v>
      </c>
      <c r="N48" s="6">
        <v>3</v>
      </c>
      <c r="O48" s="6">
        <v>25</v>
      </c>
      <c r="P48" s="8">
        <v>43756</v>
      </c>
      <c r="Q48" s="8">
        <v>43920</v>
      </c>
      <c r="R48" s="6">
        <v>23</v>
      </c>
      <c r="S48" s="6" t="s">
        <v>242</v>
      </c>
      <c r="T48" s="6" t="s">
        <v>37</v>
      </c>
      <c r="U48" s="6"/>
      <c r="V48" s="6"/>
      <c r="W48" s="6"/>
      <c r="X48" s="6"/>
      <c r="Y48" s="6" t="s">
        <v>266</v>
      </c>
      <c r="Z48" s="6">
        <v>3</v>
      </c>
      <c r="AA48" s="9">
        <v>43920</v>
      </c>
      <c r="AB48" s="10">
        <f t="shared" si="0"/>
        <v>1</v>
      </c>
      <c r="AC48" s="11">
        <f t="shared" si="1"/>
        <v>25</v>
      </c>
      <c r="AD48" s="11"/>
    </row>
    <row r="49" spans="1:30" ht="165" x14ac:dyDescent="0.25">
      <c r="A49" s="5">
        <v>41</v>
      </c>
      <c r="B49" s="6" t="s">
        <v>25</v>
      </c>
      <c r="C49" s="6" t="s">
        <v>251</v>
      </c>
      <c r="D49" s="6" t="s">
        <v>267</v>
      </c>
      <c r="E49" s="7">
        <v>43756</v>
      </c>
      <c r="F49" s="6" t="s">
        <v>99</v>
      </c>
      <c r="G49" s="6" t="s">
        <v>29</v>
      </c>
      <c r="H49" s="6" t="s">
        <v>30</v>
      </c>
      <c r="I49" s="6" t="s">
        <v>82</v>
      </c>
      <c r="J49" s="6" t="s">
        <v>224</v>
      </c>
      <c r="K49" s="6" t="s">
        <v>268</v>
      </c>
      <c r="L49" s="6" t="s">
        <v>269</v>
      </c>
      <c r="M49" s="6" t="s">
        <v>270</v>
      </c>
      <c r="N49" s="6">
        <v>1</v>
      </c>
      <c r="O49" s="6">
        <v>25</v>
      </c>
      <c r="P49" s="8">
        <v>43756</v>
      </c>
      <c r="Q49" s="8">
        <v>44012</v>
      </c>
      <c r="R49" s="6">
        <v>36</v>
      </c>
      <c r="S49" s="6" t="s">
        <v>242</v>
      </c>
      <c r="T49" s="6" t="s">
        <v>37</v>
      </c>
      <c r="U49" s="6"/>
      <c r="V49" s="6"/>
      <c r="W49" s="6"/>
      <c r="X49" s="6"/>
      <c r="Y49" s="6" t="s">
        <v>271</v>
      </c>
      <c r="Z49" s="6">
        <v>1</v>
      </c>
      <c r="AA49" s="9">
        <v>43920</v>
      </c>
      <c r="AB49" s="10">
        <f t="shared" si="0"/>
        <v>1</v>
      </c>
      <c r="AC49" s="11">
        <f t="shared" si="1"/>
        <v>25</v>
      </c>
      <c r="AD49" s="11"/>
    </row>
    <row r="50" spans="1:30" ht="210" x14ac:dyDescent="0.25">
      <c r="A50" s="5">
        <v>42</v>
      </c>
      <c r="B50" s="6" t="s">
        <v>25</v>
      </c>
      <c r="C50" s="6" t="s">
        <v>272</v>
      </c>
      <c r="D50" s="6" t="s">
        <v>273</v>
      </c>
      <c r="E50" s="7">
        <v>43643</v>
      </c>
      <c r="F50" s="6" t="s">
        <v>99</v>
      </c>
      <c r="G50" s="6" t="s">
        <v>29</v>
      </c>
      <c r="H50" s="6" t="s">
        <v>46</v>
      </c>
      <c r="I50" s="6" t="s">
        <v>274</v>
      </c>
      <c r="J50" s="6" t="s">
        <v>275</v>
      </c>
      <c r="K50" s="6" t="s">
        <v>276</v>
      </c>
      <c r="L50" s="6" t="s">
        <v>277</v>
      </c>
      <c r="M50" s="6" t="s">
        <v>278</v>
      </c>
      <c r="N50" s="6">
        <v>1</v>
      </c>
      <c r="O50" s="6">
        <v>3</v>
      </c>
      <c r="P50" s="8">
        <v>43643</v>
      </c>
      <c r="Q50" s="8">
        <v>43738</v>
      </c>
      <c r="R50" s="6">
        <v>13</v>
      </c>
      <c r="S50" s="6" t="s">
        <v>242</v>
      </c>
      <c r="T50" s="6" t="s">
        <v>37</v>
      </c>
      <c r="U50" s="6"/>
      <c r="V50" s="6"/>
      <c r="W50" s="6"/>
      <c r="X50" s="6"/>
      <c r="Y50" s="6" t="s">
        <v>279</v>
      </c>
      <c r="Z50" s="6">
        <v>1</v>
      </c>
      <c r="AA50" s="9">
        <v>43920</v>
      </c>
      <c r="AB50" s="10">
        <f t="shared" si="0"/>
        <v>1</v>
      </c>
      <c r="AC50" s="11">
        <f t="shared" si="1"/>
        <v>3</v>
      </c>
      <c r="AD50" s="11"/>
    </row>
    <row r="51" spans="1:30" ht="210" x14ac:dyDescent="0.25">
      <c r="A51" s="5">
        <v>43</v>
      </c>
      <c r="B51" s="6" t="s">
        <v>25</v>
      </c>
      <c r="C51" s="6" t="s">
        <v>272</v>
      </c>
      <c r="D51" s="6" t="s">
        <v>273</v>
      </c>
      <c r="E51" s="7">
        <v>43643</v>
      </c>
      <c r="F51" s="6" t="s">
        <v>99</v>
      </c>
      <c r="G51" s="6" t="s">
        <v>29</v>
      </c>
      <c r="H51" s="6" t="s">
        <v>30</v>
      </c>
      <c r="I51" s="6" t="s">
        <v>274</v>
      </c>
      <c r="J51" s="6" t="s">
        <v>275</v>
      </c>
      <c r="K51" s="6" t="s">
        <v>276</v>
      </c>
      <c r="L51" s="6" t="s">
        <v>281</v>
      </c>
      <c r="M51" s="6" t="s">
        <v>282</v>
      </c>
      <c r="N51" s="6">
        <v>1</v>
      </c>
      <c r="O51" s="6">
        <v>3</v>
      </c>
      <c r="P51" s="8">
        <v>43643</v>
      </c>
      <c r="Q51" s="8">
        <v>43768</v>
      </c>
      <c r="R51" s="6">
        <v>17</v>
      </c>
      <c r="S51" s="6" t="s">
        <v>242</v>
      </c>
      <c r="T51" s="6" t="s">
        <v>37</v>
      </c>
      <c r="U51" s="6"/>
      <c r="V51" s="6"/>
      <c r="W51" s="6"/>
      <c r="X51" s="6"/>
      <c r="Y51" s="6" t="s">
        <v>283</v>
      </c>
      <c r="Z51" s="6">
        <v>1</v>
      </c>
      <c r="AA51" s="9">
        <v>43920</v>
      </c>
      <c r="AB51" s="10">
        <f t="shared" si="0"/>
        <v>1</v>
      </c>
      <c r="AC51" s="11">
        <f t="shared" si="1"/>
        <v>3</v>
      </c>
      <c r="AD51" s="11"/>
    </row>
    <row r="52" spans="1:30" ht="120" x14ac:dyDescent="0.25">
      <c r="A52" s="5">
        <v>44</v>
      </c>
      <c r="B52" s="6" t="s">
        <v>25</v>
      </c>
      <c r="C52" s="6" t="s">
        <v>272</v>
      </c>
      <c r="D52" s="6" t="s">
        <v>284</v>
      </c>
      <c r="E52" s="7">
        <v>43643</v>
      </c>
      <c r="F52" s="6" t="s">
        <v>99</v>
      </c>
      <c r="G52" s="6" t="s">
        <v>29</v>
      </c>
      <c r="H52" s="6" t="s">
        <v>30</v>
      </c>
      <c r="I52" s="6" t="s">
        <v>274</v>
      </c>
      <c r="J52" s="6" t="s">
        <v>275</v>
      </c>
      <c r="K52" s="6" t="s">
        <v>280</v>
      </c>
      <c r="L52" s="6" t="s">
        <v>285</v>
      </c>
      <c r="M52" s="6" t="s">
        <v>286</v>
      </c>
      <c r="N52" s="6">
        <v>2</v>
      </c>
      <c r="O52" s="6">
        <v>4</v>
      </c>
      <c r="P52" s="8">
        <v>43643</v>
      </c>
      <c r="Q52" s="8">
        <v>43768</v>
      </c>
      <c r="R52" s="6">
        <v>17</v>
      </c>
      <c r="S52" s="6" t="s">
        <v>242</v>
      </c>
      <c r="T52" s="6" t="s">
        <v>37</v>
      </c>
      <c r="U52" s="6"/>
      <c r="V52" s="6"/>
      <c r="W52" s="6"/>
      <c r="X52" s="6"/>
      <c r="Y52" s="6" t="s">
        <v>287</v>
      </c>
      <c r="Z52" s="6">
        <v>2</v>
      </c>
      <c r="AA52" s="9">
        <v>43920</v>
      </c>
      <c r="AB52" s="10">
        <f t="shared" si="0"/>
        <v>1</v>
      </c>
      <c r="AC52" s="11">
        <f t="shared" si="1"/>
        <v>4</v>
      </c>
      <c r="AD52" s="11"/>
    </row>
    <row r="53" spans="1:30" ht="120" x14ac:dyDescent="0.25">
      <c r="A53" s="5">
        <v>45</v>
      </c>
      <c r="B53" s="6" t="s">
        <v>25</v>
      </c>
      <c r="C53" s="6" t="s">
        <v>272</v>
      </c>
      <c r="D53" s="6" t="s">
        <v>284</v>
      </c>
      <c r="E53" s="7">
        <v>43643</v>
      </c>
      <c r="F53" s="6" t="s">
        <v>99</v>
      </c>
      <c r="G53" s="6" t="s">
        <v>29</v>
      </c>
      <c r="H53" s="6" t="s">
        <v>46</v>
      </c>
      <c r="I53" s="6" t="s">
        <v>274</v>
      </c>
      <c r="J53" s="6" t="s">
        <v>238</v>
      </c>
      <c r="K53" s="6" t="s">
        <v>280</v>
      </c>
      <c r="L53" s="6" t="s">
        <v>288</v>
      </c>
      <c r="M53" s="6" t="s">
        <v>289</v>
      </c>
      <c r="N53" s="6">
        <v>1</v>
      </c>
      <c r="O53" s="6">
        <v>4</v>
      </c>
      <c r="P53" s="8">
        <v>43643</v>
      </c>
      <c r="Q53" s="8">
        <v>43768</v>
      </c>
      <c r="R53" s="6">
        <v>17</v>
      </c>
      <c r="S53" s="6" t="s">
        <v>242</v>
      </c>
      <c r="T53" s="6" t="s">
        <v>37</v>
      </c>
      <c r="U53" s="6"/>
      <c r="V53" s="6"/>
      <c r="W53" s="6"/>
      <c r="X53" s="6"/>
      <c r="Y53" s="6" t="s">
        <v>290</v>
      </c>
      <c r="Z53" s="6">
        <v>1</v>
      </c>
      <c r="AA53" s="9">
        <v>43920</v>
      </c>
      <c r="AB53" s="10">
        <f t="shared" si="0"/>
        <v>1</v>
      </c>
      <c r="AC53" s="11">
        <f t="shared" si="1"/>
        <v>4</v>
      </c>
      <c r="AD53" s="11"/>
    </row>
    <row r="54" spans="1:30" ht="120" x14ac:dyDescent="0.25">
      <c r="A54" s="5">
        <v>46</v>
      </c>
      <c r="B54" s="6" t="s">
        <v>25</v>
      </c>
      <c r="C54" s="6" t="s">
        <v>272</v>
      </c>
      <c r="D54" s="6" t="s">
        <v>291</v>
      </c>
      <c r="E54" s="7">
        <v>43643</v>
      </c>
      <c r="F54" s="6" t="s">
        <v>99</v>
      </c>
      <c r="G54" s="6" t="s">
        <v>29</v>
      </c>
      <c r="H54" s="6" t="s">
        <v>46</v>
      </c>
      <c r="I54" s="6" t="s">
        <v>274</v>
      </c>
      <c r="J54" s="6" t="s">
        <v>224</v>
      </c>
      <c r="K54" s="6" t="s">
        <v>292</v>
      </c>
      <c r="L54" s="6" t="s">
        <v>293</v>
      </c>
      <c r="M54" s="6" t="s">
        <v>294</v>
      </c>
      <c r="N54" s="6">
        <v>1</v>
      </c>
      <c r="O54" s="6">
        <v>3</v>
      </c>
      <c r="P54" s="8">
        <v>43643</v>
      </c>
      <c r="Q54" s="8">
        <v>43677</v>
      </c>
      <c r="R54" s="6">
        <v>4</v>
      </c>
      <c r="S54" s="6" t="s">
        <v>242</v>
      </c>
      <c r="T54" s="6" t="s">
        <v>37</v>
      </c>
      <c r="U54" s="6"/>
      <c r="V54" s="6"/>
      <c r="W54" s="6"/>
      <c r="X54" s="6"/>
      <c r="Y54" s="6" t="s">
        <v>295</v>
      </c>
      <c r="Z54" s="6">
        <v>1</v>
      </c>
      <c r="AA54" s="9">
        <v>43920</v>
      </c>
      <c r="AB54" s="10">
        <f t="shared" si="0"/>
        <v>1</v>
      </c>
      <c r="AC54" s="11">
        <f t="shared" si="1"/>
        <v>3</v>
      </c>
      <c r="AD54" s="11"/>
    </row>
    <row r="55" spans="1:30" ht="135" x14ac:dyDescent="0.25">
      <c r="A55" s="5">
        <v>47</v>
      </c>
      <c r="B55" s="6" t="s">
        <v>25</v>
      </c>
      <c r="C55" s="6" t="s">
        <v>272</v>
      </c>
      <c r="D55" s="6" t="s">
        <v>291</v>
      </c>
      <c r="E55" s="7">
        <v>43643</v>
      </c>
      <c r="F55" s="6" t="s">
        <v>99</v>
      </c>
      <c r="G55" s="6" t="s">
        <v>29</v>
      </c>
      <c r="H55" s="6" t="s">
        <v>30</v>
      </c>
      <c r="I55" s="6" t="s">
        <v>274</v>
      </c>
      <c r="J55" s="6" t="s">
        <v>224</v>
      </c>
      <c r="K55" s="6" t="s">
        <v>292</v>
      </c>
      <c r="L55" s="6" t="s">
        <v>296</v>
      </c>
      <c r="M55" s="6" t="s">
        <v>297</v>
      </c>
      <c r="N55" s="6">
        <v>1</v>
      </c>
      <c r="O55" s="6">
        <v>3</v>
      </c>
      <c r="P55" s="8">
        <v>43643</v>
      </c>
      <c r="Q55" s="8">
        <v>43830</v>
      </c>
      <c r="R55" s="6">
        <v>26</v>
      </c>
      <c r="S55" s="6" t="s">
        <v>242</v>
      </c>
      <c r="T55" s="6" t="s">
        <v>37</v>
      </c>
      <c r="U55" s="6"/>
      <c r="V55" s="6"/>
      <c r="W55" s="6"/>
      <c r="X55" s="6"/>
      <c r="Y55" s="6" t="s">
        <v>298</v>
      </c>
      <c r="Z55" s="6">
        <v>1</v>
      </c>
      <c r="AA55" s="9">
        <v>43920</v>
      </c>
      <c r="AB55" s="10">
        <f t="shared" si="0"/>
        <v>1</v>
      </c>
      <c r="AC55" s="11">
        <f t="shared" si="1"/>
        <v>3</v>
      </c>
      <c r="AD55" s="11"/>
    </row>
    <row r="56" spans="1:30" ht="90" x14ac:dyDescent="0.25">
      <c r="A56" s="5">
        <v>48</v>
      </c>
      <c r="B56" s="6" t="s">
        <v>25</v>
      </c>
      <c r="C56" s="6" t="s">
        <v>272</v>
      </c>
      <c r="D56" s="6" t="s">
        <v>299</v>
      </c>
      <c r="E56" s="7">
        <v>43643</v>
      </c>
      <c r="F56" s="6" t="s">
        <v>99</v>
      </c>
      <c r="G56" s="6" t="s">
        <v>29</v>
      </c>
      <c r="H56" s="6" t="s">
        <v>46</v>
      </c>
      <c r="I56" s="6" t="s">
        <v>274</v>
      </c>
      <c r="J56" s="6" t="s">
        <v>238</v>
      </c>
      <c r="K56" s="6" t="s">
        <v>300</v>
      </c>
      <c r="L56" s="6" t="s">
        <v>301</v>
      </c>
      <c r="M56" s="6" t="s">
        <v>286</v>
      </c>
      <c r="N56" s="6">
        <v>2</v>
      </c>
      <c r="O56" s="6">
        <v>5</v>
      </c>
      <c r="P56" s="8">
        <v>43643</v>
      </c>
      <c r="Q56" s="8">
        <v>43768</v>
      </c>
      <c r="R56" s="6">
        <v>17</v>
      </c>
      <c r="S56" s="6" t="s">
        <v>242</v>
      </c>
      <c r="T56" s="6" t="s">
        <v>37</v>
      </c>
      <c r="U56" s="6"/>
      <c r="V56" s="6"/>
      <c r="W56" s="6"/>
      <c r="X56" s="6"/>
      <c r="Y56" s="6" t="s">
        <v>302</v>
      </c>
      <c r="Z56" s="6">
        <v>2</v>
      </c>
      <c r="AA56" s="9">
        <v>43920</v>
      </c>
      <c r="AB56" s="10">
        <f t="shared" si="0"/>
        <v>1</v>
      </c>
      <c r="AC56" s="11">
        <f t="shared" si="1"/>
        <v>5</v>
      </c>
      <c r="AD56" s="11"/>
    </row>
    <row r="57" spans="1:30" ht="75" x14ac:dyDescent="0.25">
      <c r="A57" s="5">
        <v>49</v>
      </c>
      <c r="B57" s="6" t="s">
        <v>25</v>
      </c>
      <c r="C57" s="6" t="s">
        <v>272</v>
      </c>
      <c r="D57" s="6" t="s">
        <v>299</v>
      </c>
      <c r="E57" s="7">
        <v>43643</v>
      </c>
      <c r="F57" s="6" t="s">
        <v>99</v>
      </c>
      <c r="G57" s="6" t="s">
        <v>29</v>
      </c>
      <c r="H57" s="6" t="s">
        <v>46</v>
      </c>
      <c r="I57" s="6" t="s">
        <v>274</v>
      </c>
      <c r="J57" s="6" t="s">
        <v>224</v>
      </c>
      <c r="K57" s="6" t="s">
        <v>300</v>
      </c>
      <c r="L57" s="6" t="s">
        <v>288</v>
      </c>
      <c r="M57" s="6" t="s">
        <v>289</v>
      </c>
      <c r="N57" s="6">
        <v>1</v>
      </c>
      <c r="O57" s="6">
        <v>5</v>
      </c>
      <c r="P57" s="8">
        <v>43643</v>
      </c>
      <c r="Q57" s="8">
        <v>43768</v>
      </c>
      <c r="R57" s="6">
        <v>17</v>
      </c>
      <c r="S57" s="6" t="s">
        <v>242</v>
      </c>
      <c r="T57" s="6" t="s">
        <v>37</v>
      </c>
      <c r="U57" s="6"/>
      <c r="V57" s="6"/>
      <c r="W57" s="6"/>
      <c r="X57" s="6"/>
      <c r="Y57" s="6" t="s">
        <v>290</v>
      </c>
      <c r="Z57" s="6">
        <v>1</v>
      </c>
      <c r="AA57" s="9">
        <v>43920</v>
      </c>
      <c r="AB57" s="10">
        <f t="shared" si="0"/>
        <v>1</v>
      </c>
      <c r="AC57" s="11">
        <f t="shared" si="1"/>
        <v>5</v>
      </c>
      <c r="AD57" s="11"/>
    </row>
    <row r="58" spans="1:30" ht="255" x14ac:dyDescent="0.25">
      <c r="A58" s="5">
        <v>50</v>
      </c>
      <c r="B58" s="6" t="s">
        <v>25</v>
      </c>
      <c r="C58" s="6" t="s">
        <v>80</v>
      </c>
      <c r="D58" s="6" t="s">
        <v>303</v>
      </c>
      <c r="E58" s="7">
        <v>43627</v>
      </c>
      <c r="F58" s="6" t="s">
        <v>99</v>
      </c>
      <c r="G58" s="6" t="s">
        <v>29</v>
      </c>
      <c r="H58" s="6" t="s">
        <v>30</v>
      </c>
      <c r="I58" s="6" t="s">
        <v>82</v>
      </c>
      <c r="J58" s="6" t="s">
        <v>304</v>
      </c>
      <c r="K58" s="6" t="s">
        <v>305</v>
      </c>
      <c r="L58" s="6" t="s">
        <v>306</v>
      </c>
      <c r="M58" s="6" t="s">
        <v>307</v>
      </c>
      <c r="N58" s="6">
        <v>1</v>
      </c>
      <c r="O58" s="6">
        <v>5</v>
      </c>
      <c r="P58" s="8">
        <v>43627</v>
      </c>
      <c r="Q58" s="8">
        <v>43799</v>
      </c>
      <c r="R58" s="6">
        <v>24</v>
      </c>
      <c r="S58" s="6" t="s">
        <v>242</v>
      </c>
      <c r="T58" s="6" t="s">
        <v>37</v>
      </c>
      <c r="U58" s="6"/>
      <c r="V58" s="6"/>
      <c r="W58" s="6"/>
      <c r="X58" s="6"/>
      <c r="Y58" s="6" t="s">
        <v>308</v>
      </c>
      <c r="Z58" s="6">
        <v>1</v>
      </c>
      <c r="AA58" s="9">
        <v>43920</v>
      </c>
      <c r="AB58" s="10">
        <f t="shared" si="0"/>
        <v>1</v>
      </c>
      <c r="AC58" s="11">
        <f t="shared" si="1"/>
        <v>5</v>
      </c>
      <c r="AD58" s="11"/>
    </row>
    <row r="59" spans="1:30" ht="120" x14ac:dyDescent="0.25">
      <c r="A59" s="5">
        <v>51</v>
      </c>
      <c r="B59" s="6" t="s">
        <v>25</v>
      </c>
      <c r="C59" s="6" t="s">
        <v>80</v>
      </c>
      <c r="D59" s="6" t="s">
        <v>309</v>
      </c>
      <c r="E59" s="7">
        <v>43627</v>
      </c>
      <c r="F59" s="6" t="s">
        <v>99</v>
      </c>
      <c r="G59" s="6" t="s">
        <v>29</v>
      </c>
      <c r="H59" s="6" t="s">
        <v>30</v>
      </c>
      <c r="I59" s="6" t="s">
        <v>82</v>
      </c>
      <c r="J59" s="6" t="s">
        <v>304</v>
      </c>
      <c r="K59" s="6" t="s">
        <v>305</v>
      </c>
      <c r="L59" s="6" t="s">
        <v>310</v>
      </c>
      <c r="M59" s="6" t="s">
        <v>311</v>
      </c>
      <c r="N59" s="6">
        <v>1</v>
      </c>
      <c r="O59" s="6">
        <v>5</v>
      </c>
      <c r="P59" s="8">
        <v>43627</v>
      </c>
      <c r="Q59" s="8">
        <v>43799</v>
      </c>
      <c r="R59" s="6">
        <v>24</v>
      </c>
      <c r="S59" s="6" t="s">
        <v>242</v>
      </c>
      <c r="T59" s="6" t="s">
        <v>37</v>
      </c>
      <c r="U59" s="6"/>
      <c r="V59" s="6"/>
      <c r="W59" s="6"/>
      <c r="X59" s="6"/>
      <c r="Y59" s="6" t="s">
        <v>312</v>
      </c>
      <c r="Z59" s="6">
        <v>1</v>
      </c>
      <c r="AA59" s="9">
        <v>43920</v>
      </c>
      <c r="AB59" s="10">
        <f t="shared" si="0"/>
        <v>1</v>
      </c>
      <c r="AC59" s="11">
        <f t="shared" si="1"/>
        <v>5</v>
      </c>
      <c r="AD59" s="11"/>
    </row>
    <row r="60" spans="1:30" ht="225" x14ac:dyDescent="0.25">
      <c r="A60" s="5">
        <v>52</v>
      </c>
      <c r="B60" s="6" t="s">
        <v>25</v>
      </c>
      <c r="C60" s="6" t="s">
        <v>80</v>
      </c>
      <c r="D60" s="6" t="s">
        <v>313</v>
      </c>
      <c r="E60" s="7">
        <v>43627</v>
      </c>
      <c r="F60" s="6" t="s">
        <v>99</v>
      </c>
      <c r="G60" s="6" t="s">
        <v>29</v>
      </c>
      <c r="H60" s="6" t="s">
        <v>30</v>
      </c>
      <c r="I60" s="6" t="s">
        <v>82</v>
      </c>
      <c r="J60" s="6" t="s">
        <v>304</v>
      </c>
      <c r="K60" s="6" t="s">
        <v>314</v>
      </c>
      <c r="L60" s="6" t="s">
        <v>315</v>
      </c>
      <c r="M60" s="6" t="s">
        <v>316</v>
      </c>
      <c r="N60" s="6">
        <v>1</v>
      </c>
      <c r="O60" s="6">
        <v>5</v>
      </c>
      <c r="P60" s="8">
        <v>43627</v>
      </c>
      <c r="Q60" s="8">
        <v>43799</v>
      </c>
      <c r="R60" s="6">
        <v>24</v>
      </c>
      <c r="S60" s="6" t="s">
        <v>242</v>
      </c>
      <c r="T60" s="6" t="s">
        <v>37</v>
      </c>
      <c r="U60" s="6"/>
      <c r="V60" s="6"/>
      <c r="W60" s="6"/>
      <c r="X60" s="6"/>
      <c r="Y60" s="6" t="s">
        <v>317</v>
      </c>
      <c r="Z60" s="6">
        <v>1</v>
      </c>
      <c r="AA60" s="9">
        <v>43920</v>
      </c>
      <c r="AB60" s="10">
        <f t="shared" si="0"/>
        <v>1</v>
      </c>
      <c r="AC60" s="11">
        <f t="shared" si="1"/>
        <v>5</v>
      </c>
      <c r="AD60" s="11"/>
    </row>
    <row r="61" spans="1:30" ht="90" x14ac:dyDescent="0.25">
      <c r="A61" s="5">
        <v>52</v>
      </c>
      <c r="B61" s="6" t="s">
        <v>25</v>
      </c>
      <c r="C61" s="6" t="s">
        <v>80</v>
      </c>
      <c r="D61" s="6" t="s">
        <v>313</v>
      </c>
      <c r="E61" s="7">
        <v>43627</v>
      </c>
      <c r="F61" s="6" t="s">
        <v>99</v>
      </c>
      <c r="G61" s="6" t="s">
        <v>29</v>
      </c>
      <c r="H61" s="6" t="s">
        <v>30</v>
      </c>
      <c r="I61" s="6" t="s">
        <v>82</v>
      </c>
      <c r="J61" s="6" t="s">
        <v>304</v>
      </c>
      <c r="K61" s="6" t="s">
        <v>318</v>
      </c>
      <c r="L61" s="6" t="s">
        <v>319</v>
      </c>
      <c r="M61" s="6" t="s">
        <v>320</v>
      </c>
      <c r="N61" s="6">
        <v>1</v>
      </c>
      <c r="O61" s="6">
        <v>5</v>
      </c>
      <c r="P61" s="8">
        <v>43627</v>
      </c>
      <c r="Q61" s="8">
        <v>43676</v>
      </c>
      <c r="R61" s="6">
        <v>7</v>
      </c>
      <c r="S61" s="6" t="s">
        <v>242</v>
      </c>
      <c r="T61" s="6" t="s">
        <v>37</v>
      </c>
      <c r="U61" s="6"/>
      <c r="V61" s="6"/>
      <c r="W61" s="6"/>
      <c r="X61" s="6"/>
      <c r="Y61" s="6" t="s">
        <v>321</v>
      </c>
      <c r="Z61" s="6">
        <v>1</v>
      </c>
      <c r="AA61" s="9">
        <v>43920</v>
      </c>
      <c r="AB61" s="10">
        <f t="shared" si="0"/>
        <v>1</v>
      </c>
      <c r="AC61" s="11">
        <f t="shared" si="1"/>
        <v>5</v>
      </c>
      <c r="AD61" s="11"/>
    </row>
    <row r="62" spans="1:30" ht="180" x14ac:dyDescent="0.25">
      <c r="A62" s="5">
        <v>53</v>
      </c>
      <c r="B62" s="6" t="s">
        <v>25</v>
      </c>
      <c r="C62" s="6" t="s">
        <v>80</v>
      </c>
      <c r="D62" s="6" t="s">
        <v>322</v>
      </c>
      <c r="E62" s="7">
        <v>43627</v>
      </c>
      <c r="F62" s="6" t="s">
        <v>99</v>
      </c>
      <c r="G62" s="6" t="s">
        <v>29</v>
      </c>
      <c r="H62" s="6" t="s">
        <v>30</v>
      </c>
      <c r="I62" s="6" t="s">
        <v>82</v>
      </c>
      <c r="J62" s="6" t="s">
        <v>304</v>
      </c>
      <c r="K62" s="6" t="s">
        <v>323</v>
      </c>
      <c r="L62" s="6" t="s">
        <v>324</v>
      </c>
      <c r="M62" s="6" t="s">
        <v>316</v>
      </c>
      <c r="N62" s="6">
        <v>1</v>
      </c>
      <c r="O62" s="6">
        <v>5</v>
      </c>
      <c r="P62" s="8">
        <v>43627</v>
      </c>
      <c r="Q62" s="8">
        <v>43799</v>
      </c>
      <c r="R62" s="6">
        <v>24</v>
      </c>
      <c r="S62" s="6" t="s">
        <v>242</v>
      </c>
      <c r="T62" s="6" t="s">
        <v>37</v>
      </c>
      <c r="U62" s="6"/>
      <c r="V62" s="6"/>
      <c r="W62" s="6"/>
      <c r="X62" s="6"/>
      <c r="Y62" s="6" t="s">
        <v>325</v>
      </c>
      <c r="Z62" s="6">
        <v>1</v>
      </c>
      <c r="AA62" s="9">
        <v>43920</v>
      </c>
      <c r="AB62" s="10">
        <f t="shared" si="0"/>
        <v>1</v>
      </c>
      <c r="AC62" s="11">
        <f t="shared" si="1"/>
        <v>5</v>
      </c>
      <c r="AD62" s="11"/>
    </row>
    <row r="63" spans="1:30" ht="90" x14ac:dyDescent="0.25">
      <c r="A63" s="5">
        <v>53</v>
      </c>
      <c r="B63" s="6" t="s">
        <v>25</v>
      </c>
      <c r="C63" s="6" t="s">
        <v>80</v>
      </c>
      <c r="D63" s="6" t="s">
        <v>322</v>
      </c>
      <c r="E63" s="7">
        <v>43627</v>
      </c>
      <c r="F63" s="6" t="s">
        <v>99</v>
      </c>
      <c r="G63" s="6" t="s">
        <v>29</v>
      </c>
      <c r="H63" s="6" t="s">
        <v>30</v>
      </c>
      <c r="I63" s="6" t="s">
        <v>82</v>
      </c>
      <c r="J63" s="6" t="s">
        <v>304</v>
      </c>
      <c r="K63" s="6" t="s">
        <v>326</v>
      </c>
      <c r="L63" s="6" t="s">
        <v>327</v>
      </c>
      <c r="M63" s="6" t="s">
        <v>328</v>
      </c>
      <c r="N63" s="6">
        <v>1</v>
      </c>
      <c r="O63" s="6">
        <v>5</v>
      </c>
      <c r="P63" s="8">
        <v>43627</v>
      </c>
      <c r="Q63" s="8">
        <v>43799</v>
      </c>
      <c r="R63" s="6">
        <v>24</v>
      </c>
      <c r="S63" s="6" t="s">
        <v>242</v>
      </c>
      <c r="T63" s="6" t="s">
        <v>37</v>
      </c>
      <c r="U63" s="6"/>
      <c r="V63" s="6"/>
      <c r="W63" s="6"/>
      <c r="X63" s="6"/>
      <c r="Y63" s="6" t="s">
        <v>329</v>
      </c>
      <c r="Z63" s="6">
        <v>1</v>
      </c>
      <c r="AA63" s="9">
        <v>43920</v>
      </c>
      <c r="AB63" s="10">
        <f t="shared" si="0"/>
        <v>1</v>
      </c>
      <c r="AC63" s="11">
        <f t="shared" si="1"/>
        <v>5</v>
      </c>
      <c r="AD63" s="11"/>
    </row>
    <row r="64" spans="1:30" ht="240" x14ac:dyDescent="0.25">
      <c r="A64" s="5">
        <v>54</v>
      </c>
      <c r="B64" s="6" t="s">
        <v>25</v>
      </c>
      <c r="C64" s="6" t="s">
        <v>80</v>
      </c>
      <c r="D64" s="6" t="s">
        <v>330</v>
      </c>
      <c r="E64" s="7">
        <v>43627</v>
      </c>
      <c r="F64" s="6" t="s">
        <v>99</v>
      </c>
      <c r="G64" s="6" t="s">
        <v>29</v>
      </c>
      <c r="H64" s="6" t="s">
        <v>30</v>
      </c>
      <c r="I64" s="6" t="s">
        <v>82</v>
      </c>
      <c r="J64" s="6" t="s">
        <v>304</v>
      </c>
      <c r="K64" s="6" t="s">
        <v>331</v>
      </c>
      <c r="L64" s="6" t="s">
        <v>332</v>
      </c>
      <c r="M64" s="6" t="s">
        <v>333</v>
      </c>
      <c r="N64" s="6">
        <v>1</v>
      </c>
      <c r="O64" s="6">
        <v>5</v>
      </c>
      <c r="P64" s="8">
        <v>43627</v>
      </c>
      <c r="Q64" s="8">
        <v>43830</v>
      </c>
      <c r="R64" s="6">
        <v>29</v>
      </c>
      <c r="S64" s="6" t="s">
        <v>242</v>
      </c>
      <c r="T64" s="6" t="s">
        <v>37</v>
      </c>
      <c r="U64" s="6"/>
      <c r="V64" s="6"/>
      <c r="W64" s="6"/>
      <c r="X64" s="6"/>
      <c r="Y64" s="6" t="s">
        <v>334</v>
      </c>
      <c r="Z64" s="6">
        <v>1</v>
      </c>
      <c r="AA64" s="9">
        <v>43920</v>
      </c>
      <c r="AB64" s="10">
        <f t="shared" si="0"/>
        <v>1</v>
      </c>
      <c r="AC64" s="11">
        <f t="shared" si="1"/>
        <v>5</v>
      </c>
      <c r="AD64" s="11"/>
    </row>
    <row r="65" spans="1:30" ht="180" x14ac:dyDescent="0.25">
      <c r="A65" s="5">
        <v>55</v>
      </c>
      <c r="B65" s="6" t="s">
        <v>25</v>
      </c>
      <c r="C65" s="6" t="s">
        <v>80</v>
      </c>
      <c r="D65" s="6" t="s">
        <v>335</v>
      </c>
      <c r="E65" s="7">
        <v>43627</v>
      </c>
      <c r="F65" s="6" t="s">
        <v>99</v>
      </c>
      <c r="G65" s="6" t="s">
        <v>29</v>
      </c>
      <c r="H65" s="6" t="s">
        <v>46</v>
      </c>
      <c r="I65" s="6" t="s">
        <v>82</v>
      </c>
      <c r="J65" s="6" t="s">
        <v>275</v>
      </c>
      <c r="K65" s="6" t="s">
        <v>336</v>
      </c>
      <c r="L65" s="6" t="s">
        <v>337</v>
      </c>
      <c r="M65" s="6" t="s">
        <v>338</v>
      </c>
      <c r="N65" s="6">
        <v>1</v>
      </c>
      <c r="O65" s="6">
        <v>5</v>
      </c>
      <c r="P65" s="8">
        <v>43627</v>
      </c>
      <c r="Q65" s="8">
        <v>43814</v>
      </c>
      <c r="R65" s="6">
        <v>26</v>
      </c>
      <c r="S65" s="6" t="s">
        <v>242</v>
      </c>
      <c r="T65" s="6" t="s">
        <v>37</v>
      </c>
      <c r="U65" s="6"/>
      <c r="V65" s="6"/>
      <c r="W65" s="6"/>
      <c r="X65" s="6"/>
      <c r="Y65" s="6" t="s">
        <v>339</v>
      </c>
      <c r="Z65" s="6">
        <v>1</v>
      </c>
      <c r="AA65" s="9">
        <v>43920</v>
      </c>
      <c r="AB65" s="10">
        <f t="shared" si="0"/>
        <v>1</v>
      </c>
      <c r="AC65" s="11">
        <f t="shared" si="1"/>
        <v>5</v>
      </c>
      <c r="AD65" s="11"/>
    </row>
    <row r="66" spans="1:30" ht="105" x14ac:dyDescent="0.25">
      <c r="A66" s="5">
        <v>56</v>
      </c>
      <c r="B66" s="6" t="s">
        <v>25</v>
      </c>
      <c r="C66" s="6" t="s">
        <v>341</v>
      </c>
      <c r="D66" s="6" t="s">
        <v>342</v>
      </c>
      <c r="E66" s="7">
        <v>43577</v>
      </c>
      <c r="F66" s="6" t="s">
        <v>99</v>
      </c>
      <c r="G66" s="6" t="s">
        <v>29</v>
      </c>
      <c r="H66" s="6" t="s">
        <v>30</v>
      </c>
      <c r="I66" s="6" t="s">
        <v>108</v>
      </c>
      <c r="J66" s="6" t="s">
        <v>246</v>
      </c>
      <c r="K66" s="6" t="s">
        <v>343</v>
      </c>
      <c r="L66" s="6" t="s">
        <v>344</v>
      </c>
      <c r="M66" s="6" t="s">
        <v>345</v>
      </c>
      <c r="N66" s="6">
        <v>1</v>
      </c>
      <c r="O66" s="6">
        <v>7</v>
      </c>
      <c r="P66" s="8">
        <v>43577</v>
      </c>
      <c r="Q66" s="8">
        <v>43738</v>
      </c>
      <c r="R66" s="6">
        <v>23</v>
      </c>
      <c r="S66" s="6" t="s">
        <v>242</v>
      </c>
      <c r="T66" s="6" t="s">
        <v>37</v>
      </c>
      <c r="U66" s="6"/>
      <c r="V66" s="6"/>
      <c r="W66" s="6"/>
      <c r="X66" s="6"/>
      <c r="Y66" s="6" t="s">
        <v>346</v>
      </c>
      <c r="Z66" s="6">
        <v>1</v>
      </c>
      <c r="AA66" s="9">
        <v>43920</v>
      </c>
      <c r="AB66" s="10">
        <f t="shared" si="0"/>
        <v>1</v>
      </c>
      <c r="AC66" s="11">
        <f t="shared" si="1"/>
        <v>7</v>
      </c>
      <c r="AD66" s="11"/>
    </row>
    <row r="67" spans="1:30" ht="150" x14ac:dyDescent="0.25">
      <c r="A67" s="5">
        <v>57</v>
      </c>
      <c r="B67" s="6" t="s">
        <v>25</v>
      </c>
      <c r="C67" s="6" t="s">
        <v>91</v>
      </c>
      <c r="D67" s="6" t="s">
        <v>115</v>
      </c>
      <c r="E67" s="7">
        <v>43399</v>
      </c>
      <c r="F67" s="6" t="s">
        <v>99</v>
      </c>
      <c r="G67" s="6" t="s">
        <v>29</v>
      </c>
      <c r="H67" s="6" t="s">
        <v>30</v>
      </c>
      <c r="I67" s="6" t="s">
        <v>108</v>
      </c>
      <c r="J67" s="6" t="s">
        <v>246</v>
      </c>
      <c r="K67" s="6" t="s">
        <v>116</v>
      </c>
      <c r="L67" s="6" t="s">
        <v>195</v>
      </c>
      <c r="M67" s="6" t="s">
        <v>196</v>
      </c>
      <c r="N67" s="6">
        <v>1</v>
      </c>
      <c r="O67" s="6">
        <v>4</v>
      </c>
      <c r="P67" s="8">
        <v>43399</v>
      </c>
      <c r="Q67" s="8">
        <v>43465</v>
      </c>
      <c r="R67" s="6">
        <v>9</v>
      </c>
      <c r="S67" s="6" t="s">
        <v>242</v>
      </c>
      <c r="T67" s="6" t="s">
        <v>37</v>
      </c>
      <c r="U67" s="6"/>
      <c r="V67" s="6"/>
      <c r="W67" s="6"/>
      <c r="X67" s="6"/>
      <c r="Y67" s="6" t="s">
        <v>347</v>
      </c>
      <c r="Z67" s="6">
        <v>1</v>
      </c>
      <c r="AA67" s="9">
        <v>43920</v>
      </c>
      <c r="AB67" s="10">
        <f t="shared" ref="AB67:AB130" si="2">Z67/N67</f>
        <v>1</v>
      </c>
      <c r="AC67" s="11">
        <f t="shared" ref="AC67:AC130" si="3">AB67*O67</f>
        <v>4</v>
      </c>
      <c r="AD67" s="11"/>
    </row>
    <row r="68" spans="1:30" ht="75" x14ac:dyDescent="0.25">
      <c r="A68" s="5">
        <v>58</v>
      </c>
      <c r="B68" s="6" t="s">
        <v>25</v>
      </c>
      <c r="C68" s="6" t="s">
        <v>235</v>
      </c>
      <c r="D68" s="6" t="s">
        <v>348</v>
      </c>
      <c r="E68" s="7">
        <v>43797</v>
      </c>
      <c r="F68" s="6" t="s">
        <v>349</v>
      </c>
      <c r="G68" s="6" t="s">
        <v>29</v>
      </c>
      <c r="H68" s="6" t="s">
        <v>30</v>
      </c>
      <c r="I68" s="6" t="s">
        <v>108</v>
      </c>
      <c r="J68" s="6" t="s">
        <v>350</v>
      </c>
      <c r="K68" s="6" t="s">
        <v>351</v>
      </c>
      <c r="L68" s="6" t="s">
        <v>352</v>
      </c>
      <c r="M68" s="6" t="s">
        <v>353</v>
      </c>
      <c r="N68" s="6">
        <v>1</v>
      </c>
      <c r="O68" s="6">
        <v>4</v>
      </c>
      <c r="P68" s="8">
        <v>43797</v>
      </c>
      <c r="Q68" s="8">
        <v>43921</v>
      </c>
      <c r="R68" s="6">
        <v>17</v>
      </c>
      <c r="S68" s="6" t="s">
        <v>354</v>
      </c>
      <c r="T68" s="6" t="s">
        <v>37</v>
      </c>
      <c r="U68" s="6"/>
      <c r="V68" s="6"/>
      <c r="W68" s="6"/>
      <c r="X68" s="6"/>
      <c r="Y68" s="6" t="s">
        <v>355</v>
      </c>
      <c r="Z68" s="6">
        <v>1</v>
      </c>
      <c r="AA68" s="9">
        <v>43920</v>
      </c>
      <c r="AB68" s="10">
        <f t="shared" si="2"/>
        <v>1</v>
      </c>
      <c r="AC68" s="11">
        <f t="shared" si="3"/>
        <v>4</v>
      </c>
      <c r="AD68" s="11"/>
    </row>
    <row r="69" spans="1:30" ht="120" x14ac:dyDescent="0.25">
      <c r="A69" s="5">
        <v>58</v>
      </c>
      <c r="B69" s="6" t="s">
        <v>25</v>
      </c>
      <c r="C69" s="6" t="s">
        <v>235</v>
      </c>
      <c r="D69" s="6" t="s">
        <v>348</v>
      </c>
      <c r="E69" s="7">
        <v>43797</v>
      </c>
      <c r="F69" s="6" t="s">
        <v>349</v>
      </c>
      <c r="G69" s="6" t="s">
        <v>29</v>
      </c>
      <c r="H69" s="6" t="s">
        <v>30</v>
      </c>
      <c r="I69" s="6" t="s">
        <v>108</v>
      </c>
      <c r="J69" s="6" t="s">
        <v>350</v>
      </c>
      <c r="K69" s="6" t="s">
        <v>351</v>
      </c>
      <c r="L69" s="6" t="s">
        <v>357</v>
      </c>
      <c r="M69" s="6" t="s">
        <v>358</v>
      </c>
      <c r="N69" s="6">
        <v>2</v>
      </c>
      <c r="O69" s="6">
        <v>4</v>
      </c>
      <c r="P69" s="8">
        <v>43797</v>
      </c>
      <c r="Q69" s="8">
        <v>44012</v>
      </c>
      <c r="R69" s="6">
        <v>30</v>
      </c>
      <c r="S69" s="6" t="s">
        <v>354</v>
      </c>
      <c r="T69" s="6" t="s">
        <v>37</v>
      </c>
      <c r="U69" s="6"/>
      <c r="V69" s="6"/>
      <c r="W69" s="6"/>
      <c r="X69" s="6"/>
      <c r="Y69" s="6" t="s">
        <v>359</v>
      </c>
      <c r="Z69" s="6">
        <v>2</v>
      </c>
      <c r="AA69" s="9">
        <v>44012</v>
      </c>
      <c r="AB69" s="10">
        <f t="shared" si="2"/>
        <v>1</v>
      </c>
      <c r="AC69" s="11">
        <f t="shared" si="3"/>
        <v>4</v>
      </c>
      <c r="AD69" s="11"/>
    </row>
    <row r="70" spans="1:30" ht="210" x14ac:dyDescent="0.25">
      <c r="A70" s="5">
        <v>58</v>
      </c>
      <c r="B70" s="6" t="s">
        <v>25</v>
      </c>
      <c r="C70" s="6" t="s">
        <v>235</v>
      </c>
      <c r="D70" s="6" t="s">
        <v>348</v>
      </c>
      <c r="E70" s="7">
        <v>43797</v>
      </c>
      <c r="F70" s="6" t="s">
        <v>349</v>
      </c>
      <c r="G70" s="6" t="s">
        <v>29</v>
      </c>
      <c r="H70" s="6" t="s">
        <v>30</v>
      </c>
      <c r="I70" s="6" t="s">
        <v>108</v>
      </c>
      <c r="J70" s="6" t="s">
        <v>350</v>
      </c>
      <c r="K70" s="6" t="s">
        <v>356</v>
      </c>
      <c r="L70" s="6" t="s">
        <v>360</v>
      </c>
      <c r="M70" s="6" t="s">
        <v>361</v>
      </c>
      <c r="N70" s="6">
        <v>1</v>
      </c>
      <c r="O70" s="6">
        <v>4</v>
      </c>
      <c r="P70" s="8">
        <v>43797</v>
      </c>
      <c r="Q70" s="8">
        <v>43889</v>
      </c>
      <c r="R70" s="6">
        <v>13</v>
      </c>
      <c r="S70" s="6" t="s">
        <v>354</v>
      </c>
      <c r="T70" s="6" t="s">
        <v>37</v>
      </c>
      <c r="U70" s="6"/>
      <c r="V70" s="6"/>
      <c r="W70" s="6"/>
      <c r="X70" s="6"/>
      <c r="Y70" s="6" t="s">
        <v>362</v>
      </c>
      <c r="Z70" s="6">
        <v>1</v>
      </c>
      <c r="AA70" s="9">
        <v>43920</v>
      </c>
      <c r="AB70" s="10">
        <f t="shared" si="2"/>
        <v>1</v>
      </c>
      <c r="AC70" s="11">
        <f t="shared" si="3"/>
        <v>4</v>
      </c>
      <c r="AD70" s="11"/>
    </row>
    <row r="71" spans="1:30" ht="120" x14ac:dyDescent="0.25">
      <c r="A71" s="5">
        <v>59</v>
      </c>
      <c r="B71" s="6" t="s">
        <v>25</v>
      </c>
      <c r="C71" s="6" t="s">
        <v>363</v>
      </c>
      <c r="D71" s="6" t="s">
        <v>364</v>
      </c>
      <c r="E71" s="7">
        <v>43738</v>
      </c>
      <c r="F71" s="6" t="s">
        <v>349</v>
      </c>
      <c r="G71" s="6" t="s">
        <v>29</v>
      </c>
      <c r="H71" s="6" t="s">
        <v>46</v>
      </c>
      <c r="I71" s="6" t="s">
        <v>274</v>
      </c>
      <c r="J71" s="6" t="s">
        <v>83</v>
      </c>
      <c r="K71" s="6" t="s">
        <v>365</v>
      </c>
      <c r="L71" s="6" t="s">
        <v>366</v>
      </c>
      <c r="M71" s="6" t="s">
        <v>367</v>
      </c>
      <c r="N71" s="6">
        <v>1</v>
      </c>
      <c r="O71" s="6">
        <v>6</v>
      </c>
      <c r="P71" s="8">
        <v>43738</v>
      </c>
      <c r="Q71" s="8">
        <v>43829</v>
      </c>
      <c r="R71" s="6">
        <v>13</v>
      </c>
      <c r="S71" s="6" t="s">
        <v>354</v>
      </c>
      <c r="T71" s="6" t="s">
        <v>37</v>
      </c>
      <c r="U71" s="6"/>
      <c r="V71" s="6"/>
      <c r="W71" s="6"/>
      <c r="X71" s="6"/>
      <c r="Y71" s="6" t="s">
        <v>368</v>
      </c>
      <c r="Z71" s="6">
        <v>1</v>
      </c>
      <c r="AA71" s="9">
        <v>43920</v>
      </c>
      <c r="AB71" s="10">
        <f t="shared" si="2"/>
        <v>1</v>
      </c>
      <c r="AC71" s="11">
        <f t="shared" si="3"/>
        <v>6</v>
      </c>
      <c r="AD71" s="11"/>
    </row>
    <row r="72" spans="1:30" ht="120" x14ac:dyDescent="0.25">
      <c r="A72" s="5">
        <v>60</v>
      </c>
      <c r="B72" s="6" t="s">
        <v>25</v>
      </c>
      <c r="C72" s="6" t="s">
        <v>371</v>
      </c>
      <c r="D72" s="6" t="s">
        <v>372</v>
      </c>
      <c r="E72" s="7">
        <v>43740</v>
      </c>
      <c r="F72" s="6" t="s">
        <v>75</v>
      </c>
      <c r="G72" s="6" t="s">
        <v>29</v>
      </c>
      <c r="H72" s="6" t="s">
        <v>46</v>
      </c>
      <c r="I72" s="6" t="s">
        <v>223</v>
      </c>
      <c r="J72" s="6" t="s">
        <v>83</v>
      </c>
      <c r="K72" s="6" t="s">
        <v>373</v>
      </c>
      <c r="L72" s="6" t="s">
        <v>374</v>
      </c>
      <c r="M72" s="6" t="s">
        <v>375</v>
      </c>
      <c r="N72" s="6">
        <v>1</v>
      </c>
      <c r="O72" s="6">
        <v>15</v>
      </c>
      <c r="P72" s="8">
        <v>43740</v>
      </c>
      <c r="Q72" s="8">
        <v>44316</v>
      </c>
      <c r="R72" s="6">
        <v>82</v>
      </c>
      <c r="S72" s="6" t="s">
        <v>376</v>
      </c>
      <c r="T72" s="6" t="s">
        <v>37</v>
      </c>
      <c r="U72" s="6"/>
      <c r="V72" s="6"/>
      <c r="W72" s="6"/>
      <c r="X72" s="6"/>
      <c r="Y72" s="6" t="s">
        <v>377</v>
      </c>
      <c r="Z72" s="6">
        <v>1</v>
      </c>
      <c r="AA72" s="9">
        <v>44194.72152777778</v>
      </c>
      <c r="AB72" s="10">
        <f t="shared" si="2"/>
        <v>1</v>
      </c>
      <c r="AC72" s="11">
        <f t="shared" si="3"/>
        <v>15</v>
      </c>
      <c r="AD72" s="11"/>
    </row>
    <row r="73" spans="1:30" ht="120" x14ac:dyDescent="0.25">
      <c r="A73" s="5">
        <v>60</v>
      </c>
      <c r="B73" s="6" t="s">
        <v>25</v>
      </c>
      <c r="C73" s="6" t="s">
        <v>371</v>
      </c>
      <c r="D73" s="6" t="s">
        <v>372</v>
      </c>
      <c r="E73" s="7">
        <v>43740</v>
      </c>
      <c r="F73" s="6" t="s">
        <v>75</v>
      </c>
      <c r="G73" s="6" t="s">
        <v>29</v>
      </c>
      <c r="H73" s="6" t="s">
        <v>46</v>
      </c>
      <c r="I73" s="6" t="s">
        <v>223</v>
      </c>
      <c r="J73" s="6" t="s">
        <v>83</v>
      </c>
      <c r="K73" s="6" t="s">
        <v>378</v>
      </c>
      <c r="L73" s="6" t="s">
        <v>379</v>
      </c>
      <c r="M73" s="6" t="s">
        <v>380</v>
      </c>
      <c r="N73" s="6">
        <v>1</v>
      </c>
      <c r="O73" s="6">
        <v>5</v>
      </c>
      <c r="P73" s="8">
        <v>43740</v>
      </c>
      <c r="Q73" s="8">
        <v>44286</v>
      </c>
      <c r="R73" s="6">
        <v>78</v>
      </c>
      <c r="S73" s="6" t="s">
        <v>376</v>
      </c>
      <c r="T73" s="6" t="s">
        <v>37</v>
      </c>
      <c r="U73" s="6"/>
      <c r="V73" s="6"/>
      <c r="W73" s="6"/>
      <c r="X73" s="6"/>
      <c r="Y73" s="6" t="s">
        <v>381</v>
      </c>
      <c r="Z73" s="6">
        <v>1</v>
      </c>
      <c r="AA73" s="9">
        <v>44194.722916666666</v>
      </c>
      <c r="AB73" s="10">
        <f t="shared" si="2"/>
        <v>1</v>
      </c>
      <c r="AC73" s="11">
        <f t="shared" si="3"/>
        <v>5</v>
      </c>
      <c r="AD73" s="11"/>
    </row>
    <row r="74" spans="1:30" ht="60" x14ac:dyDescent="0.25">
      <c r="A74" s="5">
        <v>61</v>
      </c>
      <c r="B74" s="6" t="s">
        <v>25</v>
      </c>
      <c r="C74" s="6" t="s">
        <v>371</v>
      </c>
      <c r="D74" s="6" t="s">
        <v>382</v>
      </c>
      <c r="E74" s="7">
        <v>43740</v>
      </c>
      <c r="F74" s="6" t="s">
        <v>75</v>
      </c>
      <c r="G74" s="6" t="s">
        <v>29</v>
      </c>
      <c r="H74" s="6" t="s">
        <v>46</v>
      </c>
      <c r="I74" s="6" t="s">
        <v>82</v>
      </c>
      <c r="J74" s="6" t="s">
        <v>83</v>
      </c>
      <c r="K74" s="6" t="s">
        <v>383</v>
      </c>
      <c r="L74" s="6" t="s">
        <v>384</v>
      </c>
      <c r="M74" s="6" t="s">
        <v>385</v>
      </c>
      <c r="N74" s="6">
        <v>3</v>
      </c>
      <c r="O74" s="6">
        <v>5</v>
      </c>
      <c r="P74" s="8">
        <v>43740</v>
      </c>
      <c r="Q74" s="8">
        <v>44014</v>
      </c>
      <c r="R74" s="6">
        <v>39</v>
      </c>
      <c r="S74" s="6" t="s">
        <v>376</v>
      </c>
      <c r="T74" s="6" t="s">
        <v>37</v>
      </c>
      <c r="U74" s="6"/>
      <c r="V74" s="6"/>
      <c r="W74" s="6"/>
      <c r="X74" s="6"/>
      <c r="Y74" s="6" t="s">
        <v>386</v>
      </c>
      <c r="Z74" s="6">
        <v>3</v>
      </c>
      <c r="AA74" s="9">
        <v>44104</v>
      </c>
      <c r="AB74" s="10">
        <f t="shared" si="2"/>
        <v>1</v>
      </c>
      <c r="AC74" s="11">
        <f t="shared" si="3"/>
        <v>5</v>
      </c>
      <c r="AD74" s="11"/>
    </row>
    <row r="75" spans="1:30" ht="60" x14ac:dyDescent="0.25">
      <c r="A75" s="5">
        <v>62</v>
      </c>
      <c r="B75" s="6" t="s">
        <v>25</v>
      </c>
      <c r="C75" s="6" t="s">
        <v>272</v>
      </c>
      <c r="D75" s="6" t="s">
        <v>388</v>
      </c>
      <c r="E75" s="7">
        <v>43643</v>
      </c>
      <c r="F75" s="6" t="s">
        <v>75</v>
      </c>
      <c r="G75" s="6" t="s">
        <v>29</v>
      </c>
      <c r="H75" s="6" t="s">
        <v>46</v>
      </c>
      <c r="I75" s="6" t="s">
        <v>274</v>
      </c>
      <c r="J75" s="6" t="s">
        <v>83</v>
      </c>
      <c r="K75" s="6" t="s">
        <v>389</v>
      </c>
      <c r="L75" s="6" t="s">
        <v>85</v>
      </c>
      <c r="M75" s="6" t="s">
        <v>86</v>
      </c>
      <c r="N75" s="6">
        <v>1</v>
      </c>
      <c r="O75" s="6">
        <v>5</v>
      </c>
      <c r="P75" s="8">
        <v>43643</v>
      </c>
      <c r="Q75" s="8">
        <v>43830</v>
      </c>
      <c r="R75" s="6">
        <v>26</v>
      </c>
      <c r="S75" s="6" t="s">
        <v>376</v>
      </c>
      <c r="T75" s="6" t="s">
        <v>37</v>
      </c>
      <c r="U75" s="6"/>
      <c r="V75" s="6"/>
      <c r="W75" s="6"/>
      <c r="X75" s="6"/>
      <c r="Y75" s="6" t="s">
        <v>390</v>
      </c>
      <c r="Z75" s="6">
        <v>1</v>
      </c>
      <c r="AA75" s="9">
        <v>43920</v>
      </c>
      <c r="AB75" s="10">
        <f t="shared" si="2"/>
        <v>1</v>
      </c>
      <c r="AC75" s="11">
        <f t="shared" si="3"/>
        <v>5</v>
      </c>
      <c r="AD75" s="11"/>
    </row>
    <row r="76" spans="1:30" ht="75" x14ac:dyDescent="0.25">
      <c r="A76" s="5">
        <v>63</v>
      </c>
      <c r="B76" s="6" t="s">
        <v>25</v>
      </c>
      <c r="C76" s="6" t="s">
        <v>221</v>
      </c>
      <c r="D76" s="6" t="s">
        <v>391</v>
      </c>
      <c r="E76" s="7">
        <v>43567</v>
      </c>
      <c r="F76" s="6" t="s">
        <v>75</v>
      </c>
      <c r="G76" s="6" t="s">
        <v>29</v>
      </c>
      <c r="H76" s="6" t="s">
        <v>46</v>
      </c>
      <c r="I76" s="6" t="s">
        <v>392</v>
      </c>
      <c r="J76" s="6" t="s">
        <v>83</v>
      </c>
      <c r="K76" s="6" t="s">
        <v>84</v>
      </c>
      <c r="L76" s="6" t="s">
        <v>393</v>
      </c>
      <c r="M76" s="6" t="s">
        <v>394</v>
      </c>
      <c r="N76" s="6">
        <v>1</v>
      </c>
      <c r="O76" s="6">
        <v>4</v>
      </c>
      <c r="P76" s="8">
        <v>43567</v>
      </c>
      <c r="Q76" s="8">
        <v>43814</v>
      </c>
      <c r="R76" s="6">
        <v>35</v>
      </c>
      <c r="S76" s="6" t="s">
        <v>376</v>
      </c>
      <c r="T76" s="6" t="s">
        <v>37</v>
      </c>
      <c r="U76" s="6"/>
      <c r="V76" s="6"/>
      <c r="W76" s="6"/>
      <c r="X76" s="6"/>
      <c r="Y76" s="6" t="s">
        <v>395</v>
      </c>
      <c r="Z76" s="6">
        <v>1</v>
      </c>
      <c r="AA76" s="9">
        <v>43920</v>
      </c>
      <c r="AB76" s="10">
        <f t="shared" si="2"/>
        <v>1</v>
      </c>
      <c r="AC76" s="11">
        <f t="shared" si="3"/>
        <v>4</v>
      </c>
      <c r="AD76" s="11"/>
    </row>
    <row r="77" spans="1:30" ht="60" x14ac:dyDescent="0.25">
      <c r="A77" s="5">
        <v>63</v>
      </c>
      <c r="B77" s="6" t="s">
        <v>25</v>
      </c>
      <c r="C77" s="6" t="s">
        <v>221</v>
      </c>
      <c r="D77" s="6" t="s">
        <v>391</v>
      </c>
      <c r="E77" s="7">
        <v>43567</v>
      </c>
      <c r="F77" s="6" t="s">
        <v>75</v>
      </c>
      <c r="G77" s="6" t="s">
        <v>29</v>
      </c>
      <c r="H77" s="6" t="s">
        <v>46</v>
      </c>
      <c r="I77" s="6" t="s">
        <v>392</v>
      </c>
      <c r="J77" s="6" t="s">
        <v>83</v>
      </c>
      <c r="K77" s="6" t="s">
        <v>84</v>
      </c>
      <c r="L77" s="6" t="s">
        <v>85</v>
      </c>
      <c r="M77" s="6" t="s">
        <v>396</v>
      </c>
      <c r="N77" s="6">
        <v>1</v>
      </c>
      <c r="O77" s="6">
        <v>4</v>
      </c>
      <c r="P77" s="8">
        <v>43567</v>
      </c>
      <c r="Q77" s="8">
        <v>43814</v>
      </c>
      <c r="R77" s="6">
        <v>35</v>
      </c>
      <c r="S77" s="6" t="s">
        <v>376</v>
      </c>
      <c r="T77" s="6" t="s">
        <v>37</v>
      </c>
      <c r="U77" s="6"/>
      <c r="V77" s="6"/>
      <c r="W77" s="6"/>
      <c r="X77" s="6"/>
      <c r="Y77" s="6" t="s">
        <v>397</v>
      </c>
      <c r="Z77" s="6">
        <v>1</v>
      </c>
      <c r="AA77" s="9">
        <v>43920</v>
      </c>
      <c r="AB77" s="10">
        <f t="shared" si="2"/>
        <v>1</v>
      </c>
      <c r="AC77" s="11">
        <f t="shared" si="3"/>
        <v>4</v>
      </c>
      <c r="AD77" s="11"/>
    </row>
    <row r="78" spans="1:30" ht="135" x14ac:dyDescent="0.25">
      <c r="A78" s="5">
        <v>64</v>
      </c>
      <c r="B78" s="6" t="s">
        <v>25</v>
      </c>
      <c r="C78" s="6" t="s">
        <v>341</v>
      </c>
      <c r="D78" s="6" t="s">
        <v>398</v>
      </c>
      <c r="E78" s="7">
        <v>43577</v>
      </c>
      <c r="F78" s="6" t="s">
        <v>99</v>
      </c>
      <c r="G78" s="6" t="s">
        <v>29</v>
      </c>
      <c r="H78" s="6" t="s">
        <v>46</v>
      </c>
      <c r="I78" s="6" t="s">
        <v>237</v>
      </c>
      <c r="J78" s="6" t="s">
        <v>238</v>
      </c>
      <c r="K78" s="6" t="s">
        <v>399</v>
      </c>
      <c r="L78" s="6" t="s">
        <v>400</v>
      </c>
      <c r="M78" s="6" t="s">
        <v>401</v>
      </c>
      <c r="N78" s="6">
        <v>1</v>
      </c>
      <c r="O78" s="6">
        <v>7</v>
      </c>
      <c r="P78" s="8">
        <v>43577</v>
      </c>
      <c r="Q78" s="8">
        <v>43738</v>
      </c>
      <c r="R78" s="6">
        <v>23</v>
      </c>
      <c r="S78" s="6" t="s">
        <v>402</v>
      </c>
      <c r="T78" s="6" t="s">
        <v>37</v>
      </c>
      <c r="U78" s="6"/>
      <c r="V78" s="6"/>
      <c r="W78" s="6"/>
      <c r="X78" s="6"/>
      <c r="Y78" s="6" t="s">
        <v>403</v>
      </c>
      <c r="Z78" s="6">
        <v>1</v>
      </c>
      <c r="AA78" s="9">
        <v>43920</v>
      </c>
      <c r="AB78" s="10">
        <f t="shared" si="2"/>
        <v>1</v>
      </c>
      <c r="AC78" s="11">
        <f t="shared" si="3"/>
        <v>7</v>
      </c>
      <c r="AD78" s="11"/>
    </row>
    <row r="79" spans="1:30" ht="285" x14ac:dyDescent="0.25">
      <c r="A79" s="5">
        <v>65</v>
      </c>
      <c r="B79" s="6" t="s">
        <v>25</v>
      </c>
      <c r="C79" s="6" t="s">
        <v>221</v>
      </c>
      <c r="D79" s="6" t="s">
        <v>222</v>
      </c>
      <c r="E79" s="7">
        <v>43567</v>
      </c>
      <c r="F79" s="6" t="s">
        <v>99</v>
      </c>
      <c r="G79" s="6" t="s">
        <v>29</v>
      </c>
      <c r="H79" s="6" t="s">
        <v>30</v>
      </c>
      <c r="I79" s="6" t="s">
        <v>223</v>
      </c>
      <c r="J79" s="6" t="s">
        <v>143</v>
      </c>
      <c r="K79" s="6" t="s">
        <v>225</v>
      </c>
      <c r="L79" s="6" t="s">
        <v>404</v>
      </c>
      <c r="M79" s="6" t="s">
        <v>405</v>
      </c>
      <c r="N79" s="6">
        <v>1</v>
      </c>
      <c r="O79" s="6">
        <v>4</v>
      </c>
      <c r="P79" s="8">
        <v>43567</v>
      </c>
      <c r="Q79" s="8">
        <v>43799</v>
      </c>
      <c r="R79" s="6">
        <v>33</v>
      </c>
      <c r="S79" s="6" t="s">
        <v>402</v>
      </c>
      <c r="T79" s="6" t="s">
        <v>37</v>
      </c>
      <c r="U79" s="6"/>
      <c r="V79" s="6"/>
      <c r="W79" s="6"/>
      <c r="X79" s="6"/>
      <c r="Y79" s="6" t="s">
        <v>406</v>
      </c>
      <c r="Z79" s="6">
        <v>1</v>
      </c>
      <c r="AA79" s="9">
        <v>43920</v>
      </c>
      <c r="AB79" s="10">
        <f t="shared" si="2"/>
        <v>1</v>
      </c>
      <c r="AC79" s="11">
        <f t="shared" si="3"/>
        <v>4</v>
      </c>
      <c r="AD79" s="11"/>
    </row>
    <row r="80" spans="1:30" ht="90" x14ac:dyDescent="0.25">
      <c r="A80" s="5">
        <v>65</v>
      </c>
      <c r="B80" s="6" t="s">
        <v>25</v>
      </c>
      <c r="C80" s="6" t="s">
        <v>221</v>
      </c>
      <c r="D80" s="6" t="s">
        <v>222</v>
      </c>
      <c r="E80" s="7">
        <v>43567</v>
      </c>
      <c r="F80" s="6" t="s">
        <v>99</v>
      </c>
      <c r="G80" s="6" t="s">
        <v>29</v>
      </c>
      <c r="H80" s="6" t="s">
        <v>30</v>
      </c>
      <c r="I80" s="6" t="s">
        <v>223</v>
      </c>
      <c r="J80" s="6" t="s">
        <v>143</v>
      </c>
      <c r="K80" s="6" t="s">
        <v>230</v>
      </c>
      <c r="L80" s="6" t="s">
        <v>407</v>
      </c>
      <c r="M80" s="6" t="s">
        <v>408</v>
      </c>
      <c r="N80" s="6">
        <v>1</v>
      </c>
      <c r="O80" s="6">
        <v>4</v>
      </c>
      <c r="P80" s="8">
        <v>43567</v>
      </c>
      <c r="Q80" s="8">
        <v>43616</v>
      </c>
      <c r="R80" s="6">
        <v>7</v>
      </c>
      <c r="S80" s="6" t="s">
        <v>402</v>
      </c>
      <c r="T80" s="6" t="s">
        <v>37</v>
      </c>
      <c r="U80" s="6"/>
      <c r="V80" s="6"/>
      <c r="W80" s="6"/>
      <c r="X80" s="6"/>
      <c r="Y80" s="6" t="s">
        <v>409</v>
      </c>
      <c r="Z80" s="6">
        <v>1</v>
      </c>
      <c r="AA80" s="9">
        <v>43920</v>
      </c>
      <c r="AB80" s="10">
        <f t="shared" si="2"/>
        <v>1</v>
      </c>
      <c r="AC80" s="11">
        <f t="shared" si="3"/>
        <v>4</v>
      </c>
      <c r="AD80" s="11"/>
    </row>
    <row r="81" spans="1:30" ht="90" x14ac:dyDescent="0.25">
      <c r="A81" s="5">
        <v>66</v>
      </c>
      <c r="B81" s="6" t="s">
        <v>25</v>
      </c>
      <c r="C81" s="6" t="s">
        <v>221</v>
      </c>
      <c r="D81" s="6" t="s">
        <v>410</v>
      </c>
      <c r="E81" s="7">
        <v>43567</v>
      </c>
      <c r="F81" s="6" t="s">
        <v>99</v>
      </c>
      <c r="G81" s="6" t="s">
        <v>29</v>
      </c>
      <c r="H81" s="6" t="s">
        <v>30</v>
      </c>
      <c r="I81" s="6" t="s">
        <v>223</v>
      </c>
      <c r="J81" s="6" t="s">
        <v>101</v>
      </c>
      <c r="K81" s="6" t="s">
        <v>411</v>
      </c>
      <c r="L81" s="6" t="s">
        <v>412</v>
      </c>
      <c r="M81" s="6" t="s">
        <v>413</v>
      </c>
      <c r="N81" s="6">
        <v>12</v>
      </c>
      <c r="O81" s="6">
        <v>4</v>
      </c>
      <c r="P81" s="8">
        <v>43567</v>
      </c>
      <c r="Q81" s="8">
        <v>43738</v>
      </c>
      <c r="R81" s="6">
        <v>24</v>
      </c>
      <c r="S81" s="6" t="s">
        <v>402</v>
      </c>
      <c r="T81" s="6" t="s">
        <v>37</v>
      </c>
      <c r="U81" s="6"/>
      <c r="V81" s="6"/>
      <c r="W81" s="6"/>
      <c r="X81" s="6"/>
      <c r="Y81" s="6" t="s">
        <v>414</v>
      </c>
      <c r="Z81" s="6">
        <v>12</v>
      </c>
      <c r="AA81" s="9">
        <v>43920</v>
      </c>
      <c r="AB81" s="10">
        <f t="shared" si="2"/>
        <v>1</v>
      </c>
      <c r="AC81" s="11">
        <f t="shared" si="3"/>
        <v>4</v>
      </c>
      <c r="AD81" s="11"/>
    </row>
    <row r="82" spans="1:30" ht="90" x14ac:dyDescent="0.25">
      <c r="A82" s="5">
        <v>67</v>
      </c>
      <c r="B82" s="6" t="s">
        <v>25</v>
      </c>
      <c r="C82" s="6" t="s">
        <v>221</v>
      </c>
      <c r="D82" s="6" t="s">
        <v>410</v>
      </c>
      <c r="E82" s="7">
        <v>43567</v>
      </c>
      <c r="F82" s="6" t="s">
        <v>99</v>
      </c>
      <c r="G82" s="6" t="s">
        <v>29</v>
      </c>
      <c r="H82" s="6" t="s">
        <v>46</v>
      </c>
      <c r="I82" s="6" t="s">
        <v>223</v>
      </c>
      <c r="J82" s="6" t="s">
        <v>101</v>
      </c>
      <c r="K82" s="6" t="s">
        <v>411</v>
      </c>
      <c r="L82" s="6" t="s">
        <v>416</v>
      </c>
      <c r="M82" s="6" t="s">
        <v>227</v>
      </c>
      <c r="N82" s="6">
        <v>1</v>
      </c>
      <c r="O82" s="6">
        <v>4</v>
      </c>
      <c r="P82" s="8">
        <v>43567</v>
      </c>
      <c r="Q82" s="8">
        <v>43769</v>
      </c>
      <c r="R82" s="6">
        <v>28</v>
      </c>
      <c r="S82" s="6" t="s">
        <v>402</v>
      </c>
      <c r="T82" s="6" t="s">
        <v>37</v>
      </c>
      <c r="U82" s="6"/>
      <c r="V82" s="6"/>
      <c r="W82" s="6"/>
      <c r="X82" s="6"/>
      <c r="Y82" s="6" t="s">
        <v>417</v>
      </c>
      <c r="Z82" s="6">
        <v>1</v>
      </c>
      <c r="AA82" s="9">
        <v>43920</v>
      </c>
      <c r="AB82" s="10">
        <f t="shared" si="2"/>
        <v>1</v>
      </c>
      <c r="AC82" s="11">
        <f t="shared" si="3"/>
        <v>4</v>
      </c>
      <c r="AD82" s="11"/>
    </row>
    <row r="83" spans="1:30" ht="120" x14ac:dyDescent="0.25">
      <c r="A83" s="5">
        <v>68</v>
      </c>
      <c r="B83" s="6" t="s">
        <v>25</v>
      </c>
      <c r="C83" s="6" t="s">
        <v>418</v>
      </c>
      <c r="D83" s="6" t="s">
        <v>419</v>
      </c>
      <c r="E83" s="7">
        <v>43375</v>
      </c>
      <c r="F83" s="6" t="s">
        <v>99</v>
      </c>
      <c r="G83" s="6" t="s">
        <v>29</v>
      </c>
      <c r="H83" s="6" t="s">
        <v>46</v>
      </c>
      <c r="I83" s="6" t="s">
        <v>237</v>
      </c>
      <c r="J83" s="6" t="s">
        <v>275</v>
      </c>
      <c r="K83" s="6" t="s">
        <v>420</v>
      </c>
      <c r="L83" s="6" t="s">
        <v>421</v>
      </c>
      <c r="M83" s="6" t="s">
        <v>422</v>
      </c>
      <c r="N83" s="6">
        <v>1</v>
      </c>
      <c r="O83" s="6">
        <v>4</v>
      </c>
      <c r="P83" s="8">
        <v>43375</v>
      </c>
      <c r="Q83" s="8">
        <v>43449</v>
      </c>
      <c r="R83" s="6">
        <v>10</v>
      </c>
      <c r="S83" s="6" t="s">
        <v>402</v>
      </c>
      <c r="T83" s="6" t="s">
        <v>37</v>
      </c>
      <c r="U83" s="6"/>
      <c r="V83" s="6"/>
      <c r="W83" s="6"/>
      <c r="X83" s="6"/>
      <c r="Y83" s="6" t="s">
        <v>423</v>
      </c>
      <c r="Z83" s="6">
        <v>1</v>
      </c>
      <c r="AA83" s="9">
        <v>43920</v>
      </c>
      <c r="AB83" s="10">
        <f t="shared" si="2"/>
        <v>1</v>
      </c>
      <c r="AC83" s="11">
        <f t="shared" si="3"/>
        <v>4</v>
      </c>
      <c r="AD83" s="11"/>
    </row>
    <row r="84" spans="1:30" ht="165" x14ac:dyDescent="0.25">
      <c r="A84" s="5">
        <v>68</v>
      </c>
      <c r="B84" s="6" t="s">
        <v>25</v>
      </c>
      <c r="C84" s="6" t="s">
        <v>418</v>
      </c>
      <c r="D84" s="6" t="s">
        <v>419</v>
      </c>
      <c r="E84" s="7">
        <v>43375</v>
      </c>
      <c r="F84" s="6" t="s">
        <v>99</v>
      </c>
      <c r="G84" s="6" t="s">
        <v>29</v>
      </c>
      <c r="H84" s="6" t="s">
        <v>46</v>
      </c>
      <c r="I84" s="6" t="s">
        <v>237</v>
      </c>
      <c r="J84" s="6" t="s">
        <v>275</v>
      </c>
      <c r="K84" s="6" t="s">
        <v>424</v>
      </c>
      <c r="L84" s="6" t="s">
        <v>425</v>
      </c>
      <c r="M84" s="6" t="s">
        <v>426</v>
      </c>
      <c r="N84" s="6">
        <v>2</v>
      </c>
      <c r="O84" s="6">
        <v>4</v>
      </c>
      <c r="P84" s="8">
        <v>43375</v>
      </c>
      <c r="Q84" s="8">
        <v>43449</v>
      </c>
      <c r="R84" s="6">
        <v>10</v>
      </c>
      <c r="S84" s="6" t="s">
        <v>402</v>
      </c>
      <c r="T84" s="6" t="s">
        <v>37</v>
      </c>
      <c r="U84" s="6"/>
      <c r="V84" s="6"/>
      <c r="W84" s="6"/>
      <c r="X84" s="6"/>
      <c r="Y84" s="6" t="s">
        <v>427</v>
      </c>
      <c r="Z84" s="6">
        <v>2</v>
      </c>
      <c r="AA84" s="9">
        <v>43920</v>
      </c>
      <c r="AB84" s="10">
        <f t="shared" si="2"/>
        <v>1</v>
      </c>
      <c r="AC84" s="11">
        <f t="shared" si="3"/>
        <v>4</v>
      </c>
      <c r="AD84" s="11"/>
    </row>
    <row r="85" spans="1:30" ht="90" x14ac:dyDescent="0.25">
      <c r="A85" s="5">
        <v>69</v>
      </c>
      <c r="B85" s="6" t="s">
        <v>25</v>
      </c>
      <c r="C85" s="6" t="s">
        <v>418</v>
      </c>
      <c r="D85" s="6" t="s">
        <v>428</v>
      </c>
      <c r="E85" s="7">
        <v>43375</v>
      </c>
      <c r="F85" s="6" t="s">
        <v>99</v>
      </c>
      <c r="G85" s="6" t="s">
        <v>29</v>
      </c>
      <c r="H85" s="6" t="s">
        <v>46</v>
      </c>
      <c r="I85" s="6" t="s">
        <v>237</v>
      </c>
      <c r="J85" s="6" t="s">
        <v>246</v>
      </c>
      <c r="K85" s="6" t="s">
        <v>429</v>
      </c>
      <c r="L85" s="6" t="s">
        <v>430</v>
      </c>
      <c r="M85" s="6" t="s">
        <v>431</v>
      </c>
      <c r="N85" s="6">
        <v>1</v>
      </c>
      <c r="O85" s="6">
        <v>14</v>
      </c>
      <c r="P85" s="8">
        <v>43375</v>
      </c>
      <c r="Q85" s="8">
        <v>43419</v>
      </c>
      <c r="R85" s="6">
        <v>6</v>
      </c>
      <c r="S85" s="6" t="s">
        <v>402</v>
      </c>
      <c r="T85" s="6" t="s">
        <v>37</v>
      </c>
      <c r="U85" s="6"/>
      <c r="V85" s="6"/>
      <c r="W85" s="6"/>
      <c r="X85" s="6"/>
      <c r="Y85" s="6" t="s">
        <v>432</v>
      </c>
      <c r="Z85" s="6">
        <v>1</v>
      </c>
      <c r="AA85" s="9">
        <v>43920</v>
      </c>
      <c r="AB85" s="10">
        <f t="shared" si="2"/>
        <v>1</v>
      </c>
      <c r="AC85" s="11">
        <f t="shared" si="3"/>
        <v>14</v>
      </c>
      <c r="AD85" s="11"/>
    </row>
    <row r="86" spans="1:30" ht="90" x14ac:dyDescent="0.25">
      <c r="A86" s="5">
        <v>70</v>
      </c>
      <c r="B86" s="6" t="s">
        <v>25</v>
      </c>
      <c r="C86" s="6" t="s">
        <v>433</v>
      </c>
      <c r="D86" s="6" t="s">
        <v>434</v>
      </c>
      <c r="E86" s="7">
        <v>43315</v>
      </c>
      <c r="F86" s="6" t="s">
        <v>99</v>
      </c>
      <c r="G86" s="6" t="s">
        <v>29</v>
      </c>
      <c r="H86" s="6" t="s">
        <v>30</v>
      </c>
      <c r="I86" s="6" t="s">
        <v>392</v>
      </c>
      <c r="J86" s="6" t="s">
        <v>275</v>
      </c>
      <c r="K86" s="6" t="s">
        <v>435</v>
      </c>
      <c r="L86" s="6" t="s">
        <v>436</v>
      </c>
      <c r="M86" s="6" t="s">
        <v>437</v>
      </c>
      <c r="N86" s="6">
        <v>1</v>
      </c>
      <c r="O86" s="6">
        <v>3</v>
      </c>
      <c r="P86" s="8">
        <v>43315</v>
      </c>
      <c r="Q86" s="8">
        <v>43320</v>
      </c>
      <c r="R86" s="6">
        <v>0</v>
      </c>
      <c r="S86" s="6" t="s">
        <v>402</v>
      </c>
      <c r="T86" s="6" t="s">
        <v>37</v>
      </c>
      <c r="U86" s="6"/>
      <c r="V86" s="6"/>
      <c r="W86" s="6"/>
      <c r="X86" s="6"/>
      <c r="Y86" s="6" t="s">
        <v>438</v>
      </c>
      <c r="Z86" s="6">
        <v>1</v>
      </c>
      <c r="AA86" s="9">
        <v>43920</v>
      </c>
      <c r="AB86" s="10">
        <f t="shared" si="2"/>
        <v>1</v>
      </c>
      <c r="AC86" s="11">
        <f t="shared" si="3"/>
        <v>3</v>
      </c>
      <c r="AD86" s="11"/>
    </row>
    <row r="87" spans="1:30" ht="120" x14ac:dyDescent="0.25">
      <c r="A87" s="5">
        <v>71</v>
      </c>
      <c r="B87" s="6" t="s">
        <v>25</v>
      </c>
      <c r="C87" s="6" t="s">
        <v>433</v>
      </c>
      <c r="D87" s="6" t="s">
        <v>440</v>
      </c>
      <c r="E87" s="7">
        <v>43315</v>
      </c>
      <c r="F87" s="6" t="s">
        <v>99</v>
      </c>
      <c r="G87" s="6" t="s">
        <v>29</v>
      </c>
      <c r="H87" s="6" t="s">
        <v>30</v>
      </c>
      <c r="I87" s="6" t="s">
        <v>392</v>
      </c>
      <c r="J87" s="6" t="s">
        <v>275</v>
      </c>
      <c r="K87" s="6" t="s">
        <v>441</v>
      </c>
      <c r="L87" s="6" t="s">
        <v>442</v>
      </c>
      <c r="M87" s="6" t="s">
        <v>437</v>
      </c>
      <c r="N87" s="6">
        <v>1</v>
      </c>
      <c r="O87" s="6">
        <v>3</v>
      </c>
      <c r="P87" s="8">
        <v>43315</v>
      </c>
      <c r="Q87" s="8">
        <v>43320</v>
      </c>
      <c r="R87" s="6">
        <v>0</v>
      </c>
      <c r="S87" s="6" t="s">
        <v>402</v>
      </c>
      <c r="T87" s="6" t="s">
        <v>37</v>
      </c>
      <c r="U87" s="6"/>
      <c r="V87" s="6"/>
      <c r="W87" s="6"/>
      <c r="X87" s="6"/>
      <c r="Y87" s="6" t="s">
        <v>443</v>
      </c>
      <c r="Z87" s="6">
        <v>1</v>
      </c>
      <c r="AA87" s="9">
        <v>43920</v>
      </c>
      <c r="AB87" s="10">
        <f t="shared" si="2"/>
        <v>1</v>
      </c>
      <c r="AC87" s="11">
        <f t="shared" si="3"/>
        <v>3</v>
      </c>
      <c r="AD87" s="11"/>
    </row>
    <row r="88" spans="1:30" ht="120" x14ac:dyDescent="0.25">
      <c r="A88" s="5">
        <v>72</v>
      </c>
      <c r="B88" s="6" t="s">
        <v>25</v>
      </c>
      <c r="C88" s="6" t="s">
        <v>445</v>
      </c>
      <c r="D88" s="6" t="s">
        <v>446</v>
      </c>
      <c r="E88" s="7">
        <v>43724</v>
      </c>
      <c r="F88" s="6" t="s">
        <v>99</v>
      </c>
      <c r="G88" s="6" t="s">
        <v>29</v>
      </c>
      <c r="H88" s="6" t="s">
        <v>30</v>
      </c>
      <c r="I88" s="6" t="s">
        <v>392</v>
      </c>
      <c r="J88" s="6" t="s">
        <v>143</v>
      </c>
      <c r="K88" s="6" t="s">
        <v>447</v>
      </c>
      <c r="L88" s="6" t="s">
        <v>448</v>
      </c>
      <c r="M88" s="6" t="s">
        <v>449</v>
      </c>
      <c r="N88" s="6">
        <v>4</v>
      </c>
      <c r="O88" s="6">
        <v>10</v>
      </c>
      <c r="P88" s="8">
        <v>43724</v>
      </c>
      <c r="Q88" s="8">
        <v>43769</v>
      </c>
      <c r="R88" s="6">
        <v>6</v>
      </c>
      <c r="S88" s="6" t="s">
        <v>450</v>
      </c>
      <c r="T88" s="6" t="s">
        <v>37</v>
      </c>
      <c r="U88" s="6"/>
      <c r="V88" s="6"/>
      <c r="W88" s="6"/>
      <c r="X88" s="6"/>
      <c r="Y88" s="6" t="s">
        <v>451</v>
      </c>
      <c r="Z88" s="6">
        <v>4</v>
      </c>
      <c r="AA88" s="9">
        <v>43920</v>
      </c>
      <c r="AB88" s="10">
        <f t="shared" si="2"/>
        <v>1</v>
      </c>
      <c r="AC88" s="11">
        <f t="shared" si="3"/>
        <v>10</v>
      </c>
      <c r="AD88" s="11"/>
    </row>
    <row r="89" spans="1:30" ht="150" x14ac:dyDescent="0.25">
      <c r="A89" s="5">
        <v>72</v>
      </c>
      <c r="B89" s="6" t="s">
        <v>25</v>
      </c>
      <c r="C89" s="6" t="s">
        <v>445</v>
      </c>
      <c r="D89" s="6" t="s">
        <v>446</v>
      </c>
      <c r="E89" s="7">
        <v>43724</v>
      </c>
      <c r="F89" s="6" t="s">
        <v>99</v>
      </c>
      <c r="G89" s="6" t="s">
        <v>29</v>
      </c>
      <c r="H89" s="6" t="s">
        <v>30</v>
      </c>
      <c r="I89" s="6" t="s">
        <v>392</v>
      </c>
      <c r="J89" s="6" t="s">
        <v>143</v>
      </c>
      <c r="K89" s="6" t="s">
        <v>447</v>
      </c>
      <c r="L89" s="6" t="s">
        <v>453</v>
      </c>
      <c r="M89" s="6" t="s">
        <v>454</v>
      </c>
      <c r="N89" s="6">
        <v>1</v>
      </c>
      <c r="O89" s="6">
        <v>5</v>
      </c>
      <c r="P89" s="8">
        <v>43724</v>
      </c>
      <c r="Q89" s="8">
        <v>43769</v>
      </c>
      <c r="R89" s="6">
        <v>6</v>
      </c>
      <c r="S89" s="6" t="s">
        <v>450</v>
      </c>
      <c r="T89" s="6" t="s">
        <v>37</v>
      </c>
      <c r="U89" s="6"/>
      <c r="V89" s="6"/>
      <c r="W89" s="6"/>
      <c r="X89" s="6"/>
      <c r="Y89" s="6" t="s">
        <v>455</v>
      </c>
      <c r="Z89" s="6">
        <v>1</v>
      </c>
      <c r="AA89" s="9">
        <v>43920</v>
      </c>
      <c r="AB89" s="10">
        <f t="shared" si="2"/>
        <v>1</v>
      </c>
      <c r="AC89" s="11">
        <f t="shared" si="3"/>
        <v>5</v>
      </c>
      <c r="AD89" s="11"/>
    </row>
    <row r="90" spans="1:30" ht="165" x14ac:dyDescent="0.25">
      <c r="A90" s="5">
        <v>72</v>
      </c>
      <c r="B90" s="6" t="s">
        <v>25</v>
      </c>
      <c r="C90" s="6" t="s">
        <v>445</v>
      </c>
      <c r="D90" s="6" t="s">
        <v>446</v>
      </c>
      <c r="E90" s="7">
        <v>43724</v>
      </c>
      <c r="F90" s="6" t="s">
        <v>99</v>
      </c>
      <c r="G90" s="6" t="s">
        <v>29</v>
      </c>
      <c r="H90" s="6" t="s">
        <v>30</v>
      </c>
      <c r="I90" s="6" t="s">
        <v>392</v>
      </c>
      <c r="J90" s="6" t="s">
        <v>143</v>
      </c>
      <c r="K90" s="6" t="s">
        <v>452</v>
      </c>
      <c r="L90" s="6" t="s">
        <v>456</v>
      </c>
      <c r="M90" s="6" t="s">
        <v>457</v>
      </c>
      <c r="N90" s="6">
        <v>1</v>
      </c>
      <c r="O90" s="6">
        <v>5</v>
      </c>
      <c r="P90" s="8">
        <v>43724</v>
      </c>
      <c r="Q90" s="8">
        <v>43769</v>
      </c>
      <c r="R90" s="6">
        <v>6</v>
      </c>
      <c r="S90" s="6" t="s">
        <v>450</v>
      </c>
      <c r="T90" s="6" t="s">
        <v>37</v>
      </c>
      <c r="U90" s="6"/>
      <c r="V90" s="6"/>
      <c r="W90" s="6"/>
      <c r="X90" s="6"/>
      <c r="Y90" s="6" t="s">
        <v>458</v>
      </c>
      <c r="Z90" s="6">
        <v>1</v>
      </c>
      <c r="AA90" s="9">
        <v>43920</v>
      </c>
      <c r="AB90" s="10">
        <f t="shared" si="2"/>
        <v>1</v>
      </c>
      <c r="AC90" s="11">
        <f t="shared" si="3"/>
        <v>5</v>
      </c>
      <c r="AD90" s="11"/>
    </row>
    <row r="91" spans="1:30" ht="105" x14ac:dyDescent="0.25">
      <c r="A91" s="5">
        <v>73</v>
      </c>
      <c r="B91" s="6" t="s">
        <v>25</v>
      </c>
      <c r="C91" s="6" t="s">
        <v>445</v>
      </c>
      <c r="D91" s="6" t="s">
        <v>446</v>
      </c>
      <c r="E91" s="7">
        <v>43724</v>
      </c>
      <c r="F91" s="6" t="s">
        <v>99</v>
      </c>
      <c r="G91" s="6" t="s">
        <v>29</v>
      </c>
      <c r="H91" s="6" t="s">
        <v>46</v>
      </c>
      <c r="I91" s="6" t="s">
        <v>392</v>
      </c>
      <c r="J91" s="6" t="s">
        <v>143</v>
      </c>
      <c r="K91" s="6" t="s">
        <v>447</v>
      </c>
      <c r="L91" s="6" t="s">
        <v>459</v>
      </c>
      <c r="M91" s="6" t="s">
        <v>460</v>
      </c>
      <c r="N91" s="6">
        <v>1</v>
      </c>
      <c r="O91" s="6">
        <v>5</v>
      </c>
      <c r="P91" s="8">
        <v>43724</v>
      </c>
      <c r="Q91" s="8">
        <v>43738</v>
      </c>
      <c r="R91" s="6">
        <v>2</v>
      </c>
      <c r="S91" s="6" t="s">
        <v>450</v>
      </c>
      <c r="T91" s="6" t="s">
        <v>37</v>
      </c>
      <c r="U91" s="6"/>
      <c r="V91" s="6"/>
      <c r="W91" s="6"/>
      <c r="X91" s="6"/>
      <c r="Y91" s="6" t="s">
        <v>461</v>
      </c>
      <c r="Z91" s="6">
        <v>1</v>
      </c>
      <c r="AA91" s="9">
        <v>43920</v>
      </c>
      <c r="AB91" s="10">
        <f t="shared" si="2"/>
        <v>1</v>
      </c>
      <c r="AC91" s="11">
        <f t="shared" si="3"/>
        <v>5</v>
      </c>
      <c r="AD91" s="11"/>
    </row>
    <row r="92" spans="1:30" ht="240" x14ac:dyDescent="0.25">
      <c r="A92" s="5">
        <v>74</v>
      </c>
      <c r="B92" s="6" t="s">
        <v>25</v>
      </c>
      <c r="C92" s="6" t="s">
        <v>462</v>
      </c>
      <c r="D92" s="6" t="s">
        <v>98</v>
      </c>
      <c r="E92" s="7">
        <v>42916</v>
      </c>
      <c r="F92" s="6" t="s">
        <v>349</v>
      </c>
      <c r="G92" s="6" t="s">
        <v>29</v>
      </c>
      <c r="H92" s="6" t="s">
        <v>46</v>
      </c>
      <c r="I92" s="6" t="s">
        <v>108</v>
      </c>
      <c r="J92" s="6" t="s">
        <v>463</v>
      </c>
      <c r="K92" s="6" t="s">
        <v>464</v>
      </c>
      <c r="L92" s="6" t="s">
        <v>465</v>
      </c>
      <c r="M92" s="6" t="s">
        <v>466</v>
      </c>
      <c r="N92" s="6">
        <v>1</v>
      </c>
      <c r="O92" s="6">
        <v>100</v>
      </c>
      <c r="P92" s="8">
        <v>42916</v>
      </c>
      <c r="Q92" s="8">
        <v>44079</v>
      </c>
      <c r="R92" s="6">
        <v>166</v>
      </c>
      <c r="S92" s="6" t="s">
        <v>463</v>
      </c>
      <c r="T92" s="6" t="s">
        <v>37</v>
      </c>
      <c r="U92" s="6"/>
      <c r="V92" s="6"/>
      <c r="W92" s="6"/>
      <c r="X92" s="6"/>
      <c r="Y92" s="6" t="s">
        <v>467</v>
      </c>
      <c r="Z92" s="6">
        <v>1</v>
      </c>
      <c r="AA92" s="9">
        <v>44104</v>
      </c>
      <c r="AB92" s="10">
        <f t="shared" si="2"/>
        <v>1</v>
      </c>
      <c r="AC92" s="11">
        <f t="shared" si="3"/>
        <v>100</v>
      </c>
      <c r="AD92" s="11"/>
    </row>
    <row r="93" spans="1:30" ht="180" x14ac:dyDescent="0.25">
      <c r="A93" s="5">
        <v>75</v>
      </c>
      <c r="B93" s="6" t="s">
        <v>25</v>
      </c>
      <c r="C93" s="6" t="s">
        <v>469</v>
      </c>
      <c r="D93" s="6" t="s">
        <v>98</v>
      </c>
      <c r="E93" s="7">
        <v>42916</v>
      </c>
      <c r="F93" s="6" t="s">
        <v>349</v>
      </c>
      <c r="G93" s="6" t="s">
        <v>29</v>
      </c>
      <c r="H93" s="6" t="s">
        <v>46</v>
      </c>
      <c r="I93" s="6" t="s">
        <v>108</v>
      </c>
      <c r="J93" s="6" t="s">
        <v>463</v>
      </c>
      <c r="K93" s="6" t="s">
        <v>464</v>
      </c>
      <c r="L93" s="6" t="s">
        <v>470</v>
      </c>
      <c r="M93" s="6" t="s">
        <v>471</v>
      </c>
      <c r="N93" s="6">
        <v>1</v>
      </c>
      <c r="O93" s="6">
        <v>15</v>
      </c>
      <c r="P93" s="8">
        <v>42916</v>
      </c>
      <c r="Q93" s="8">
        <v>43100</v>
      </c>
      <c r="R93" s="6">
        <v>26</v>
      </c>
      <c r="S93" s="6" t="s">
        <v>463</v>
      </c>
      <c r="T93" s="6" t="s">
        <v>37</v>
      </c>
      <c r="U93" s="6"/>
      <c r="V93" s="6"/>
      <c r="W93" s="6"/>
      <c r="X93" s="6"/>
      <c r="Y93" s="6" t="s">
        <v>472</v>
      </c>
      <c r="Z93" s="6">
        <v>1</v>
      </c>
      <c r="AA93" s="9">
        <v>43920</v>
      </c>
      <c r="AB93" s="10">
        <f t="shared" si="2"/>
        <v>1</v>
      </c>
      <c r="AC93" s="11">
        <f t="shared" si="3"/>
        <v>15</v>
      </c>
      <c r="AD93" s="11"/>
    </row>
    <row r="94" spans="1:30" ht="180" x14ac:dyDescent="0.25">
      <c r="A94" s="5">
        <v>75</v>
      </c>
      <c r="B94" s="6" t="s">
        <v>25</v>
      </c>
      <c r="C94" s="6" t="s">
        <v>469</v>
      </c>
      <c r="D94" s="6" t="s">
        <v>98</v>
      </c>
      <c r="E94" s="7">
        <v>42916</v>
      </c>
      <c r="F94" s="6" t="s">
        <v>349</v>
      </c>
      <c r="G94" s="6" t="s">
        <v>29</v>
      </c>
      <c r="H94" s="6" t="s">
        <v>46</v>
      </c>
      <c r="I94" s="6" t="s">
        <v>108</v>
      </c>
      <c r="J94" s="6" t="s">
        <v>463</v>
      </c>
      <c r="K94" s="6" t="s">
        <v>468</v>
      </c>
      <c r="L94" s="6" t="s">
        <v>473</v>
      </c>
      <c r="M94" s="6" t="s">
        <v>474</v>
      </c>
      <c r="N94" s="6">
        <v>1</v>
      </c>
      <c r="O94" s="6">
        <v>15</v>
      </c>
      <c r="P94" s="8">
        <v>42916</v>
      </c>
      <c r="Q94" s="8">
        <v>43100</v>
      </c>
      <c r="R94" s="6">
        <v>26</v>
      </c>
      <c r="S94" s="6" t="s">
        <v>463</v>
      </c>
      <c r="T94" s="6" t="s">
        <v>37</v>
      </c>
      <c r="U94" s="6"/>
      <c r="V94" s="6"/>
      <c r="W94" s="6"/>
      <c r="X94" s="6"/>
      <c r="Y94" s="6" t="s">
        <v>475</v>
      </c>
      <c r="Z94" s="6">
        <v>1</v>
      </c>
      <c r="AA94" s="9">
        <v>43920</v>
      </c>
      <c r="AB94" s="10">
        <f t="shared" si="2"/>
        <v>1</v>
      </c>
      <c r="AC94" s="11">
        <f t="shared" si="3"/>
        <v>15</v>
      </c>
      <c r="AD94" s="11"/>
    </row>
    <row r="95" spans="1:30" ht="180" x14ac:dyDescent="0.25">
      <c r="A95" s="5">
        <v>76</v>
      </c>
      <c r="B95" s="6" t="s">
        <v>25</v>
      </c>
      <c r="C95" s="6" t="s">
        <v>469</v>
      </c>
      <c r="D95" s="6" t="s">
        <v>98</v>
      </c>
      <c r="E95" s="7">
        <v>42916</v>
      </c>
      <c r="F95" s="6" t="s">
        <v>349</v>
      </c>
      <c r="G95" s="6" t="s">
        <v>29</v>
      </c>
      <c r="H95" s="6" t="s">
        <v>46</v>
      </c>
      <c r="I95" s="6" t="s">
        <v>108</v>
      </c>
      <c r="J95" s="6" t="s">
        <v>463</v>
      </c>
      <c r="K95" s="6" t="s">
        <v>464</v>
      </c>
      <c r="L95" s="6" t="s">
        <v>476</v>
      </c>
      <c r="M95" s="6" t="s">
        <v>477</v>
      </c>
      <c r="N95" s="6">
        <v>1</v>
      </c>
      <c r="O95" s="6">
        <v>14</v>
      </c>
      <c r="P95" s="8">
        <v>42916</v>
      </c>
      <c r="Q95" s="8">
        <v>43100</v>
      </c>
      <c r="R95" s="6">
        <v>26</v>
      </c>
      <c r="S95" s="6" t="s">
        <v>463</v>
      </c>
      <c r="T95" s="6" t="s">
        <v>37</v>
      </c>
      <c r="U95" s="6"/>
      <c r="V95" s="6"/>
      <c r="W95" s="6"/>
      <c r="X95" s="6"/>
      <c r="Y95" s="6" t="s">
        <v>478</v>
      </c>
      <c r="Z95" s="6">
        <v>1</v>
      </c>
      <c r="AA95" s="9">
        <v>43920</v>
      </c>
      <c r="AB95" s="10">
        <f t="shared" si="2"/>
        <v>1</v>
      </c>
      <c r="AC95" s="11">
        <f t="shared" si="3"/>
        <v>14</v>
      </c>
      <c r="AD95" s="11"/>
    </row>
    <row r="96" spans="1:30" ht="180" x14ac:dyDescent="0.25">
      <c r="A96" s="5">
        <v>76</v>
      </c>
      <c r="B96" s="6" t="s">
        <v>25</v>
      </c>
      <c r="C96" s="6" t="s">
        <v>469</v>
      </c>
      <c r="D96" s="6" t="s">
        <v>98</v>
      </c>
      <c r="E96" s="7">
        <v>42916</v>
      </c>
      <c r="F96" s="6" t="s">
        <v>349</v>
      </c>
      <c r="G96" s="6" t="s">
        <v>29</v>
      </c>
      <c r="H96" s="6" t="s">
        <v>46</v>
      </c>
      <c r="I96" s="6" t="s">
        <v>108</v>
      </c>
      <c r="J96" s="6" t="s">
        <v>463</v>
      </c>
      <c r="K96" s="6" t="s">
        <v>479</v>
      </c>
      <c r="L96" s="6" t="s">
        <v>480</v>
      </c>
      <c r="M96" s="6" t="s">
        <v>481</v>
      </c>
      <c r="N96" s="6">
        <v>1</v>
      </c>
      <c r="O96" s="6">
        <v>14</v>
      </c>
      <c r="P96" s="8">
        <v>42916</v>
      </c>
      <c r="Q96" s="8">
        <v>44227</v>
      </c>
      <c r="R96" s="6">
        <v>187</v>
      </c>
      <c r="S96" s="6" t="s">
        <v>463</v>
      </c>
      <c r="T96" s="6" t="s">
        <v>37</v>
      </c>
      <c r="U96" s="6"/>
      <c r="V96" s="6"/>
      <c r="W96" s="6"/>
      <c r="X96" s="6"/>
      <c r="Y96" s="6" t="s">
        <v>482</v>
      </c>
      <c r="Z96" s="6">
        <v>1</v>
      </c>
      <c r="AA96" s="9">
        <v>44232.651388888888</v>
      </c>
      <c r="AB96" s="10">
        <f t="shared" si="2"/>
        <v>1</v>
      </c>
      <c r="AC96" s="11">
        <f t="shared" si="3"/>
        <v>14</v>
      </c>
      <c r="AD96" s="11"/>
    </row>
    <row r="97" spans="1:30" ht="180" x14ac:dyDescent="0.25">
      <c r="A97" s="5">
        <v>76</v>
      </c>
      <c r="B97" s="6" t="s">
        <v>25</v>
      </c>
      <c r="C97" s="6" t="s">
        <v>469</v>
      </c>
      <c r="D97" s="6" t="s">
        <v>98</v>
      </c>
      <c r="E97" s="7">
        <v>42916</v>
      </c>
      <c r="F97" s="6" t="s">
        <v>349</v>
      </c>
      <c r="G97" s="6" t="s">
        <v>29</v>
      </c>
      <c r="H97" s="6" t="s">
        <v>46</v>
      </c>
      <c r="I97" s="6" t="s">
        <v>108</v>
      </c>
      <c r="J97" s="6" t="s">
        <v>463</v>
      </c>
      <c r="K97" s="6" t="s">
        <v>464</v>
      </c>
      <c r="L97" s="6" t="s">
        <v>483</v>
      </c>
      <c r="M97" s="6" t="s">
        <v>471</v>
      </c>
      <c r="N97" s="6">
        <v>1</v>
      </c>
      <c r="O97" s="6">
        <v>14</v>
      </c>
      <c r="P97" s="8">
        <v>42916</v>
      </c>
      <c r="Q97" s="8">
        <v>43100</v>
      </c>
      <c r="R97" s="6">
        <v>26</v>
      </c>
      <c r="S97" s="6" t="s">
        <v>463</v>
      </c>
      <c r="T97" s="6" t="s">
        <v>37</v>
      </c>
      <c r="U97" s="6"/>
      <c r="V97" s="6"/>
      <c r="W97" s="6"/>
      <c r="X97" s="6"/>
      <c r="Y97" s="6" t="s">
        <v>484</v>
      </c>
      <c r="Z97" s="6">
        <v>1</v>
      </c>
      <c r="AA97" s="9">
        <v>43920</v>
      </c>
      <c r="AB97" s="10">
        <f t="shared" si="2"/>
        <v>1</v>
      </c>
      <c r="AC97" s="11">
        <f t="shared" si="3"/>
        <v>14</v>
      </c>
      <c r="AD97" s="11"/>
    </row>
    <row r="98" spans="1:30" ht="180" x14ac:dyDescent="0.25">
      <c r="A98" s="5">
        <v>76</v>
      </c>
      <c r="B98" s="6" t="s">
        <v>25</v>
      </c>
      <c r="C98" s="6" t="s">
        <v>469</v>
      </c>
      <c r="D98" s="6" t="s">
        <v>98</v>
      </c>
      <c r="E98" s="7">
        <v>42916</v>
      </c>
      <c r="F98" s="6" t="s">
        <v>349</v>
      </c>
      <c r="G98" s="6" t="s">
        <v>29</v>
      </c>
      <c r="H98" s="6" t="s">
        <v>46</v>
      </c>
      <c r="I98" s="6" t="s">
        <v>108</v>
      </c>
      <c r="J98" s="6" t="s">
        <v>463</v>
      </c>
      <c r="K98" s="6" t="s">
        <v>464</v>
      </c>
      <c r="L98" s="6" t="s">
        <v>485</v>
      </c>
      <c r="M98" s="6" t="s">
        <v>471</v>
      </c>
      <c r="N98" s="6">
        <v>1</v>
      </c>
      <c r="O98" s="6">
        <v>14</v>
      </c>
      <c r="P98" s="8">
        <v>42916</v>
      </c>
      <c r="Q98" s="8">
        <v>43100</v>
      </c>
      <c r="R98" s="6">
        <v>26</v>
      </c>
      <c r="S98" s="6" t="s">
        <v>463</v>
      </c>
      <c r="T98" s="6" t="s">
        <v>37</v>
      </c>
      <c r="U98" s="6"/>
      <c r="V98" s="6"/>
      <c r="W98" s="6"/>
      <c r="X98" s="6"/>
      <c r="Y98" s="6" t="s">
        <v>486</v>
      </c>
      <c r="Z98" s="6">
        <v>1</v>
      </c>
      <c r="AA98" s="9">
        <v>43920</v>
      </c>
      <c r="AB98" s="10">
        <f t="shared" si="2"/>
        <v>1</v>
      </c>
      <c r="AC98" s="11">
        <f t="shared" si="3"/>
        <v>14</v>
      </c>
      <c r="AD98" s="11"/>
    </row>
    <row r="99" spans="1:30" ht="180" x14ac:dyDescent="0.25">
      <c r="A99" s="5">
        <v>76</v>
      </c>
      <c r="B99" s="6" t="s">
        <v>25</v>
      </c>
      <c r="C99" s="6" t="s">
        <v>469</v>
      </c>
      <c r="D99" s="6" t="s">
        <v>98</v>
      </c>
      <c r="E99" s="7">
        <v>42916</v>
      </c>
      <c r="F99" s="6" t="s">
        <v>349</v>
      </c>
      <c r="G99" s="6" t="s">
        <v>29</v>
      </c>
      <c r="H99" s="6" t="s">
        <v>46</v>
      </c>
      <c r="I99" s="6" t="s">
        <v>108</v>
      </c>
      <c r="J99" s="6" t="s">
        <v>463</v>
      </c>
      <c r="K99" s="6" t="s">
        <v>464</v>
      </c>
      <c r="L99" s="6" t="s">
        <v>487</v>
      </c>
      <c r="M99" s="6" t="s">
        <v>471</v>
      </c>
      <c r="N99" s="6">
        <v>1</v>
      </c>
      <c r="O99" s="6">
        <v>14</v>
      </c>
      <c r="P99" s="8">
        <v>42916</v>
      </c>
      <c r="Q99" s="8">
        <v>43100</v>
      </c>
      <c r="R99" s="6">
        <v>26</v>
      </c>
      <c r="S99" s="6" t="s">
        <v>463</v>
      </c>
      <c r="T99" s="6" t="s">
        <v>37</v>
      </c>
      <c r="U99" s="6"/>
      <c r="V99" s="6"/>
      <c r="W99" s="6"/>
      <c r="X99" s="6"/>
      <c r="Y99" s="6" t="s">
        <v>488</v>
      </c>
      <c r="Z99" s="6">
        <v>1</v>
      </c>
      <c r="AA99" s="9">
        <v>43920</v>
      </c>
      <c r="AB99" s="10">
        <f t="shared" si="2"/>
        <v>1</v>
      </c>
      <c r="AC99" s="11">
        <f t="shared" si="3"/>
        <v>14</v>
      </c>
      <c r="AD99" s="11"/>
    </row>
    <row r="100" spans="1:30" ht="75" x14ac:dyDescent="0.25">
      <c r="A100" s="5">
        <v>77</v>
      </c>
      <c r="B100" s="6" t="s">
        <v>25</v>
      </c>
      <c r="C100" s="6" t="s">
        <v>445</v>
      </c>
      <c r="D100" s="6" t="s">
        <v>489</v>
      </c>
      <c r="E100" s="7">
        <v>43724</v>
      </c>
      <c r="F100" s="6" t="s">
        <v>99</v>
      </c>
      <c r="G100" s="6" t="s">
        <v>29</v>
      </c>
      <c r="H100" s="6" t="s">
        <v>46</v>
      </c>
      <c r="I100" s="6" t="s">
        <v>108</v>
      </c>
      <c r="J100" s="6" t="s">
        <v>490</v>
      </c>
      <c r="K100" s="6" t="s">
        <v>491</v>
      </c>
      <c r="L100" s="6" t="s">
        <v>492</v>
      </c>
      <c r="M100" s="6" t="s">
        <v>493</v>
      </c>
      <c r="N100" s="6">
        <v>2</v>
      </c>
      <c r="O100" s="6">
        <v>5</v>
      </c>
      <c r="P100" s="8">
        <v>43724</v>
      </c>
      <c r="Q100" s="8">
        <v>43799</v>
      </c>
      <c r="R100" s="6">
        <v>10</v>
      </c>
      <c r="S100" s="6" t="s">
        <v>490</v>
      </c>
      <c r="T100" s="6" t="s">
        <v>37</v>
      </c>
      <c r="U100" s="6"/>
      <c r="V100" s="6"/>
      <c r="W100" s="6"/>
      <c r="X100" s="6"/>
      <c r="Y100" s="6" t="s">
        <v>494</v>
      </c>
      <c r="Z100" s="6">
        <v>2</v>
      </c>
      <c r="AA100" s="9">
        <v>43920</v>
      </c>
      <c r="AB100" s="10">
        <f t="shared" si="2"/>
        <v>1</v>
      </c>
      <c r="AC100" s="11">
        <f t="shared" si="3"/>
        <v>5</v>
      </c>
      <c r="AD100" s="11"/>
    </row>
    <row r="101" spans="1:30" ht="195" x14ac:dyDescent="0.25">
      <c r="A101" s="5">
        <v>78</v>
      </c>
      <c r="B101" s="6" t="s">
        <v>25</v>
      </c>
      <c r="C101" s="6" t="s">
        <v>221</v>
      </c>
      <c r="D101" s="6" t="s">
        <v>495</v>
      </c>
      <c r="E101" s="7">
        <v>43567</v>
      </c>
      <c r="F101" s="6" t="s">
        <v>496</v>
      </c>
      <c r="G101" s="6" t="s">
        <v>29</v>
      </c>
      <c r="H101" s="6" t="s">
        <v>46</v>
      </c>
      <c r="I101" s="6" t="s">
        <v>392</v>
      </c>
      <c r="J101" s="6" t="s">
        <v>497</v>
      </c>
      <c r="K101" s="6" t="s">
        <v>498</v>
      </c>
      <c r="L101" s="6" t="s">
        <v>499</v>
      </c>
      <c r="M101" s="6" t="s">
        <v>500</v>
      </c>
      <c r="N101" s="6">
        <v>6</v>
      </c>
      <c r="O101" s="6">
        <v>4</v>
      </c>
      <c r="P101" s="8">
        <v>43567</v>
      </c>
      <c r="Q101" s="8">
        <v>43646</v>
      </c>
      <c r="R101" s="6">
        <v>11</v>
      </c>
      <c r="S101" s="6" t="s">
        <v>501</v>
      </c>
      <c r="T101" s="6" t="s">
        <v>37</v>
      </c>
      <c r="U101" s="6"/>
      <c r="V101" s="6"/>
      <c r="W101" s="6"/>
      <c r="X101" s="6"/>
      <c r="Y101" s="6" t="s">
        <v>502</v>
      </c>
      <c r="Z101" s="6">
        <v>6</v>
      </c>
      <c r="AA101" s="9">
        <v>43920</v>
      </c>
      <c r="AB101" s="10">
        <f t="shared" si="2"/>
        <v>1</v>
      </c>
      <c r="AC101" s="11">
        <f t="shared" si="3"/>
        <v>4</v>
      </c>
      <c r="AD101" s="11"/>
    </row>
    <row r="102" spans="1:30" ht="105" x14ac:dyDescent="0.25">
      <c r="A102" s="5">
        <v>78</v>
      </c>
      <c r="B102" s="6" t="s">
        <v>25</v>
      </c>
      <c r="C102" s="6" t="s">
        <v>221</v>
      </c>
      <c r="D102" s="6" t="s">
        <v>495</v>
      </c>
      <c r="E102" s="7">
        <v>43567</v>
      </c>
      <c r="F102" s="6" t="s">
        <v>496</v>
      </c>
      <c r="G102" s="6" t="s">
        <v>29</v>
      </c>
      <c r="H102" s="6" t="s">
        <v>46</v>
      </c>
      <c r="I102" s="6" t="s">
        <v>392</v>
      </c>
      <c r="J102" s="6" t="s">
        <v>497</v>
      </c>
      <c r="K102" s="6" t="s">
        <v>503</v>
      </c>
      <c r="L102" s="6" t="s">
        <v>504</v>
      </c>
      <c r="M102" s="6" t="s">
        <v>505</v>
      </c>
      <c r="N102" s="6">
        <v>1</v>
      </c>
      <c r="O102" s="6">
        <v>4</v>
      </c>
      <c r="P102" s="8">
        <v>43567</v>
      </c>
      <c r="Q102" s="8">
        <v>43646</v>
      </c>
      <c r="R102" s="6">
        <v>11</v>
      </c>
      <c r="S102" s="6" t="s">
        <v>501</v>
      </c>
      <c r="T102" s="6" t="s">
        <v>37</v>
      </c>
      <c r="U102" s="6"/>
      <c r="V102" s="6"/>
      <c r="W102" s="6"/>
      <c r="X102" s="6"/>
      <c r="Y102" s="6" t="s">
        <v>506</v>
      </c>
      <c r="Z102" s="6">
        <v>1</v>
      </c>
      <c r="AA102" s="9">
        <v>43920</v>
      </c>
      <c r="AB102" s="10">
        <f t="shared" si="2"/>
        <v>1</v>
      </c>
      <c r="AC102" s="11">
        <f t="shared" si="3"/>
        <v>4</v>
      </c>
      <c r="AD102" s="11"/>
    </row>
    <row r="103" spans="1:30" ht="90" x14ac:dyDescent="0.25">
      <c r="A103" s="5">
        <v>79</v>
      </c>
      <c r="B103" s="6" t="s">
        <v>25</v>
      </c>
      <c r="C103" s="6" t="s">
        <v>507</v>
      </c>
      <c r="D103" s="6" t="s">
        <v>508</v>
      </c>
      <c r="E103" s="7">
        <v>43795</v>
      </c>
      <c r="F103" s="6" t="s">
        <v>28</v>
      </c>
      <c r="G103" s="6" t="s">
        <v>29</v>
      </c>
      <c r="H103" s="6" t="s">
        <v>46</v>
      </c>
      <c r="I103" s="6" t="s">
        <v>392</v>
      </c>
      <c r="J103" s="6" t="s">
        <v>151</v>
      </c>
      <c r="K103" s="6" t="s">
        <v>509</v>
      </c>
      <c r="L103" s="6" t="s">
        <v>510</v>
      </c>
      <c r="M103" s="6" t="s">
        <v>511</v>
      </c>
      <c r="N103" s="6">
        <v>1</v>
      </c>
      <c r="O103" s="6">
        <v>30</v>
      </c>
      <c r="P103" s="8">
        <v>43795</v>
      </c>
      <c r="Q103" s="8">
        <v>43860</v>
      </c>
      <c r="R103" s="6">
        <v>9</v>
      </c>
      <c r="S103" s="6" t="s">
        <v>109</v>
      </c>
      <c r="T103" s="6" t="s">
        <v>37</v>
      </c>
      <c r="U103" s="6"/>
      <c r="V103" s="6"/>
      <c r="W103" s="6"/>
      <c r="X103" s="6"/>
      <c r="Y103" s="6" t="s">
        <v>512</v>
      </c>
      <c r="Z103" s="6">
        <v>1</v>
      </c>
      <c r="AA103" s="9">
        <v>43920</v>
      </c>
      <c r="AB103" s="10">
        <f t="shared" si="2"/>
        <v>1</v>
      </c>
      <c r="AC103" s="11">
        <f t="shared" si="3"/>
        <v>30</v>
      </c>
      <c r="AD103" s="11"/>
    </row>
    <row r="104" spans="1:30" ht="120" x14ac:dyDescent="0.25">
      <c r="A104" s="5">
        <v>80</v>
      </c>
      <c r="B104" s="6" t="s">
        <v>25</v>
      </c>
      <c r="C104" s="6" t="s">
        <v>433</v>
      </c>
      <c r="D104" s="6" t="s">
        <v>514</v>
      </c>
      <c r="E104" s="7">
        <v>43315</v>
      </c>
      <c r="F104" s="6" t="s">
        <v>28</v>
      </c>
      <c r="G104" s="6" t="s">
        <v>29</v>
      </c>
      <c r="H104" s="6" t="s">
        <v>46</v>
      </c>
      <c r="I104" s="6" t="s">
        <v>392</v>
      </c>
      <c r="J104" s="6" t="s">
        <v>151</v>
      </c>
      <c r="K104" s="6" t="s">
        <v>515</v>
      </c>
      <c r="L104" s="6" t="s">
        <v>516</v>
      </c>
      <c r="M104" s="6" t="s">
        <v>517</v>
      </c>
      <c r="N104" s="6">
        <v>1</v>
      </c>
      <c r="O104" s="6">
        <v>6</v>
      </c>
      <c r="P104" s="8">
        <v>43315</v>
      </c>
      <c r="Q104" s="8">
        <v>44316</v>
      </c>
      <c r="R104" s="6">
        <v>134</v>
      </c>
      <c r="S104" s="6" t="s">
        <v>109</v>
      </c>
      <c r="T104" s="6" t="s">
        <v>37</v>
      </c>
      <c r="U104" s="6"/>
      <c r="V104" s="6"/>
      <c r="W104" s="6"/>
      <c r="X104" s="6"/>
      <c r="Y104" s="6" t="s">
        <v>518</v>
      </c>
      <c r="Z104" s="6">
        <v>1</v>
      </c>
      <c r="AA104" s="9">
        <v>44314.702777777777</v>
      </c>
      <c r="AB104" s="10">
        <f t="shared" si="2"/>
        <v>1</v>
      </c>
      <c r="AC104" s="11">
        <f t="shared" si="3"/>
        <v>6</v>
      </c>
      <c r="AD104" s="11"/>
    </row>
    <row r="105" spans="1:30" ht="90" x14ac:dyDescent="0.25">
      <c r="A105" s="5">
        <v>81</v>
      </c>
      <c r="B105" s="6" t="s">
        <v>25</v>
      </c>
      <c r="C105" s="6" t="s">
        <v>433</v>
      </c>
      <c r="D105" s="6" t="s">
        <v>519</v>
      </c>
      <c r="E105" s="7">
        <v>43315</v>
      </c>
      <c r="F105" s="6" t="s">
        <v>28</v>
      </c>
      <c r="G105" s="6" t="s">
        <v>29</v>
      </c>
      <c r="H105" s="6" t="s">
        <v>46</v>
      </c>
      <c r="I105" s="6" t="s">
        <v>100</v>
      </c>
      <c r="J105" s="6" t="s">
        <v>151</v>
      </c>
      <c r="K105" s="6" t="s">
        <v>520</v>
      </c>
      <c r="L105" s="6" t="s">
        <v>521</v>
      </c>
      <c r="M105" s="6" t="s">
        <v>522</v>
      </c>
      <c r="N105" s="6">
        <v>4</v>
      </c>
      <c r="O105" s="6">
        <v>3</v>
      </c>
      <c r="P105" s="8">
        <v>43315</v>
      </c>
      <c r="Q105" s="8">
        <v>43371</v>
      </c>
      <c r="R105" s="6">
        <v>8</v>
      </c>
      <c r="S105" s="6" t="s">
        <v>109</v>
      </c>
      <c r="T105" s="6" t="s">
        <v>37</v>
      </c>
      <c r="U105" s="6"/>
      <c r="V105" s="6"/>
      <c r="W105" s="6"/>
      <c r="X105" s="6"/>
      <c r="Y105" s="6" t="s">
        <v>523</v>
      </c>
      <c r="Z105" s="6">
        <v>4</v>
      </c>
      <c r="AA105" s="9">
        <v>43920</v>
      </c>
      <c r="AB105" s="10">
        <f t="shared" si="2"/>
        <v>1</v>
      </c>
      <c r="AC105" s="11">
        <f t="shared" si="3"/>
        <v>3</v>
      </c>
      <c r="AD105" s="11"/>
    </row>
    <row r="106" spans="1:30" ht="105" x14ac:dyDescent="0.25">
      <c r="A106" s="5">
        <v>81</v>
      </c>
      <c r="B106" s="6" t="s">
        <v>25</v>
      </c>
      <c r="C106" s="6" t="s">
        <v>433</v>
      </c>
      <c r="D106" s="6" t="s">
        <v>519</v>
      </c>
      <c r="E106" s="7">
        <v>43315</v>
      </c>
      <c r="F106" s="6" t="s">
        <v>28</v>
      </c>
      <c r="G106" s="6" t="s">
        <v>29</v>
      </c>
      <c r="H106" s="6" t="s">
        <v>46</v>
      </c>
      <c r="I106" s="6" t="s">
        <v>100</v>
      </c>
      <c r="J106" s="6" t="s">
        <v>151</v>
      </c>
      <c r="K106" s="6" t="s">
        <v>524</v>
      </c>
      <c r="L106" s="6" t="s">
        <v>525</v>
      </c>
      <c r="M106" s="6" t="s">
        <v>526</v>
      </c>
      <c r="N106" s="6">
        <v>11</v>
      </c>
      <c r="O106" s="6">
        <v>3</v>
      </c>
      <c r="P106" s="8">
        <v>43315</v>
      </c>
      <c r="Q106" s="8">
        <v>43371</v>
      </c>
      <c r="R106" s="6">
        <v>8</v>
      </c>
      <c r="S106" s="6" t="s">
        <v>109</v>
      </c>
      <c r="T106" s="6" t="s">
        <v>37</v>
      </c>
      <c r="U106" s="6"/>
      <c r="V106" s="6"/>
      <c r="W106" s="6"/>
      <c r="X106" s="6"/>
      <c r="Y106" s="6" t="s">
        <v>527</v>
      </c>
      <c r="Z106" s="6">
        <v>11</v>
      </c>
      <c r="AA106" s="9">
        <v>43920</v>
      </c>
      <c r="AB106" s="10">
        <f t="shared" si="2"/>
        <v>1</v>
      </c>
      <c r="AC106" s="11">
        <f t="shared" si="3"/>
        <v>3</v>
      </c>
      <c r="AD106" s="11"/>
    </row>
    <row r="107" spans="1:30" ht="135" x14ac:dyDescent="0.25">
      <c r="A107" s="5">
        <v>82</v>
      </c>
      <c r="B107" s="6" t="s">
        <v>25</v>
      </c>
      <c r="C107" s="6" t="s">
        <v>433</v>
      </c>
      <c r="D107" s="6" t="s">
        <v>519</v>
      </c>
      <c r="E107" s="7">
        <v>43315</v>
      </c>
      <c r="F107" s="6" t="s">
        <v>28</v>
      </c>
      <c r="G107" s="6" t="s">
        <v>29</v>
      </c>
      <c r="H107" s="6" t="s">
        <v>46</v>
      </c>
      <c r="I107" s="6" t="s">
        <v>392</v>
      </c>
      <c r="J107" s="6" t="s">
        <v>151</v>
      </c>
      <c r="K107" s="6" t="s">
        <v>520</v>
      </c>
      <c r="L107" s="6" t="s">
        <v>528</v>
      </c>
      <c r="M107" s="6" t="s">
        <v>529</v>
      </c>
      <c r="N107" s="6">
        <v>13</v>
      </c>
      <c r="O107" s="6">
        <v>3</v>
      </c>
      <c r="P107" s="8">
        <v>43315</v>
      </c>
      <c r="Q107" s="8">
        <v>43403</v>
      </c>
      <c r="R107" s="6">
        <v>12</v>
      </c>
      <c r="S107" s="6" t="s">
        <v>109</v>
      </c>
      <c r="T107" s="6" t="s">
        <v>37</v>
      </c>
      <c r="U107" s="6"/>
      <c r="V107" s="6"/>
      <c r="W107" s="6"/>
      <c r="X107" s="6"/>
      <c r="Y107" s="6" t="s">
        <v>530</v>
      </c>
      <c r="Z107" s="6">
        <v>13</v>
      </c>
      <c r="AA107" s="9">
        <v>43920</v>
      </c>
      <c r="AB107" s="10">
        <f t="shared" si="2"/>
        <v>1</v>
      </c>
      <c r="AC107" s="11">
        <f t="shared" si="3"/>
        <v>3</v>
      </c>
      <c r="AD107" s="11"/>
    </row>
    <row r="108" spans="1:30" ht="105" x14ac:dyDescent="0.25">
      <c r="A108" s="5">
        <v>83</v>
      </c>
      <c r="B108" s="6" t="s">
        <v>25</v>
      </c>
      <c r="C108" s="6" t="s">
        <v>433</v>
      </c>
      <c r="D108" s="6" t="s">
        <v>531</v>
      </c>
      <c r="E108" s="7">
        <v>43315</v>
      </c>
      <c r="F108" s="6" t="s">
        <v>28</v>
      </c>
      <c r="G108" s="6" t="s">
        <v>29</v>
      </c>
      <c r="H108" s="6" t="s">
        <v>46</v>
      </c>
      <c r="I108" s="6" t="s">
        <v>392</v>
      </c>
      <c r="J108" s="6" t="s">
        <v>151</v>
      </c>
      <c r="K108" s="6" t="s">
        <v>532</v>
      </c>
      <c r="L108" s="6" t="s">
        <v>533</v>
      </c>
      <c r="M108" s="6" t="s">
        <v>534</v>
      </c>
      <c r="N108" s="6">
        <v>10</v>
      </c>
      <c r="O108" s="6">
        <v>3</v>
      </c>
      <c r="P108" s="8">
        <v>43315</v>
      </c>
      <c r="Q108" s="8">
        <v>43404</v>
      </c>
      <c r="R108" s="6">
        <v>12</v>
      </c>
      <c r="S108" s="6" t="s">
        <v>109</v>
      </c>
      <c r="T108" s="6" t="s">
        <v>37</v>
      </c>
      <c r="U108" s="6"/>
      <c r="V108" s="6"/>
      <c r="W108" s="6"/>
      <c r="X108" s="6"/>
      <c r="Y108" s="6" t="s">
        <v>535</v>
      </c>
      <c r="Z108" s="6">
        <v>10</v>
      </c>
      <c r="AA108" s="9">
        <v>43920</v>
      </c>
      <c r="AB108" s="10">
        <f t="shared" si="2"/>
        <v>1</v>
      </c>
      <c r="AC108" s="11">
        <f t="shared" si="3"/>
        <v>3</v>
      </c>
      <c r="AD108" s="11"/>
    </row>
    <row r="109" spans="1:30" ht="75" x14ac:dyDescent="0.25">
      <c r="A109" s="5">
        <v>83</v>
      </c>
      <c r="B109" s="6" t="s">
        <v>25</v>
      </c>
      <c r="C109" s="6" t="s">
        <v>433</v>
      </c>
      <c r="D109" s="6" t="s">
        <v>531</v>
      </c>
      <c r="E109" s="7">
        <v>43315</v>
      </c>
      <c r="F109" s="6" t="s">
        <v>28</v>
      </c>
      <c r="G109" s="6" t="s">
        <v>29</v>
      </c>
      <c r="H109" s="6" t="s">
        <v>46</v>
      </c>
      <c r="I109" s="6" t="s">
        <v>392</v>
      </c>
      <c r="J109" s="6" t="s">
        <v>151</v>
      </c>
      <c r="K109" s="6" t="s">
        <v>439</v>
      </c>
      <c r="L109" s="6" t="s">
        <v>536</v>
      </c>
      <c r="M109" s="6" t="s">
        <v>537</v>
      </c>
      <c r="N109" s="6">
        <v>1</v>
      </c>
      <c r="O109" s="6">
        <v>3</v>
      </c>
      <c r="P109" s="8">
        <v>43315</v>
      </c>
      <c r="Q109" s="8">
        <v>43342</v>
      </c>
      <c r="R109" s="6">
        <v>3</v>
      </c>
      <c r="S109" s="6" t="s">
        <v>109</v>
      </c>
      <c r="T109" s="6" t="s">
        <v>37</v>
      </c>
      <c r="U109" s="6"/>
      <c r="V109" s="6"/>
      <c r="W109" s="6"/>
      <c r="X109" s="6"/>
      <c r="Y109" s="6" t="s">
        <v>538</v>
      </c>
      <c r="Z109" s="6">
        <v>1</v>
      </c>
      <c r="AA109" s="9">
        <v>43920</v>
      </c>
      <c r="AB109" s="10">
        <f t="shared" si="2"/>
        <v>1</v>
      </c>
      <c r="AC109" s="11">
        <f t="shared" si="3"/>
        <v>3</v>
      </c>
      <c r="AD109" s="11"/>
    </row>
    <row r="110" spans="1:30" ht="90" x14ac:dyDescent="0.25">
      <c r="A110" s="5">
        <v>83</v>
      </c>
      <c r="B110" s="6" t="s">
        <v>25</v>
      </c>
      <c r="C110" s="6" t="s">
        <v>433</v>
      </c>
      <c r="D110" s="6" t="s">
        <v>531</v>
      </c>
      <c r="E110" s="7">
        <v>43315</v>
      </c>
      <c r="F110" s="6" t="s">
        <v>28</v>
      </c>
      <c r="G110" s="6" t="s">
        <v>29</v>
      </c>
      <c r="H110" s="6" t="s">
        <v>46</v>
      </c>
      <c r="I110" s="6" t="s">
        <v>392</v>
      </c>
      <c r="J110" s="6" t="s">
        <v>151</v>
      </c>
      <c r="K110" s="6" t="s">
        <v>532</v>
      </c>
      <c r="L110" s="6" t="s">
        <v>539</v>
      </c>
      <c r="M110" s="6" t="s">
        <v>540</v>
      </c>
      <c r="N110" s="6">
        <v>1</v>
      </c>
      <c r="O110" s="6">
        <v>3</v>
      </c>
      <c r="P110" s="8">
        <v>43315</v>
      </c>
      <c r="Q110" s="8">
        <v>43373</v>
      </c>
      <c r="R110" s="6">
        <v>8</v>
      </c>
      <c r="S110" s="6" t="s">
        <v>109</v>
      </c>
      <c r="T110" s="6" t="s">
        <v>37</v>
      </c>
      <c r="U110" s="6"/>
      <c r="V110" s="6"/>
      <c r="W110" s="6"/>
      <c r="X110" s="6"/>
      <c r="Y110" s="6" t="s">
        <v>541</v>
      </c>
      <c r="Z110" s="6">
        <v>1</v>
      </c>
      <c r="AA110" s="9">
        <v>43920</v>
      </c>
      <c r="AB110" s="10">
        <f t="shared" si="2"/>
        <v>1</v>
      </c>
      <c r="AC110" s="11">
        <f t="shared" si="3"/>
        <v>3</v>
      </c>
      <c r="AD110" s="11"/>
    </row>
    <row r="111" spans="1:30" ht="90" x14ac:dyDescent="0.25">
      <c r="A111" s="5">
        <v>84</v>
      </c>
      <c r="B111" s="6" t="s">
        <v>25</v>
      </c>
      <c r="C111" s="6" t="s">
        <v>433</v>
      </c>
      <c r="D111" s="6" t="s">
        <v>434</v>
      </c>
      <c r="E111" s="7">
        <v>43315</v>
      </c>
      <c r="F111" s="6" t="s">
        <v>28</v>
      </c>
      <c r="G111" s="6" t="s">
        <v>29</v>
      </c>
      <c r="H111" s="6" t="s">
        <v>46</v>
      </c>
      <c r="I111" s="6" t="s">
        <v>392</v>
      </c>
      <c r="J111" s="6" t="s">
        <v>151</v>
      </c>
      <c r="K111" s="6" t="s">
        <v>435</v>
      </c>
      <c r="L111" s="6" t="s">
        <v>542</v>
      </c>
      <c r="M111" s="6" t="s">
        <v>543</v>
      </c>
      <c r="N111" s="6">
        <v>3</v>
      </c>
      <c r="O111" s="6">
        <v>3</v>
      </c>
      <c r="P111" s="8">
        <v>43315</v>
      </c>
      <c r="Q111" s="8">
        <v>43342</v>
      </c>
      <c r="R111" s="6">
        <v>3</v>
      </c>
      <c r="S111" s="6" t="s">
        <v>109</v>
      </c>
      <c r="T111" s="6" t="s">
        <v>37</v>
      </c>
      <c r="U111" s="6"/>
      <c r="V111" s="6"/>
      <c r="W111" s="6"/>
      <c r="X111" s="6"/>
      <c r="Y111" s="6" t="s">
        <v>544</v>
      </c>
      <c r="Z111" s="6">
        <v>3</v>
      </c>
      <c r="AA111" s="9">
        <v>43920</v>
      </c>
      <c r="AB111" s="10">
        <f t="shared" si="2"/>
        <v>1</v>
      </c>
      <c r="AC111" s="11">
        <f t="shared" si="3"/>
        <v>3</v>
      </c>
      <c r="AD111" s="11"/>
    </row>
    <row r="112" spans="1:30" ht="90" x14ac:dyDescent="0.25">
      <c r="A112" s="5">
        <v>84</v>
      </c>
      <c r="B112" s="6" t="s">
        <v>25</v>
      </c>
      <c r="C112" s="6" t="s">
        <v>433</v>
      </c>
      <c r="D112" s="6" t="s">
        <v>434</v>
      </c>
      <c r="E112" s="7">
        <v>43315</v>
      </c>
      <c r="F112" s="6" t="s">
        <v>28</v>
      </c>
      <c r="G112" s="6" t="s">
        <v>29</v>
      </c>
      <c r="H112" s="6" t="s">
        <v>46</v>
      </c>
      <c r="I112" s="6" t="s">
        <v>392</v>
      </c>
      <c r="J112" s="6" t="s">
        <v>151</v>
      </c>
      <c r="K112" s="6" t="s">
        <v>439</v>
      </c>
      <c r="L112" s="6" t="s">
        <v>545</v>
      </c>
      <c r="M112" s="6" t="s">
        <v>534</v>
      </c>
      <c r="N112" s="6">
        <v>20</v>
      </c>
      <c r="O112" s="6">
        <v>3</v>
      </c>
      <c r="P112" s="8">
        <v>43315</v>
      </c>
      <c r="Q112" s="8">
        <v>44134</v>
      </c>
      <c r="R112" s="6">
        <v>117</v>
      </c>
      <c r="S112" s="6" t="s">
        <v>109</v>
      </c>
      <c r="T112" s="6" t="s">
        <v>37</v>
      </c>
      <c r="U112" s="6"/>
      <c r="V112" s="6"/>
      <c r="W112" s="6"/>
      <c r="X112" s="6"/>
      <c r="Y112" s="6" t="s">
        <v>546</v>
      </c>
      <c r="Z112" s="6">
        <v>20</v>
      </c>
      <c r="AA112" s="9">
        <v>44012</v>
      </c>
      <c r="AB112" s="10">
        <f t="shared" si="2"/>
        <v>1</v>
      </c>
      <c r="AC112" s="11">
        <f t="shared" si="3"/>
        <v>3</v>
      </c>
      <c r="AD112" s="11"/>
    </row>
    <row r="113" spans="1:30" ht="225" x14ac:dyDescent="0.25">
      <c r="A113" s="5">
        <v>84</v>
      </c>
      <c r="B113" s="6" t="s">
        <v>25</v>
      </c>
      <c r="C113" s="6" t="s">
        <v>433</v>
      </c>
      <c r="D113" s="6" t="s">
        <v>434</v>
      </c>
      <c r="E113" s="7">
        <v>43315</v>
      </c>
      <c r="F113" s="6" t="s">
        <v>28</v>
      </c>
      <c r="G113" s="6" t="s">
        <v>29</v>
      </c>
      <c r="H113" s="6" t="s">
        <v>46</v>
      </c>
      <c r="I113" s="6" t="s">
        <v>392</v>
      </c>
      <c r="J113" s="6" t="s">
        <v>151</v>
      </c>
      <c r="K113" s="6" t="s">
        <v>435</v>
      </c>
      <c r="L113" s="6" t="s">
        <v>547</v>
      </c>
      <c r="M113" s="6" t="s">
        <v>548</v>
      </c>
      <c r="N113" s="6">
        <v>13</v>
      </c>
      <c r="O113" s="6">
        <v>3</v>
      </c>
      <c r="P113" s="8">
        <v>43315</v>
      </c>
      <c r="Q113" s="8">
        <v>44255</v>
      </c>
      <c r="R113" s="6">
        <v>134</v>
      </c>
      <c r="S113" s="6" t="s">
        <v>109</v>
      </c>
      <c r="T113" s="6" t="s">
        <v>37</v>
      </c>
      <c r="U113" s="6"/>
      <c r="V113" s="6"/>
      <c r="W113" s="6"/>
      <c r="X113" s="6"/>
      <c r="Y113" s="6" t="s">
        <v>549</v>
      </c>
      <c r="Z113" s="6">
        <v>13</v>
      </c>
      <c r="AA113" s="9">
        <v>44251.404166666667</v>
      </c>
      <c r="AB113" s="10">
        <f t="shared" si="2"/>
        <v>1</v>
      </c>
      <c r="AC113" s="11">
        <f t="shared" si="3"/>
        <v>3</v>
      </c>
      <c r="AD113" s="11"/>
    </row>
    <row r="114" spans="1:30" ht="105" x14ac:dyDescent="0.25">
      <c r="A114" s="5">
        <v>84</v>
      </c>
      <c r="B114" s="6" t="s">
        <v>25</v>
      </c>
      <c r="C114" s="6" t="s">
        <v>433</v>
      </c>
      <c r="D114" s="6" t="s">
        <v>434</v>
      </c>
      <c r="E114" s="7">
        <v>43315</v>
      </c>
      <c r="F114" s="6" t="s">
        <v>28</v>
      </c>
      <c r="G114" s="6" t="s">
        <v>29</v>
      </c>
      <c r="H114" s="6" t="s">
        <v>46</v>
      </c>
      <c r="I114" s="6" t="s">
        <v>392</v>
      </c>
      <c r="J114" s="6" t="s">
        <v>151</v>
      </c>
      <c r="K114" s="6" t="s">
        <v>435</v>
      </c>
      <c r="L114" s="6" t="s">
        <v>550</v>
      </c>
      <c r="M114" s="6" t="s">
        <v>551</v>
      </c>
      <c r="N114" s="6">
        <v>18</v>
      </c>
      <c r="O114" s="6">
        <v>3</v>
      </c>
      <c r="P114" s="8">
        <v>43315</v>
      </c>
      <c r="Q114" s="8">
        <v>43404</v>
      </c>
      <c r="R114" s="6">
        <v>12</v>
      </c>
      <c r="S114" s="6" t="s">
        <v>109</v>
      </c>
      <c r="T114" s="6" t="s">
        <v>37</v>
      </c>
      <c r="U114" s="6"/>
      <c r="V114" s="6"/>
      <c r="W114" s="6"/>
      <c r="X114" s="6"/>
      <c r="Y114" s="6" t="s">
        <v>552</v>
      </c>
      <c r="Z114" s="6">
        <v>18</v>
      </c>
      <c r="AA114" s="9">
        <v>43920</v>
      </c>
      <c r="AB114" s="10">
        <f t="shared" si="2"/>
        <v>1</v>
      </c>
      <c r="AC114" s="11">
        <f t="shared" si="3"/>
        <v>3</v>
      </c>
      <c r="AD114" s="11"/>
    </row>
    <row r="115" spans="1:30" ht="135" x14ac:dyDescent="0.25">
      <c r="A115" s="5">
        <v>85</v>
      </c>
      <c r="B115" s="6" t="s">
        <v>25</v>
      </c>
      <c r="C115" s="6" t="s">
        <v>433</v>
      </c>
      <c r="D115" s="6" t="s">
        <v>434</v>
      </c>
      <c r="E115" s="7">
        <v>43315</v>
      </c>
      <c r="F115" s="6" t="s">
        <v>28</v>
      </c>
      <c r="G115" s="6" t="s">
        <v>29</v>
      </c>
      <c r="H115" s="6" t="s">
        <v>46</v>
      </c>
      <c r="I115" s="6" t="s">
        <v>100</v>
      </c>
      <c r="J115" s="6" t="s">
        <v>151</v>
      </c>
      <c r="K115" s="6" t="s">
        <v>435</v>
      </c>
      <c r="L115" s="6" t="s">
        <v>553</v>
      </c>
      <c r="M115" s="6" t="s">
        <v>380</v>
      </c>
      <c r="N115" s="6">
        <v>1</v>
      </c>
      <c r="O115" s="6">
        <v>3</v>
      </c>
      <c r="P115" s="8">
        <v>43315</v>
      </c>
      <c r="Q115" s="8">
        <v>43327</v>
      </c>
      <c r="R115" s="6">
        <v>1</v>
      </c>
      <c r="S115" s="6" t="s">
        <v>109</v>
      </c>
      <c r="T115" s="6" t="s">
        <v>37</v>
      </c>
      <c r="U115" s="6"/>
      <c r="V115" s="6"/>
      <c r="W115" s="6"/>
      <c r="X115" s="6"/>
      <c r="Y115" s="6" t="s">
        <v>554</v>
      </c>
      <c r="Z115" s="6">
        <v>1</v>
      </c>
      <c r="AA115" s="9">
        <v>43920</v>
      </c>
      <c r="AB115" s="10">
        <f t="shared" si="2"/>
        <v>1</v>
      </c>
      <c r="AC115" s="11">
        <f t="shared" si="3"/>
        <v>3</v>
      </c>
      <c r="AD115" s="11"/>
    </row>
    <row r="116" spans="1:30" ht="165" x14ac:dyDescent="0.25">
      <c r="A116" s="5">
        <v>86</v>
      </c>
      <c r="B116" s="6" t="s">
        <v>25</v>
      </c>
      <c r="C116" s="6" t="s">
        <v>433</v>
      </c>
      <c r="D116" s="6" t="s">
        <v>555</v>
      </c>
      <c r="E116" s="7">
        <v>43315</v>
      </c>
      <c r="F116" s="6" t="s">
        <v>28</v>
      </c>
      <c r="G116" s="6" t="s">
        <v>29</v>
      </c>
      <c r="H116" s="6" t="s">
        <v>46</v>
      </c>
      <c r="I116" s="6" t="s">
        <v>392</v>
      </c>
      <c r="J116" s="6" t="s">
        <v>151</v>
      </c>
      <c r="K116" s="6" t="s">
        <v>435</v>
      </c>
      <c r="L116" s="6" t="s">
        <v>556</v>
      </c>
      <c r="M116" s="6" t="s">
        <v>557</v>
      </c>
      <c r="N116" s="6">
        <v>3</v>
      </c>
      <c r="O116" s="6">
        <v>3</v>
      </c>
      <c r="P116" s="8">
        <v>43315</v>
      </c>
      <c r="Q116" s="8">
        <v>43404</v>
      </c>
      <c r="R116" s="6">
        <v>12</v>
      </c>
      <c r="S116" s="6" t="s">
        <v>109</v>
      </c>
      <c r="T116" s="6" t="s">
        <v>37</v>
      </c>
      <c r="U116" s="6"/>
      <c r="V116" s="6"/>
      <c r="W116" s="6"/>
      <c r="X116" s="6"/>
      <c r="Y116" s="6" t="s">
        <v>558</v>
      </c>
      <c r="Z116" s="6">
        <v>3</v>
      </c>
      <c r="AA116" s="9">
        <v>43920</v>
      </c>
      <c r="AB116" s="10">
        <f t="shared" si="2"/>
        <v>1</v>
      </c>
      <c r="AC116" s="11">
        <f t="shared" si="3"/>
        <v>3</v>
      </c>
      <c r="AD116" s="11"/>
    </row>
    <row r="117" spans="1:30" ht="135" x14ac:dyDescent="0.25">
      <c r="A117" s="5">
        <v>86</v>
      </c>
      <c r="B117" s="6" t="s">
        <v>25</v>
      </c>
      <c r="C117" s="6" t="s">
        <v>433</v>
      </c>
      <c r="D117" s="6" t="s">
        <v>555</v>
      </c>
      <c r="E117" s="7">
        <v>43315</v>
      </c>
      <c r="F117" s="6" t="s">
        <v>28</v>
      </c>
      <c r="G117" s="6" t="s">
        <v>29</v>
      </c>
      <c r="H117" s="6" t="s">
        <v>46</v>
      </c>
      <c r="I117" s="6" t="s">
        <v>392</v>
      </c>
      <c r="J117" s="6" t="s">
        <v>151</v>
      </c>
      <c r="K117" s="6" t="s">
        <v>439</v>
      </c>
      <c r="L117" s="6" t="s">
        <v>559</v>
      </c>
      <c r="M117" s="6" t="s">
        <v>540</v>
      </c>
      <c r="N117" s="6">
        <v>1</v>
      </c>
      <c r="O117" s="6">
        <v>3</v>
      </c>
      <c r="P117" s="8">
        <v>43315</v>
      </c>
      <c r="Q117" s="8">
        <v>43373</v>
      </c>
      <c r="R117" s="6">
        <v>8</v>
      </c>
      <c r="S117" s="6" t="s">
        <v>109</v>
      </c>
      <c r="T117" s="6" t="s">
        <v>37</v>
      </c>
      <c r="U117" s="6"/>
      <c r="V117" s="6"/>
      <c r="W117" s="6"/>
      <c r="X117" s="6"/>
      <c r="Y117" s="6" t="s">
        <v>560</v>
      </c>
      <c r="Z117" s="6">
        <v>1</v>
      </c>
      <c r="AA117" s="9">
        <v>43920</v>
      </c>
      <c r="AB117" s="10">
        <f t="shared" si="2"/>
        <v>1</v>
      </c>
      <c r="AC117" s="11">
        <f t="shared" si="3"/>
        <v>3</v>
      </c>
      <c r="AD117" s="11"/>
    </row>
    <row r="118" spans="1:30" ht="135" x14ac:dyDescent="0.25">
      <c r="A118" s="5">
        <v>87</v>
      </c>
      <c r="B118" s="6" t="s">
        <v>25</v>
      </c>
      <c r="C118" s="6" t="s">
        <v>433</v>
      </c>
      <c r="D118" s="6" t="s">
        <v>555</v>
      </c>
      <c r="E118" s="7">
        <v>43315</v>
      </c>
      <c r="F118" s="6" t="s">
        <v>28</v>
      </c>
      <c r="G118" s="6" t="s">
        <v>29</v>
      </c>
      <c r="H118" s="6" t="s">
        <v>46</v>
      </c>
      <c r="I118" s="6" t="s">
        <v>237</v>
      </c>
      <c r="J118" s="6" t="s">
        <v>151</v>
      </c>
      <c r="K118" s="6" t="s">
        <v>435</v>
      </c>
      <c r="L118" s="6" t="s">
        <v>561</v>
      </c>
      <c r="M118" s="6" t="s">
        <v>562</v>
      </c>
      <c r="N118" s="6">
        <v>3</v>
      </c>
      <c r="O118" s="6">
        <v>3</v>
      </c>
      <c r="P118" s="8">
        <v>43315</v>
      </c>
      <c r="Q118" s="8">
        <v>43814</v>
      </c>
      <c r="R118" s="6">
        <v>71</v>
      </c>
      <c r="S118" s="6" t="s">
        <v>109</v>
      </c>
      <c r="T118" s="6" t="s">
        <v>37</v>
      </c>
      <c r="U118" s="6"/>
      <c r="V118" s="6"/>
      <c r="W118" s="6"/>
      <c r="X118" s="6"/>
      <c r="Y118" s="6" t="s">
        <v>563</v>
      </c>
      <c r="Z118" s="6">
        <v>3</v>
      </c>
      <c r="AA118" s="9">
        <v>43920</v>
      </c>
      <c r="AB118" s="10">
        <f t="shared" si="2"/>
        <v>1</v>
      </c>
      <c r="AC118" s="11">
        <f t="shared" si="3"/>
        <v>3</v>
      </c>
      <c r="AD118" s="11"/>
    </row>
    <row r="119" spans="1:30" ht="105" x14ac:dyDescent="0.25">
      <c r="A119" s="5">
        <v>88</v>
      </c>
      <c r="B119" s="6" t="s">
        <v>25</v>
      </c>
      <c r="C119" s="6" t="s">
        <v>433</v>
      </c>
      <c r="D119" s="6" t="s">
        <v>564</v>
      </c>
      <c r="E119" s="7">
        <v>43315</v>
      </c>
      <c r="F119" s="6" t="s">
        <v>28</v>
      </c>
      <c r="G119" s="6" t="s">
        <v>29</v>
      </c>
      <c r="H119" s="6" t="s">
        <v>46</v>
      </c>
      <c r="I119" s="6" t="s">
        <v>237</v>
      </c>
      <c r="J119" s="6" t="s">
        <v>151</v>
      </c>
      <c r="K119" s="6" t="s">
        <v>565</v>
      </c>
      <c r="L119" s="6" t="s">
        <v>566</v>
      </c>
      <c r="M119" s="6" t="s">
        <v>567</v>
      </c>
      <c r="N119" s="6">
        <v>1</v>
      </c>
      <c r="O119" s="6">
        <v>3</v>
      </c>
      <c r="P119" s="8">
        <v>43315</v>
      </c>
      <c r="Q119" s="8">
        <v>43343</v>
      </c>
      <c r="R119" s="6">
        <v>4</v>
      </c>
      <c r="S119" s="6" t="s">
        <v>109</v>
      </c>
      <c r="T119" s="6" t="s">
        <v>37</v>
      </c>
      <c r="U119" s="6"/>
      <c r="V119" s="6"/>
      <c r="W119" s="6"/>
      <c r="X119" s="6"/>
      <c r="Y119" s="6" t="s">
        <v>568</v>
      </c>
      <c r="Z119" s="6">
        <v>1</v>
      </c>
      <c r="AA119" s="9">
        <v>43920</v>
      </c>
      <c r="AB119" s="10">
        <f t="shared" si="2"/>
        <v>1</v>
      </c>
      <c r="AC119" s="11">
        <f t="shared" si="3"/>
        <v>3</v>
      </c>
      <c r="AD119" s="11"/>
    </row>
    <row r="120" spans="1:30" ht="75" x14ac:dyDescent="0.25">
      <c r="A120" s="5">
        <v>89</v>
      </c>
      <c r="B120" s="6" t="s">
        <v>25</v>
      </c>
      <c r="C120" s="6" t="s">
        <v>433</v>
      </c>
      <c r="D120" s="6" t="s">
        <v>569</v>
      </c>
      <c r="E120" s="7">
        <v>43315</v>
      </c>
      <c r="F120" s="6" t="s">
        <v>28</v>
      </c>
      <c r="G120" s="6" t="s">
        <v>29</v>
      </c>
      <c r="H120" s="6" t="s">
        <v>46</v>
      </c>
      <c r="I120" s="6" t="s">
        <v>237</v>
      </c>
      <c r="J120" s="6" t="s">
        <v>151</v>
      </c>
      <c r="K120" s="6" t="s">
        <v>570</v>
      </c>
      <c r="L120" s="6" t="s">
        <v>571</v>
      </c>
      <c r="M120" s="6" t="s">
        <v>572</v>
      </c>
      <c r="N120" s="6">
        <v>2</v>
      </c>
      <c r="O120" s="6">
        <v>3</v>
      </c>
      <c r="P120" s="8">
        <v>43315</v>
      </c>
      <c r="Q120" s="8">
        <v>43814</v>
      </c>
      <c r="R120" s="6">
        <v>71</v>
      </c>
      <c r="S120" s="6" t="s">
        <v>109</v>
      </c>
      <c r="T120" s="6" t="s">
        <v>37</v>
      </c>
      <c r="U120" s="6"/>
      <c r="V120" s="6"/>
      <c r="W120" s="6"/>
      <c r="X120" s="6"/>
      <c r="Y120" s="6" t="s">
        <v>573</v>
      </c>
      <c r="Z120" s="6">
        <v>2</v>
      </c>
      <c r="AA120" s="9">
        <v>43920</v>
      </c>
      <c r="AB120" s="10">
        <f t="shared" si="2"/>
        <v>1</v>
      </c>
      <c r="AC120" s="11">
        <f t="shared" si="3"/>
        <v>3</v>
      </c>
      <c r="AD120" s="11"/>
    </row>
    <row r="121" spans="1:30" ht="90" x14ac:dyDescent="0.25">
      <c r="A121" s="5">
        <v>90</v>
      </c>
      <c r="B121" s="6" t="s">
        <v>25</v>
      </c>
      <c r="C121" s="6" t="s">
        <v>433</v>
      </c>
      <c r="D121" s="6" t="s">
        <v>575</v>
      </c>
      <c r="E121" s="7">
        <v>43315</v>
      </c>
      <c r="F121" s="6" t="s">
        <v>28</v>
      </c>
      <c r="G121" s="6" t="s">
        <v>29</v>
      </c>
      <c r="H121" s="6" t="s">
        <v>46</v>
      </c>
      <c r="I121" s="6" t="s">
        <v>237</v>
      </c>
      <c r="J121" s="6" t="s">
        <v>151</v>
      </c>
      <c r="K121" s="6" t="s">
        <v>574</v>
      </c>
      <c r="L121" s="6" t="s">
        <v>576</v>
      </c>
      <c r="M121" s="6" t="s">
        <v>577</v>
      </c>
      <c r="N121" s="6">
        <v>1</v>
      </c>
      <c r="O121" s="6">
        <v>3</v>
      </c>
      <c r="P121" s="8">
        <v>43315</v>
      </c>
      <c r="Q121" s="8">
        <v>43814</v>
      </c>
      <c r="R121" s="6">
        <v>71</v>
      </c>
      <c r="S121" s="6" t="s">
        <v>109</v>
      </c>
      <c r="T121" s="6" t="s">
        <v>37</v>
      </c>
      <c r="U121" s="6"/>
      <c r="V121" s="6"/>
      <c r="W121" s="6"/>
      <c r="X121" s="6"/>
      <c r="Y121" s="6" t="s">
        <v>578</v>
      </c>
      <c r="Z121" s="6">
        <v>1</v>
      </c>
      <c r="AA121" s="9">
        <v>43920</v>
      </c>
      <c r="AB121" s="10">
        <f t="shared" si="2"/>
        <v>1</v>
      </c>
      <c r="AC121" s="11">
        <f t="shared" si="3"/>
        <v>3</v>
      </c>
      <c r="AD121" s="11"/>
    </row>
    <row r="122" spans="1:30" ht="90" x14ac:dyDescent="0.25">
      <c r="A122" s="5">
        <v>91</v>
      </c>
      <c r="B122" s="6" t="s">
        <v>25</v>
      </c>
      <c r="C122" s="6" t="s">
        <v>433</v>
      </c>
      <c r="D122" s="6" t="s">
        <v>579</v>
      </c>
      <c r="E122" s="7">
        <v>43315</v>
      </c>
      <c r="F122" s="6" t="s">
        <v>28</v>
      </c>
      <c r="G122" s="6" t="s">
        <v>29</v>
      </c>
      <c r="H122" s="6" t="s">
        <v>46</v>
      </c>
      <c r="I122" s="6" t="s">
        <v>223</v>
      </c>
      <c r="J122" s="6" t="s">
        <v>151</v>
      </c>
      <c r="K122" s="6" t="s">
        <v>580</v>
      </c>
      <c r="L122" s="6" t="s">
        <v>581</v>
      </c>
      <c r="M122" s="6" t="s">
        <v>526</v>
      </c>
      <c r="N122" s="6">
        <v>4</v>
      </c>
      <c r="O122" s="6">
        <v>3</v>
      </c>
      <c r="P122" s="8">
        <v>43315</v>
      </c>
      <c r="Q122" s="8">
        <v>43921</v>
      </c>
      <c r="R122" s="6">
        <v>86</v>
      </c>
      <c r="S122" s="6" t="s">
        <v>109</v>
      </c>
      <c r="T122" s="6" t="s">
        <v>37</v>
      </c>
      <c r="U122" s="6"/>
      <c r="V122" s="6"/>
      <c r="W122" s="6"/>
      <c r="X122" s="6"/>
      <c r="Y122" s="6" t="s">
        <v>582</v>
      </c>
      <c r="Z122" s="6">
        <v>4</v>
      </c>
      <c r="AA122" s="9">
        <v>43920</v>
      </c>
      <c r="AB122" s="10">
        <f t="shared" si="2"/>
        <v>1</v>
      </c>
      <c r="AC122" s="11">
        <f t="shared" si="3"/>
        <v>3</v>
      </c>
      <c r="AD122" s="11"/>
    </row>
    <row r="123" spans="1:30" ht="90" x14ac:dyDescent="0.25">
      <c r="A123" s="5">
        <v>92</v>
      </c>
      <c r="B123" s="6" t="s">
        <v>25</v>
      </c>
      <c r="C123" s="6" t="s">
        <v>433</v>
      </c>
      <c r="D123" s="6" t="s">
        <v>583</v>
      </c>
      <c r="E123" s="7">
        <v>43315</v>
      </c>
      <c r="F123" s="6" t="s">
        <v>28</v>
      </c>
      <c r="G123" s="6" t="s">
        <v>29</v>
      </c>
      <c r="H123" s="6" t="s">
        <v>46</v>
      </c>
      <c r="I123" s="6" t="s">
        <v>223</v>
      </c>
      <c r="J123" s="6" t="s">
        <v>151</v>
      </c>
      <c r="K123" s="6" t="s">
        <v>584</v>
      </c>
      <c r="L123" s="6" t="s">
        <v>585</v>
      </c>
      <c r="M123" s="6" t="s">
        <v>586</v>
      </c>
      <c r="N123" s="6">
        <v>1</v>
      </c>
      <c r="O123" s="6">
        <v>2</v>
      </c>
      <c r="P123" s="8">
        <v>43315</v>
      </c>
      <c r="Q123" s="8">
        <v>43373</v>
      </c>
      <c r="R123" s="6">
        <v>8</v>
      </c>
      <c r="S123" s="6" t="s">
        <v>109</v>
      </c>
      <c r="T123" s="6" t="s">
        <v>37</v>
      </c>
      <c r="U123" s="6"/>
      <c r="V123" s="6"/>
      <c r="W123" s="6"/>
      <c r="X123" s="6"/>
      <c r="Y123" s="6" t="s">
        <v>587</v>
      </c>
      <c r="Z123" s="6">
        <v>1</v>
      </c>
      <c r="AA123" s="9">
        <v>43920</v>
      </c>
      <c r="AB123" s="10">
        <f t="shared" si="2"/>
        <v>1</v>
      </c>
      <c r="AC123" s="11">
        <f t="shared" si="3"/>
        <v>2</v>
      </c>
      <c r="AD123" s="11"/>
    </row>
    <row r="124" spans="1:30" ht="120" x14ac:dyDescent="0.25">
      <c r="A124" s="5">
        <v>93</v>
      </c>
      <c r="B124" s="6" t="s">
        <v>25</v>
      </c>
      <c r="C124" s="6" t="s">
        <v>433</v>
      </c>
      <c r="D124" s="6" t="s">
        <v>588</v>
      </c>
      <c r="E124" s="7">
        <v>43315</v>
      </c>
      <c r="F124" s="6" t="s">
        <v>28</v>
      </c>
      <c r="G124" s="6" t="s">
        <v>29</v>
      </c>
      <c r="H124" s="6" t="s">
        <v>30</v>
      </c>
      <c r="I124" s="6" t="s">
        <v>223</v>
      </c>
      <c r="J124" s="6" t="s">
        <v>151</v>
      </c>
      <c r="K124" s="6" t="s">
        <v>589</v>
      </c>
      <c r="L124" s="6" t="s">
        <v>590</v>
      </c>
      <c r="M124" s="6" t="s">
        <v>591</v>
      </c>
      <c r="N124" s="6">
        <v>1</v>
      </c>
      <c r="O124" s="6">
        <v>3</v>
      </c>
      <c r="P124" s="8">
        <v>43315</v>
      </c>
      <c r="Q124" s="8">
        <v>43371</v>
      </c>
      <c r="R124" s="6">
        <v>8</v>
      </c>
      <c r="S124" s="6" t="s">
        <v>109</v>
      </c>
      <c r="T124" s="6" t="s">
        <v>37</v>
      </c>
      <c r="U124" s="6"/>
      <c r="V124" s="6"/>
      <c r="W124" s="6"/>
      <c r="X124" s="6"/>
      <c r="Y124" s="6" t="s">
        <v>592</v>
      </c>
      <c r="Z124" s="6">
        <v>1</v>
      </c>
      <c r="AA124" s="9">
        <v>43920</v>
      </c>
      <c r="AB124" s="10">
        <f t="shared" si="2"/>
        <v>1</v>
      </c>
      <c r="AC124" s="11">
        <f t="shared" si="3"/>
        <v>3</v>
      </c>
      <c r="AD124" s="11"/>
    </row>
    <row r="125" spans="1:30" ht="90" x14ac:dyDescent="0.25">
      <c r="A125" s="5">
        <v>94</v>
      </c>
      <c r="B125" s="6" t="s">
        <v>25</v>
      </c>
      <c r="C125" s="6" t="s">
        <v>433</v>
      </c>
      <c r="D125" s="6" t="s">
        <v>593</v>
      </c>
      <c r="E125" s="7">
        <v>43315</v>
      </c>
      <c r="F125" s="6" t="s">
        <v>28</v>
      </c>
      <c r="G125" s="6" t="s">
        <v>29</v>
      </c>
      <c r="H125" s="6" t="s">
        <v>46</v>
      </c>
      <c r="I125" s="6" t="s">
        <v>223</v>
      </c>
      <c r="J125" s="6" t="s">
        <v>151</v>
      </c>
      <c r="K125" s="6" t="s">
        <v>594</v>
      </c>
      <c r="L125" s="6" t="s">
        <v>595</v>
      </c>
      <c r="M125" s="6" t="s">
        <v>596</v>
      </c>
      <c r="N125" s="6">
        <v>1</v>
      </c>
      <c r="O125" s="6">
        <v>3</v>
      </c>
      <c r="P125" s="8">
        <v>43315</v>
      </c>
      <c r="Q125" s="8">
        <v>43371</v>
      </c>
      <c r="R125" s="6">
        <v>8</v>
      </c>
      <c r="S125" s="6" t="s">
        <v>109</v>
      </c>
      <c r="T125" s="6" t="s">
        <v>37</v>
      </c>
      <c r="U125" s="6"/>
      <c r="V125" s="6"/>
      <c r="W125" s="6"/>
      <c r="X125" s="6"/>
      <c r="Y125" s="6" t="s">
        <v>597</v>
      </c>
      <c r="Z125" s="6">
        <v>1</v>
      </c>
      <c r="AA125" s="9">
        <v>43920</v>
      </c>
      <c r="AB125" s="10">
        <f t="shared" si="2"/>
        <v>1</v>
      </c>
      <c r="AC125" s="11">
        <f t="shared" si="3"/>
        <v>3</v>
      </c>
      <c r="AD125" s="11"/>
    </row>
    <row r="126" spans="1:30" ht="135" x14ac:dyDescent="0.25">
      <c r="A126" s="5">
        <v>95</v>
      </c>
      <c r="B126" s="6" t="s">
        <v>25</v>
      </c>
      <c r="C126" s="6" t="s">
        <v>433</v>
      </c>
      <c r="D126" s="6" t="s">
        <v>598</v>
      </c>
      <c r="E126" s="7">
        <v>43315</v>
      </c>
      <c r="F126" s="6" t="s">
        <v>28</v>
      </c>
      <c r="G126" s="6" t="s">
        <v>29</v>
      </c>
      <c r="H126" s="6" t="s">
        <v>46</v>
      </c>
      <c r="I126" s="6" t="s">
        <v>223</v>
      </c>
      <c r="J126" s="6" t="s">
        <v>151</v>
      </c>
      <c r="K126" s="6" t="s">
        <v>599</v>
      </c>
      <c r="L126" s="6" t="s">
        <v>600</v>
      </c>
      <c r="M126" s="6" t="s">
        <v>601</v>
      </c>
      <c r="N126" s="6">
        <v>1</v>
      </c>
      <c r="O126" s="6">
        <v>3</v>
      </c>
      <c r="P126" s="8">
        <v>43315</v>
      </c>
      <c r="Q126" s="8">
        <v>43371</v>
      </c>
      <c r="R126" s="6">
        <v>8</v>
      </c>
      <c r="S126" s="6" t="s">
        <v>109</v>
      </c>
      <c r="T126" s="6" t="s">
        <v>37</v>
      </c>
      <c r="U126" s="6"/>
      <c r="V126" s="6"/>
      <c r="W126" s="6"/>
      <c r="X126" s="6"/>
      <c r="Y126" s="6" t="s">
        <v>602</v>
      </c>
      <c r="Z126" s="6">
        <v>1</v>
      </c>
      <c r="AA126" s="9">
        <v>43920</v>
      </c>
      <c r="AB126" s="10">
        <f t="shared" si="2"/>
        <v>1</v>
      </c>
      <c r="AC126" s="11">
        <f t="shared" si="3"/>
        <v>3</v>
      </c>
      <c r="AD126" s="11"/>
    </row>
    <row r="127" spans="1:30" ht="120" x14ac:dyDescent="0.25">
      <c r="A127" s="5">
        <v>96</v>
      </c>
      <c r="B127" s="6" t="s">
        <v>25</v>
      </c>
      <c r="C127" s="6" t="s">
        <v>433</v>
      </c>
      <c r="D127" s="6" t="s">
        <v>440</v>
      </c>
      <c r="E127" s="7">
        <v>43315</v>
      </c>
      <c r="F127" s="6" t="s">
        <v>28</v>
      </c>
      <c r="G127" s="6" t="s">
        <v>29</v>
      </c>
      <c r="H127" s="6" t="s">
        <v>46</v>
      </c>
      <c r="I127" s="6" t="s">
        <v>392</v>
      </c>
      <c r="J127" s="6" t="s">
        <v>151</v>
      </c>
      <c r="K127" s="6" t="s">
        <v>214</v>
      </c>
      <c r="L127" s="6" t="s">
        <v>550</v>
      </c>
      <c r="M127" s="6" t="s">
        <v>551</v>
      </c>
      <c r="N127" s="6">
        <v>12</v>
      </c>
      <c r="O127" s="6">
        <v>3</v>
      </c>
      <c r="P127" s="8">
        <v>43315</v>
      </c>
      <c r="Q127" s="8">
        <v>43404</v>
      </c>
      <c r="R127" s="6">
        <v>12</v>
      </c>
      <c r="S127" s="6" t="s">
        <v>109</v>
      </c>
      <c r="T127" s="6" t="s">
        <v>37</v>
      </c>
      <c r="U127" s="6"/>
      <c r="V127" s="6"/>
      <c r="W127" s="6"/>
      <c r="X127" s="6"/>
      <c r="Y127" s="6" t="s">
        <v>603</v>
      </c>
      <c r="Z127" s="6">
        <v>12</v>
      </c>
      <c r="AA127" s="9">
        <v>43920</v>
      </c>
      <c r="AB127" s="10">
        <f t="shared" si="2"/>
        <v>1</v>
      </c>
      <c r="AC127" s="11">
        <f t="shared" si="3"/>
        <v>3</v>
      </c>
      <c r="AD127" s="11"/>
    </row>
    <row r="128" spans="1:30" ht="180" x14ac:dyDescent="0.25">
      <c r="A128" s="5">
        <v>96</v>
      </c>
      <c r="B128" s="6" t="s">
        <v>25</v>
      </c>
      <c r="C128" s="6" t="s">
        <v>433</v>
      </c>
      <c r="D128" s="6" t="s">
        <v>440</v>
      </c>
      <c r="E128" s="7">
        <v>43315</v>
      </c>
      <c r="F128" s="6" t="s">
        <v>28</v>
      </c>
      <c r="G128" s="6" t="s">
        <v>29</v>
      </c>
      <c r="H128" s="6" t="s">
        <v>46</v>
      </c>
      <c r="I128" s="6" t="s">
        <v>392</v>
      </c>
      <c r="J128" s="6" t="s">
        <v>151</v>
      </c>
      <c r="K128" s="6" t="s">
        <v>444</v>
      </c>
      <c r="L128" s="6" t="s">
        <v>604</v>
      </c>
      <c r="M128" s="6" t="s">
        <v>557</v>
      </c>
      <c r="N128" s="6">
        <v>4</v>
      </c>
      <c r="O128" s="6">
        <v>3</v>
      </c>
      <c r="P128" s="8">
        <v>43315</v>
      </c>
      <c r="Q128" s="8">
        <v>43404</v>
      </c>
      <c r="R128" s="6">
        <v>12</v>
      </c>
      <c r="S128" s="6" t="s">
        <v>109</v>
      </c>
      <c r="T128" s="6" t="s">
        <v>37</v>
      </c>
      <c r="U128" s="6"/>
      <c r="V128" s="6"/>
      <c r="W128" s="6"/>
      <c r="X128" s="6"/>
      <c r="Y128" s="6" t="s">
        <v>605</v>
      </c>
      <c r="Z128" s="6">
        <v>4</v>
      </c>
      <c r="AA128" s="9">
        <v>43920</v>
      </c>
      <c r="AB128" s="10">
        <f t="shared" si="2"/>
        <v>1</v>
      </c>
      <c r="AC128" s="11">
        <f t="shared" si="3"/>
        <v>3</v>
      </c>
      <c r="AD128" s="11"/>
    </row>
    <row r="129" spans="1:30" ht="135" x14ac:dyDescent="0.25">
      <c r="A129" s="5">
        <v>97</v>
      </c>
      <c r="B129" s="6" t="s">
        <v>25</v>
      </c>
      <c r="C129" s="6" t="s">
        <v>433</v>
      </c>
      <c r="D129" s="6" t="s">
        <v>606</v>
      </c>
      <c r="E129" s="7">
        <v>43315</v>
      </c>
      <c r="F129" s="6" t="s">
        <v>28</v>
      </c>
      <c r="G129" s="6" t="s">
        <v>29</v>
      </c>
      <c r="H129" s="6" t="s">
        <v>46</v>
      </c>
      <c r="I129" s="6" t="s">
        <v>223</v>
      </c>
      <c r="J129" s="6" t="s">
        <v>151</v>
      </c>
      <c r="K129" s="6" t="s">
        <v>607</v>
      </c>
      <c r="L129" s="6" t="s">
        <v>608</v>
      </c>
      <c r="M129" s="6" t="s">
        <v>609</v>
      </c>
      <c r="N129" s="6">
        <v>1</v>
      </c>
      <c r="O129" s="6">
        <v>3</v>
      </c>
      <c r="P129" s="8">
        <v>43315</v>
      </c>
      <c r="Q129" s="8">
        <v>43403</v>
      </c>
      <c r="R129" s="6">
        <v>12</v>
      </c>
      <c r="S129" s="6" t="s">
        <v>109</v>
      </c>
      <c r="T129" s="6" t="s">
        <v>37</v>
      </c>
      <c r="U129" s="6"/>
      <c r="V129" s="6"/>
      <c r="W129" s="6"/>
      <c r="X129" s="6"/>
      <c r="Y129" s="6" t="s">
        <v>610</v>
      </c>
      <c r="Z129" s="6">
        <v>1</v>
      </c>
      <c r="AA129" s="9">
        <v>43920</v>
      </c>
      <c r="AB129" s="10">
        <f t="shared" si="2"/>
        <v>1</v>
      </c>
      <c r="AC129" s="11">
        <f t="shared" si="3"/>
        <v>3</v>
      </c>
      <c r="AD129" s="11"/>
    </row>
    <row r="130" spans="1:30" ht="60" x14ac:dyDescent="0.25">
      <c r="A130" s="5">
        <v>98</v>
      </c>
      <c r="B130" s="6" t="s">
        <v>25</v>
      </c>
      <c r="C130" s="6" t="s">
        <v>433</v>
      </c>
      <c r="D130" s="6" t="s">
        <v>611</v>
      </c>
      <c r="E130" s="7">
        <v>43315</v>
      </c>
      <c r="F130" s="6" t="s">
        <v>28</v>
      </c>
      <c r="G130" s="6" t="s">
        <v>29</v>
      </c>
      <c r="H130" s="6" t="s">
        <v>46</v>
      </c>
      <c r="I130" s="6" t="s">
        <v>237</v>
      </c>
      <c r="J130" s="6" t="s">
        <v>151</v>
      </c>
      <c r="K130" s="6" t="s">
        <v>435</v>
      </c>
      <c r="L130" s="6" t="s">
        <v>612</v>
      </c>
      <c r="M130" s="6" t="s">
        <v>122</v>
      </c>
      <c r="N130" s="6">
        <v>1</v>
      </c>
      <c r="O130" s="6">
        <v>3</v>
      </c>
      <c r="P130" s="8">
        <v>43315</v>
      </c>
      <c r="Q130" s="8">
        <v>43768</v>
      </c>
      <c r="R130" s="6">
        <v>64</v>
      </c>
      <c r="S130" s="6" t="s">
        <v>109</v>
      </c>
      <c r="T130" s="6" t="s">
        <v>37</v>
      </c>
      <c r="U130" s="6"/>
      <c r="V130" s="6"/>
      <c r="W130" s="6"/>
      <c r="X130" s="6"/>
      <c r="Y130" s="6" t="s">
        <v>613</v>
      </c>
      <c r="Z130" s="6">
        <v>1</v>
      </c>
      <c r="AA130" s="9">
        <v>43920</v>
      </c>
      <c r="AB130" s="10">
        <f t="shared" si="2"/>
        <v>1</v>
      </c>
      <c r="AC130" s="11">
        <f t="shared" si="3"/>
        <v>3</v>
      </c>
      <c r="AD130" s="11"/>
    </row>
    <row r="131" spans="1:30" ht="120" x14ac:dyDescent="0.25">
      <c r="A131" s="5">
        <v>99</v>
      </c>
      <c r="B131" s="6" t="s">
        <v>25</v>
      </c>
      <c r="C131" s="6" t="s">
        <v>363</v>
      </c>
      <c r="D131" s="6" t="s">
        <v>364</v>
      </c>
      <c r="E131" s="7">
        <v>43738</v>
      </c>
      <c r="F131" s="6" t="s">
        <v>28</v>
      </c>
      <c r="G131" s="6" t="s">
        <v>29</v>
      </c>
      <c r="H131" s="6" t="s">
        <v>46</v>
      </c>
      <c r="I131" s="6" t="s">
        <v>274</v>
      </c>
      <c r="J131" s="6" t="s">
        <v>83</v>
      </c>
      <c r="K131" s="6" t="s">
        <v>370</v>
      </c>
      <c r="L131" s="6" t="s">
        <v>614</v>
      </c>
      <c r="M131" s="6" t="s">
        <v>615</v>
      </c>
      <c r="N131" s="6">
        <v>4</v>
      </c>
      <c r="O131" s="6">
        <v>6</v>
      </c>
      <c r="P131" s="8">
        <v>43738</v>
      </c>
      <c r="Q131" s="8">
        <v>43920</v>
      </c>
      <c r="R131" s="6">
        <v>26</v>
      </c>
      <c r="S131" s="6" t="s">
        <v>228</v>
      </c>
      <c r="T131" s="6" t="s">
        <v>37</v>
      </c>
      <c r="U131" s="6"/>
      <c r="V131" s="6"/>
      <c r="W131" s="6"/>
      <c r="X131" s="6"/>
      <c r="Y131" s="6" t="s">
        <v>616</v>
      </c>
      <c r="Z131" s="6">
        <v>4</v>
      </c>
      <c r="AA131" s="9">
        <v>43920</v>
      </c>
      <c r="AB131" s="10">
        <f t="shared" ref="AB131:AB194" si="4">Z131/N131</f>
        <v>1</v>
      </c>
      <c r="AC131" s="11">
        <f t="shared" ref="AC131:AC194" si="5">AB131*O131</f>
        <v>6</v>
      </c>
      <c r="AD131" s="11"/>
    </row>
    <row r="132" spans="1:30" ht="120" x14ac:dyDescent="0.25">
      <c r="A132" s="5">
        <v>100</v>
      </c>
      <c r="B132" s="6" t="s">
        <v>25</v>
      </c>
      <c r="C132" s="6" t="s">
        <v>363</v>
      </c>
      <c r="D132" s="6" t="s">
        <v>364</v>
      </c>
      <c r="E132" s="7">
        <v>43738</v>
      </c>
      <c r="F132" s="6" t="s">
        <v>28</v>
      </c>
      <c r="G132" s="6" t="s">
        <v>29</v>
      </c>
      <c r="H132" s="6" t="s">
        <v>30</v>
      </c>
      <c r="I132" s="6" t="s">
        <v>274</v>
      </c>
      <c r="J132" s="6" t="s">
        <v>151</v>
      </c>
      <c r="K132" s="6" t="s">
        <v>369</v>
      </c>
      <c r="L132" s="6" t="s">
        <v>617</v>
      </c>
      <c r="M132" s="6" t="s">
        <v>618</v>
      </c>
      <c r="N132" s="6">
        <v>2</v>
      </c>
      <c r="O132" s="6">
        <v>6</v>
      </c>
      <c r="P132" s="8">
        <v>43738</v>
      </c>
      <c r="Q132" s="8">
        <v>43920</v>
      </c>
      <c r="R132" s="6">
        <v>26</v>
      </c>
      <c r="S132" s="6" t="s">
        <v>228</v>
      </c>
      <c r="T132" s="6" t="s">
        <v>37</v>
      </c>
      <c r="U132" s="6"/>
      <c r="V132" s="6"/>
      <c r="W132" s="6"/>
      <c r="X132" s="6"/>
      <c r="Y132" s="6" t="s">
        <v>619</v>
      </c>
      <c r="Z132" s="6">
        <v>2</v>
      </c>
      <c r="AA132" s="9">
        <v>43920</v>
      </c>
      <c r="AB132" s="10">
        <f t="shared" si="4"/>
        <v>1</v>
      </c>
      <c r="AC132" s="11">
        <f t="shared" si="5"/>
        <v>6</v>
      </c>
      <c r="AD132" s="11"/>
    </row>
    <row r="133" spans="1:30" ht="120" x14ac:dyDescent="0.25">
      <c r="A133" s="5">
        <v>101</v>
      </c>
      <c r="B133" s="6" t="s">
        <v>25</v>
      </c>
      <c r="C133" s="6" t="s">
        <v>363</v>
      </c>
      <c r="D133" s="6" t="s">
        <v>620</v>
      </c>
      <c r="E133" s="7">
        <v>43738</v>
      </c>
      <c r="F133" s="6" t="s">
        <v>28</v>
      </c>
      <c r="G133" s="6" t="s">
        <v>29</v>
      </c>
      <c r="H133" s="6" t="s">
        <v>46</v>
      </c>
      <c r="I133" s="6" t="s">
        <v>274</v>
      </c>
      <c r="J133" s="6" t="s">
        <v>151</v>
      </c>
      <c r="K133" s="6" t="s">
        <v>621</v>
      </c>
      <c r="L133" s="6" t="s">
        <v>622</v>
      </c>
      <c r="M133" s="6" t="s">
        <v>623</v>
      </c>
      <c r="N133" s="6">
        <v>3</v>
      </c>
      <c r="O133" s="6">
        <v>17</v>
      </c>
      <c r="P133" s="8">
        <v>43738</v>
      </c>
      <c r="Q133" s="8">
        <v>43920</v>
      </c>
      <c r="R133" s="6">
        <v>26</v>
      </c>
      <c r="S133" s="6" t="s">
        <v>228</v>
      </c>
      <c r="T133" s="6" t="s">
        <v>37</v>
      </c>
      <c r="U133" s="6"/>
      <c r="V133" s="6"/>
      <c r="W133" s="6"/>
      <c r="X133" s="6"/>
      <c r="Y133" s="6" t="s">
        <v>624</v>
      </c>
      <c r="Z133" s="6">
        <v>3</v>
      </c>
      <c r="AA133" s="9">
        <v>43920</v>
      </c>
      <c r="AB133" s="10">
        <f t="shared" si="4"/>
        <v>1</v>
      </c>
      <c r="AC133" s="11">
        <f t="shared" si="5"/>
        <v>17</v>
      </c>
      <c r="AD133" s="11"/>
    </row>
    <row r="134" spans="1:30" ht="90" x14ac:dyDescent="0.25">
      <c r="A134" s="5">
        <v>102</v>
      </c>
      <c r="B134" s="6" t="s">
        <v>25</v>
      </c>
      <c r="C134" s="6" t="s">
        <v>363</v>
      </c>
      <c r="D134" s="6" t="s">
        <v>625</v>
      </c>
      <c r="E134" s="7">
        <v>43738</v>
      </c>
      <c r="F134" s="6" t="s">
        <v>28</v>
      </c>
      <c r="G134" s="6" t="s">
        <v>29</v>
      </c>
      <c r="H134" s="6" t="s">
        <v>46</v>
      </c>
      <c r="I134" s="6" t="s">
        <v>274</v>
      </c>
      <c r="J134" s="6" t="s">
        <v>626</v>
      </c>
      <c r="K134" s="6" t="s">
        <v>627</v>
      </c>
      <c r="L134" s="6" t="s">
        <v>628</v>
      </c>
      <c r="M134" s="6" t="s">
        <v>629</v>
      </c>
      <c r="N134" s="6">
        <v>1</v>
      </c>
      <c r="O134" s="6">
        <v>17</v>
      </c>
      <c r="P134" s="8">
        <v>43738</v>
      </c>
      <c r="Q134" s="8">
        <v>43798</v>
      </c>
      <c r="R134" s="6">
        <v>8</v>
      </c>
      <c r="S134" s="6" t="s">
        <v>228</v>
      </c>
      <c r="T134" s="6" t="s">
        <v>37</v>
      </c>
      <c r="U134" s="6"/>
      <c r="V134" s="6"/>
      <c r="W134" s="6"/>
      <c r="X134" s="6"/>
      <c r="Y134" s="6" t="s">
        <v>630</v>
      </c>
      <c r="Z134" s="6">
        <v>1</v>
      </c>
      <c r="AA134" s="9">
        <v>43920</v>
      </c>
      <c r="AB134" s="10">
        <f t="shared" si="4"/>
        <v>1</v>
      </c>
      <c r="AC134" s="11">
        <f t="shared" si="5"/>
        <v>17</v>
      </c>
      <c r="AD134" s="11"/>
    </row>
    <row r="135" spans="1:30" ht="105" x14ac:dyDescent="0.25">
      <c r="A135" s="5">
        <v>103</v>
      </c>
      <c r="B135" s="6" t="s">
        <v>25</v>
      </c>
      <c r="C135" s="6" t="s">
        <v>363</v>
      </c>
      <c r="D135" s="6" t="s">
        <v>631</v>
      </c>
      <c r="E135" s="7">
        <v>43738</v>
      </c>
      <c r="F135" s="6" t="s">
        <v>28</v>
      </c>
      <c r="G135" s="6" t="s">
        <v>29</v>
      </c>
      <c r="H135" s="6" t="s">
        <v>46</v>
      </c>
      <c r="I135" s="6" t="s">
        <v>274</v>
      </c>
      <c r="J135" s="6" t="s">
        <v>151</v>
      </c>
      <c r="K135" s="6" t="s">
        <v>632</v>
      </c>
      <c r="L135" s="6" t="s">
        <v>633</v>
      </c>
      <c r="M135" s="6" t="s">
        <v>634</v>
      </c>
      <c r="N135" s="6">
        <v>4</v>
      </c>
      <c r="O135" s="6">
        <v>17</v>
      </c>
      <c r="P135" s="8">
        <v>43738</v>
      </c>
      <c r="Q135" s="8">
        <v>43920</v>
      </c>
      <c r="R135" s="6">
        <v>26</v>
      </c>
      <c r="S135" s="6" t="s">
        <v>228</v>
      </c>
      <c r="T135" s="6" t="s">
        <v>37</v>
      </c>
      <c r="U135" s="6"/>
      <c r="V135" s="6"/>
      <c r="W135" s="6"/>
      <c r="X135" s="6"/>
      <c r="Y135" s="6" t="s">
        <v>635</v>
      </c>
      <c r="Z135" s="6">
        <v>4</v>
      </c>
      <c r="AA135" s="9">
        <v>43920</v>
      </c>
      <c r="AB135" s="10">
        <f t="shared" si="4"/>
        <v>1</v>
      </c>
      <c r="AC135" s="11">
        <f t="shared" si="5"/>
        <v>17</v>
      </c>
      <c r="AD135" s="11"/>
    </row>
    <row r="136" spans="1:30" ht="60" x14ac:dyDescent="0.25">
      <c r="A136" s="5">
        <v>104</v>
      </c>
      <c r="B136" s="6" t="s">
        <v>25</v>
      </c>
      <c r="C136" s="6" t="s">
        <v>363</v>
      </c>
      <c r="D136" s="6" t="s">
        <v>636</v>
      </c>
      <c r="E136" s="7">
        <v>43738</v>
      </c>
      <c r="F136" s="6" t="s">
        <v>28</v>
      </c>
      <c r="G136" s="6" t="s">
        <v>29</v>
      </c>
      <c r="H136" s="6" t="s">
        <v>46</v>
      </c>
      <c r="I136" s="6" t="s">
        <v>274</v>
      </c>
      <c r="J136" s="6" t="s">
        <v>151</v>
      </c>
      <c r="K136" s="6" t="s">
        <v>491</v>
      </c>
      <c r="L136" s="6" t="s">
        <v>637</v>
      </c>
      <c r="M136" s="6" t="s">
        <v>638</v>
      </c>
      <c r="N136" s="6">
        <v>5</v>
      </c>
      <c r="O136" s="6">
        <v>15</v>
      </c>
      <c r="P136" s="8">
        <v>43738</v>
      </c>
      <c r="Q136" s="8">
        <v>43768</v>
      </c>
      <c r="R136" s="6">
        <v>4</v>
      </c>
      <c r="S136" s="6" t="s">
        <v>228</v>
      </c>
      <c r="T136" s="6" t="s">
        <v>37</v>
      </c>
      <c r="U136" s="6"/>
      <c r="V136" s="6"/>
      <c r="W136" s="6"/>
      <c r="X136" s="6"/>
      <c r="Y136" s="6" t="s">
        <v>639</v>
      </c>
      <c r="Z136" s="6">
        <v>5</v>
      </c>
      <c r="AA136" s="9">
        <v>43920</v>
      </c>
      <c r="AB136" s="10">
        <f t="shared" si="4"/>
        <v>1</v>
      </c>
      <c r="AC136" s="11">
        <f t="shared" si="5"/>
        <v>15</v>
      </c>
      <c r="AD136" s="11"/>
    </row>
    <row r="137" spans="1:30" ht="195" x14ac:dyDescent="0.25">
      <c r="A137" s="5">
        <v>105</v>
      </c>
      <c r="B137" s="6" t="s">
        <v>25</v>
      </c>
      <c r="C137" s="6" t="s">
        <v>341</v>
      </c>
      <c r="D137" s="6" t="s">
        <v>640</v>
      </c>
      <c r="E137" s="7">
        <v>43577</v>
      </c>
      <c r="F137" s="6" t="s">
        <v>28</v>
      </c>
      <c r="G137" s="6" t="s">
        <v>29</v>
      </c>
      <c r="H137" s="6" t="s">
        <v>46</v>
      </c>
      <c r="I137" s="6" t="s">
        <v>108</v>
      </c>
      <c r="J137" s="6" t="s">
        <v>224</v>
      </c>
      <c r="K137" s="6" t="s">
        <v>641</v>
      </c>
      <c r="L137" s="6" t="s">
        <v>642</v>
      </c>
      <c r="M137" s="6" t="s">
        <v>643</v>
      </c>
      <c r="N137" s="6">
        <v>5</v>
      </c>
      <c r="O137" s="6">
        <v>7</v>
      </c>
      <c r="P137" s="8">
        <v>43577</v>
      </c>
      <c r="Q137" s="8">
        <v>43738</v>
      </c>
      <c r="R137" s="6">
        <v>23</v>
      </c>
      <c r="S137" s="6" t="s">
        <v>228</v>
      </c>
      <c r="T137" s="6" t="s">
        <v>37</v>
      </c>
      <c r="U137" s="6"/>
      <c r="V137" s="6"/>
      <c r="W137" s="6"/>
      <c r="X137" s="6"/>
      <c r="Y137" s="6" t="s">
        <v>644</v>
      </c>
      <c r="Z137" s="6">
        <v>5</v>
      </c>
      <c r="AA137" s="9">
        <v>43920</v>
      </c>
      <c r="AB137" s="10">
        <f t="shared" si="4"/>
        <v>1</v>
      </c>
      <c r="AC137" s="11">
        <f t="shared" si="5"/>
        <v>7</v>
      </c>
      <c r="AD137" s="11"/>
    </row>
    <row r="138" spans="1:30" ht="135" x14ac:dyDescent="0.25">
      <c r="A138" s="5">
        <v>106</v>
      </c>
      <c r="B138" s="6" t="s">
        <v>25</v>
      </c>
      <c r="C138" s="6" t="s">
        <v>341</v>
      </c>
      <c r="D138" s="6" t="s">
        <v>645</v>
      </c>
      <c r="E138" s="7">
        <v>43577</v>
      </c>
      <c r="F138" s="6" t="s">
        <v>28</v>
      </c>
      <c r="G138" s="6" t="s">
        <v>29</v>
      </c>
      <c r="H138" s="6" t="s">
        <v>46</v>
      </c>
      <c r="I138" s="6" t="s">
        <v>108</v>
      </c>
      <c r="J138" s="6" t="s">
        <v>224</v>
      </c>
      <c r="K138" s="6" t="s">
        <v>641</v>
      </c>
      <c r="L138" s="6" t="s">
        <v>642</v>
      </c>
      <c r="M138" s="6" t="s">
        <v>643</v>
      </c>
      <c r="N138" s="6">
        <v>5</v>
      </c>
      <c r="O138" s="6">
        <v>7</v>
      </c>
      <c r="P138" s="8">
        <v>43577</v>
      </c>
      <c r="Q138" s="8">
        <v>43738</v>
      </c>
      <c r="R138" s="6">
        <v>23</v>
      </c>
      <c r="S138" s="6" t="s">
        <v>228</v>
      </c>
      <c r="T138" s="6" t="s">
        <v>37</v>
      </c>
      <c r="U138" s="6"/>
      <c r="V138" s="6"/>
      <c r="W138" s="6"/>
      <c r="X138" s="6"/>
      <c r="Y138" s="6" t="s">
        <v>644</v>
      </c>
      <c r="Z138" s="6">
        <v>5</v>
      </c>
      <c r="AA138" s="9">
        <v>43920</v>
      </c>
      <c r="AB138" s="10">
        <f t="shared" si="4"/>
        <v>1</v>
      </c>
      <c r="AC138" s="11">
        <f t="shared" si="5"/>
        <v>7</v>
      </c>
      <c r="AD138" s="11"/>
    </row>
    <row r="139" spans="1:30" ht="210" x14ac:dyDescent="0.25">
      <c r="A139" s="5">
        <v>107</v>
      </c>
      <c r="B139" s="6" t="s">
        <v>25</v>
      </c>
      <c r="C139" s="6" t="s">
        <v>341</v>
      </c>
      <c r="D139" s="6" t="s">
        <v>646</v>
      </c>
      <c r="E139" s="7">
        <v>43577</v>
      </c>
      <c r="F139" s="6" t="s">
        <v>28</v>
      </c>
      <c r="G139" s="6" t="s">
        <v>29</v>
      </c>
      <c r="H139" s="6" t="s">
        <v>46</v>
      </c>
      <c r="I139" s="6" t="s">
        <v>108</v>
      </c>
      <c r="J139" s="6" t="s">
        <v>224</v>
      </c>
      <c r="K139" s="6" t="s">
        <v>641</v>
      </c>
      <c r="L139" s="6" t="s">
        <v>642</v>
      </c>
      <c r="M139" s="6" t="s">
        <v>643</v>
      </c>
      <c r="N139" s="6">
        <v>5</v>
      </c>
      <c r="O139" s="6">
        <v>7</v>
      </c>
      <c r="P139" s="8">
        <v>43577</v>
      </c>
      <c r="Q139" s="8">
        <v>43738</v>
      </c>
      <c r="R139" s="6">
        <v>23</v>
      </c>
      <c r="S139" s="6" t="s">
        <v>228</v>
      </c>
      <c r="T139" s="6" t="s">
        <v>37</v>
      </c>
      <c r="U139" s="6"/>
      <c r="V139" s="6"/>
      <c r="W139" s="6"/>
      <c r="X139" s="6"/>
      <c r="Y139" s="6" t="s">
        <v>644</v>
      </c>
      <c r="Z139" s="6">
        <v>5</v>
      </c>
      <c r="AA139" s="9">
        <v>43920</v>
      </c>
      <c r="AB139" s="10">
        <f t="shared" si="4"/>
        <v>1</v>
      </c>
      <c r="AC139" s="11">
        <f t="shared" si="5"/>
        <v>7</v>
      </c>
      <c r="AD139" s="11"/>
    </row>
    <row r="140" spans="1:30" ht="195" x14ac:dyDescent="0.25">
      <c r="A140" s="5">
        <v>108</v>
      </c>
      <c r="B140" s="6" t="s">
        <v>25</v>
      </c>
      <c r="C140" s="6" t="s">
        <v>341</v>
      </c>
      <c r="D140" s="6" t="s">
        <v>647</v>
      </c>
      <c r="E140" s="7">
        <v>43577</v>
      </c>
      <c r="F140" s="6" t="s">
        <v>28</v>
      </c>
      <c r="G140" s="6" t="s">
        <v>29</v>
      </c>
      <c r="H140" s="6" t="s">
        <v>46</v>
      </c>
      <c r="I140" s="6" t="s">
        <v>108</v>
      </c>
      <c r="J140" s="6" t="s">
        <v>224</v>
      </c>
      <c r="K140" s="6" t="s">
        <v>641</v>
      </c>
      <c r="L140" s="6" t="s">
        <v>642</v>
      </c>
      <c r="M140" s="6" t="s">
        <v>643</v>
      </c>
      <c r="N140" s="6">
        <v>5</v>
      </c>
      <c r="O140" s="6">
        <v>7</v>
      </c>
      <c r="P140" s="8">
        <v>43577</v>
      </c>
      <c r="Q140" s="8">
        <v>43738</v>
      </c>
      <c r="R140" s="6">
        <v>23</v>
      </c>
      <c r="S140" s="6" t="s">
        <v>228</v>
      </c>
      <c r="T140" s="6" t="s">
        <v>37</v>
      </c>
      <c r="U140" s="6"/>
      <c r="V140" s="6"/>
      <c r="W140" s="6"/>
      <c r="X140" s="6"/>
      <c r="Y140" s="6" t="s">
        <v>644</v>
      </c>
      <c r="Z140" s="6">
        <v>5</v>
      </c>
      <c r="AA140" s="9">
        <v>43920</v>
      </c>
      <c r="AB140" s="10">
        <f t="shared" si="4"/>
        <v>1</v>
      </c>
      <c r="AC140" s="11">
        <f t="shared" si="5"/>
        <v>7</v>
      </c>
      <c r="AD140" s="11"/>
    </row>
    <row r="141" spans="1:30" ht="195" x14ac:dyDescent="0.25">
      <c r="A141" s="5">
        <v>109</v>
      </c>
      <c r="B141" s="6" t="s">
        <v>25</v>
      </c>
      <c r="C141" s="6" t="s">
        <v>341</v>
      </c>
      <c r="D141" s="6" t="s">
        <v>648</v>
      </c>
      <c r="E141" s="7">
        <v>43577</v>
      </c>
      <c r="F141" s="6" t="s">
        <v>28</v>
      </c>
      <c r="G141" s="6" t="s">
        <v>29</v>
      </c>
      <c r="H141" s="6" t="s">
        <v>46</v>
      </c>
      <c r="I141" s="6" t="s">
        <v>108</v>
      </c>
      <c r="J141" s="6" t="s">
        <v>224</v>
      </c>
      <c r="K141" s="6" t="s">
        <v>641</v>
      </c>
      <c r="L141" s="6" t="s">
        <v>642</v>
      </c>
      <c r="M141" s="6" t="s">
        <v>643</v>
      </c>
      <c r="N141" s="6">
        <v>5</v>
      </c>
      <c r="O141" s="6">
        <v>7</v>
      </c>
      <c r="P141" s="8">
        <v>43577</v>
      </c>
      <c r="Q141" s="8">
        <v>43738</v>
      </c>
      <c r="R141" s="6">
        <v>23</v>
      </c>
      <c r="S141" s="6" t="s">
        <v>228</v>
      </c>
      <c r="T141" s="6" t="s">
        <v>37</v>
      </c>
      <c r="U141" s="6"/>
      <c r="V141" s="6"/>
      <c r="W141" s="6"/>
      <c r="X141" s="6"/>
      <c r="Y141" s="6" t="s">
        <v>644</v>
      </c>
      <c r="Z141" s="6">
        <v>5</v>
      </c>
      <c r="AA141" s="9">
        <v>43920</v>
      </c>
      <c r="AB141" s="10">
        <f t="shared" si="4"/>
        <v>1</v>
      </c>
      <c r="AC141" s="11">
        <f t="shared" si="5"/>
        <v>7</v>
      </c>
      <c r="AD141" s="11"/>
    </row>
    <row r="142" spans="1:30" ht="60" x14ac:dyDescent="0.25">
      <c r="A142" s="5">
        <v>110</v>
      </c>
      <c r="B142" s="6" t="s">
        <v>25</v>
      </c>
      <c r="C142" s="6" t="s">
        <v>341</v>
      </c>
      <c r="D142" s="6" t="s">
        <v>649</v>
      </c>
      <c r="E142" s="7">
        <v>43577</v>
      </c>
      <c r="F142" s="6" t="s">
        <v>28</v>
      </c>
      <c r="G142" s="6" t="s">
        <v>29</v>
      </c>
      <c r="H142" s="6" t="s">
        <v>30</v>
      </c>
      <c r="I142" s="6" t="s">
        <v>108</v>
      </c>
      <c r="J142" s="6" t="s">
        <v>224</v>
      </c>
      <c r="K142" s="6" t="s">
        <v>491</v>
      </c>
      <c r="L142" s="6" t="s">
        <v>650</v>
      </c>
      <c r="M142" s="6" t="s">
        <v>493</v>
      </c>
      <c r="N142" s="6">
        <v>9</v>
      </c>
      <c r="O142" s="6">
        <v>7</v>
      </c>
      <c r="P142" s="8">
        <v>43577</v>
      </c>
      <c r="Q142" s="8">
        <v>43830</v>
      </c>
      <c r="R142" s="6">
        <v>36</v>
      </c>
      <c r="S142" s="6" t="s">
        <v>228</v>
      </c>
      <c r="T142" s="6" t="s">
        <v>37</v>
      </c>
      <c r="U142" s="6"/>
      <c r="V142" s="6"/>
      <c r="W142" s="6"/>
      <c r="X142" s="6"/>
      <c r="Y142" s="6" t="s">
        <v>651</v>
      </c>
      <c r="Z142" s="6">
        <v>9</v>
      </c>
      <c r="AA142" s="9">
        <v>43920</v>
      </c>
      <c r="AB142" s="10">
        <f t="shared" si="4"/>
        <v>1</v>
      </c>
      <c r="AC142" s="11">
        <f t="shared" si="5"/>
        <v>7</v>
      </c>
      <c r="AD142" s="11"/>
    </row>
    <row r="143" spans="1:30" ht="90" x14ac:dyDescent="0.25">
      <c r="A143" s="5">
        <v>111</v>
      </c>
      <c r="B143" s="6" t="s">
        <v>25</v>
      </c>
      <c r="C143" s="6" t="s">
        <v>221</v>
      </c>
      <c r="D143" s="6" t="s">
        <v>410</v>
      </c>
      <c r="E143" s="7">
        <v>43567</v>
      </c>
      <c r="F143" s="6" t="s">
        <v>28</v>
      </c>
      <c r="G143" s="6" t="s">
        <v>29</v>
      </c>
      <c r="H143" s="6" t="s">
        <v>30</v>
      </c>
      <c r="I143" s="6" t="s">
        <v>223</v>
      </c>
      <c r="J143" s="6" t="s">
        <v>224</v>
      </c>
      <c r="K143" s="6" t="s">
        <v>415</v>
      </c>
      <c r="L143" s="6" t="s">
        <v>652</v>
      </c>
      <c r="M143" s="6" t="s">
        <v>653</v>
      </c>
      <c r="N143" s="6">
        <v>1</v>
      </c>
      <c r="O143" s="6">
        <v>4</v>
      </c>
      <c r="P143" s="8">
        <v>43567</v>
      </c>
      <c r="Q143" s="8">
        <v>43738</v>
      </c>
      <c r="R143" s="6">
        <v>24</v>
      </c>
      <c r="S143" s="6" t="s">
        <v>228</v>
      </c>
      <c r="T143" s="6" t="s">
        <v>37</v>
      </c>
      <c r="U143" s="6"/>
      <c r="V143" s="6"/>
      <c r="W143" s="6"/>
      <c r="X143" s="6"/>
      <c r="Y143" s="6" t="s">
        <v>654</v>
      </c>
      <c r="Z143" s="6">
        <v>1</v>
      </c>
      <c r="AA143" s="9">
        <v>43920</v>
      </c>
      <c r="AB143" s="10">
        <f t="shared" si="4"/>
        <v>1</v>
      </c>
      <c r="AC143" s="11">
        <f t="shared" si="5"/>
        <v>4</v>
      </c>
      <c r="AD143" s="11"/>
    </row>
    <row r="144" spans="1:30" ht="120" x14ac:dyDescent="0.25">
      <c r="A144" s="5">
        <v>112</v>
      </c>
      <c r="B144" s="6" t="s">
        <v>25</v>
      </c>
      <c r="C144" s="6" t="s">
        <v>221</v>
      </c>
      <c r="D144" s="6" t="s">
        <v>655</v>
      </c>
      <c r="E144" s="7">
        <v>43567</v>
      </c>
      <c r="F144" s="6" t="s">
        <v>28</v>
      </c>
      <c r="G144" s="6" t="s">
        <v>29</v>
      </c>
      <c r="H144" s="6" t="s">
        <v>30</v>
      </c>
      <c r="I144" s="6" t="s">
        <v>223</v>
      </c>
      <c r="J144" s="6" t="s">
        <v>224</v>
      </c>
      <c r="K144" s="6" t="s">
        <v>656</v>
      </c>
      <c r="L144" s="6" t="s">
        <v>657</v>
      </c>
      <c r="M144" s="6" t="s">
        <v>658</v>
      </c>
      <c r="N144" s="6">
        <v>1</v>
      </c>
      <c r="O144" s="6">
        <v>4</v>
      </c>
      <c r="P144" s="8">
        <v>43567</v>
      </c>
      <c r="Q144" s="8">
        <v>43830</v>
      </c>
      <c r="R144" s="6">
        <v>37</v>
      </c>
      <c r="S144" s="6" t="s">
        <v>228</v>
      </c>
      <c r="T144" s="6" t="s">
        <v>37</v>
      </c>
      <c r="U144" s="6"/>
      <c r="V144" s="6"/>
      <c r="W144" s="6"/>
      <c r="X144" s="6"/>
      <c r="Y144" s="6" t="s">
        <v>659</v>
      </c>
      <c r="Z144" s="6">
        <v>1</v>
      </c>
      <c r="AA144" s="9">
        <v>43920</v>
      </c>
      <c r="AB144" s="10">
        <f t="shared" si="4"/>
        <v>1</v>
      </c>
      <c r="AC144" s="11">
        <f t="shared" si="5"/>
        <v>4</v>
      </c>
      <c r="AD144" s="11"/>
    </row>
    <row r="145" spans="1:30" ht="105" x14ac:dyDescent="0.25">
      <c r="A145" s="5">
        <v>112</v>
      </c>
      <c r="B145" s="6" t="s">
        <v>25</v>
      </c>
      <c r="C145" s="6" t="s">
        <v>221</v>
      </c>
      <c r="D145" s="6" t="s">
        <v>655</v>
      </c>
      <c r="E145" s="7">
        <v>43567</v>
      </c>
      <c r="F145" s="6" t="s">
        <v>28</v>
      </c>
      <c r="G145" s="6" t="s">
        <v>29</v>
      </c>
      <c r="H145" s="6" t="s">
        <v>30</v>
      </c>
      <c r="I145" s="6" t="s">
        <v>223</v>
      </c>
      <c r="J145" s="6" t="s">
        <v>224</v>
      </c>
      <c r="K145" s="6" t="s">
        <v>656</v>
      </c>
      <c r="L145" s="6" t="s">
        <v>661</v>
      </c>
      <c r="M145" s="6" t="s">
        <v>662</v>
      </c>
      <c r="N145" s="6">
        <v>1</v>
      </c>
      <c r="O145" s="6">
        <v>4</v>
      </c>
      <c r="P145" s="8">
        <v>43567</v>
      </c>
      <c r="Q145" s="8">
        <v>43829</v>
      </c>
      <c r="R145" s="6">
        <v>37</v>
      </c>
      <c r="S145" s="6" t="s">
        <v>228</v>
      </c>
      <c r="T145" s="6" t="s">
        <v>37</v>
      </c>
      <c r="U145" s="6"/>
      <c r="V145" s="6"/>
      <c r="W145" s="6"/>
      <c r="X145" s="6"/>
      <c r="Y145" s="6" t="s">
        <v>663</v>
      </c>
      <c r="Z145" s="6">
        <v>1</v>
      </c>
      <c r="AA145" s="9">
        <v>43920</v>
      </c>
      <c r="AB145" s="10">
        <f t="shared" si="4"/>
        <v>1</v>
      </c>
      <c r="AC145" s="11">
        <f t="shared" si="5"/>
        <v>4</v>
      </c>
      <c r="AD145" s="11"/>
    </row>
    <row r="146" spans="1:30" ht="135" x14ac:dyDescent="0.25">
      <c r="A146" s="5">
        <v>113</v>
      </c>
      <c r="B146" s="6" t="s">
        <v>25</v>
      </c>
      <c r="C146" s="6" t="s">
        <v>221</v>
      </c>
      <c r="D146" s="6" t="s">
        <v>495</v>
      </c>
      <c r="E146" s="7">
        <v>43567</v>
      </c>
      <c r="F146" s="6" t="s">
        <v>28</v>
      </c>
      <c r="G146" s="6" t="s">
        <v>29</v>
      </c>
      <c r="H146" s="6" t="s">
        <v>46</v>
      </c>
      <c r="I146" s="6" t="s">
        <v>223</v>
      </c>
      <c r="J146" s="6" t="s">
        <v>224</v>
      </c>
      <c r="K146" s="6" t="s">
        <v>503</v>
      </c>
      <c r="L146" s="6" t="s">
        <v>664</v>
      </c>
      <c r="M146" s="6" t="s">
        <v>665</v>
      </c>
      <c r="N146" s="6">
        <v>1</v>
      </c>
      <c r="O146" s="6">
        <v>3</v>
      </c>
      <c r="P146" s="8">
        <v>43567</v>
      </c>
      <c r="Q146" s="8">
        <v>43814</v>
      </c>
      <c r="R146" s="6">
        <v>35</v>
      </c>
      <c r="S146" s="6" t="s">
        <v>228</v>
      </c>
      <c r="T146" s="6" t="s">
        <v>37</v>
      </c>
      <c r="U146" s="6"/>
      <c r="V146" s="6"/>
      <c r="W146" s="6"/>
      <c r="X146" s="6"/>
      <c r="Y146" s="6" t="s">
        <v>666</v>
      </c>
      <c r="Z146" s="6">
        <v>1</v>
      </c>
      <c r="AA146" s="9">
        <v>43920</v>
      </c>
      <c r="AB146" s="10">
        <f t="shared" si="4"/>
        <v>1</v>
      </c>
      <c r="AC146" s="11">
        <f t="shared" si="5"/>
        <v>3</v>
      </c>
      <c r="AD146" s="11"/>
    </row>
    <row r="147" spans="1:30" ht="195" x14ac:dyDescent="0.25">
      <c r="A147" s="5">
        <v>114</v>
      </c>
      <c r="B147" s="6" t="s">
        <v>25</v>
      </c>
      <c r="C147" s="6" t="s">
        <v>80</v>
      </c>
      <c r="D147" s="6" t="s">
        <v>667</v>
      </c>
      <c r="E147" s="7">
        <v>43627</v>
      </c>
      <c r="F147" s="6" t="s">
        <v>99</v>
      </c>
      <c r="G147" s="6" t="s">
        <v>29</v>
      </c>
      <c r="H147" s="6" t="s">
        <v>46</v>
      </c>
      <c r="I147" s="6" t="s">
        <v>82</v>
      </c>
      <c r="J147" s="6" t="s">
        <v>668</v>
      </c>
      <c r="K147" s="6" t="s">
        <v>669</v>
      </c>
      <c r="L147" s="6" t="s">
        <v>670</v>
      </c>
      <c r="M147" s="6" t="s">
        <v>671</v>
      </c>
      <c r="N147" s="6">
        <v>5</v>
      </c>
      <c r="O147" s="6">
        <v>5</v>
      </c>
      <c r="P147" s="8">
        <v>43627</v>
      </c>
      <c r="Q147" s="8">
        <v>43814</v>
      </c>
      <c r="R147" s="6">
        <v>26</v>
      </c>
      <c r="S147" s="6" t="s">
        <v>668</v>
      </c>
      <c r="T147" s="6" t="s">
        <v>37</v>
      </c>
      <c r="U147" s="6"/>
      <c r="V147" s="6"/>
      <c r="W147" s="6"/>
      <c r="X147" s="6"/>
      <c r="Y147" s="6" t="s">
        <v>672</v>
      </c>
      <c r="Z147" s="6">
        <v>5</v>
      </c>
      <c r="AA147" s="9">
        <v>43920</v>
      </c>
      <c r="AB147" s="10">
        <f t="shared" si="4"/>
        <v>1</v>
      </c>
      <c r="AC147" s="11">
        <f t="shared" si="5"/>
        <v>5</v>
      </c>
      <c r="AD147" s="11"/>
    </row>
    <row r="148" spans="1:30" ht="120" x14ac:dyDescent="0.25">
      <c r="A148" s="5">
        <v>114</v>
      </c>
      <c r="B148" s="6" t="s">
        <v>25</v>
      </c>
      <c r="C148" s="6" t="s">
        <v>80</v>
      </c>
      <c r="D148" s="6" t="s">
        <v>667</v>
      </c>
      <c r="E148" s="7">
        <v>43627</v>
      </c>
      <c r="F148" s="6" t="s">
        <v>99</v>
      </c>
      <c r="G148" s="6" t="s">
        <v>29</v>
      </c>
      <c r="H148" s="6" t="s">
        <v>46</v>
      </c>
      <c r="I148" s="6" t="s">
        <v>82</v>
      </c>
      <c r="J148" s="6" t="s">
        <v>668</v>
      </c>
      <c r="K148" s="6" t="s">
        <v>669</v>
      </c>
      <c r="L148" s="6" t="s">
        <v>674</v>
      </c>
      <c r="M148" s="6" t="s">
        <v>675</v>
      </c>
      <c r="N148" s="6">
        <v>1</v>
      </c>
      <c r="O148" s="6">
        <v>5</v>
      </c>
      <c r="P148" s="8">
        <v>43627</v>
      </c>
      <c r="Q148" s="8">
        <v>43738</v>
      </c>
      <c r="R148" s="6">
        <v>15</v>
      </c>
      <c r="S148" s="6" t="s">
        <v>668</v>
      </c>
      <c r="T148" s="6" t="s">
        <v>37</v>
      </c>
      <c r="U148" s="6"/>
      <c r="V148" s="6"/>
      <c r="W148" s="6"/>
      <c r="X148" s="6"/>
      <c r="Y148" s="6" t="s">
        <v>676</v>
      </c>
      <c r="Z148" s="6">
        <v>1</v>
      </c>
      <c r="AA148" s="9">
        <v>43920</v>
      </c>
      <c r="AB148" s="10">
        <f t="shared" si="4"/>
        <v>1</v>
      </c>
      <c r="AC148" s="11">
        <f t="shared" si="5"/>
        <v>5</v>
      </c>
      <c r="AD148" s="11"/>
    </row>
    <row r="149" spans="1:30" ht="409.5" x14ac:dyDescent="0.25">
      <c r="A149" s="5">
        <v>115</v>
      </c>
      <c r="B149" s="6" t="s">
        <v>25</v>
      </c>
      <c r="C149" s="6" t="s">
        <v>80</v>
      </c>
      <c r="D149" s="6" t="s">
        <v>677</v>
      </c>
      <c r="E149" s="7">
        <v>43627</v>
      </c>
      <c r="F149" s="6" t="s">
        <v>99</v>
      </c>
      <c r="G149" s="6" t="s">
        <v>29</v>
      </c>
      <c r="H149" s="6" t="s">
        <v>46</v>
      </c>
      <c r="I149" s="6" t="s">
        <v>82</v>
      </c>
      <c r="J149" s="6" t="s">
        <v>668</v>
      </c>
      <c r="K149" s="6" t="s">
        <v>678</v>
      </c>
      <c r="L149" s="6" t="s">
        <v>679</v>
      </c>
      <c r="M149" s="6" t="s">
        <v>680</v>
      </c>
      <c r="N149" s="6">
        <v>2</v>
      </c>
      <c r="O149" s="6">
        <v>5</v>
      </c>
      <c r="P149" s="8">
        <v>43627</v>
      </c>
      <c r="Q149" s="8">
        <v>43814</v>
      </c>
      <c r="R149" s="6">
        <v>26</v>
      </c>
      <c r="S149" s="6" t="s">
        <v>668</v>
      </c>
      <c r="T149" s="6" t="s">
        <v>37</v>
      </c>
      <c r="U149" s="6"/>
      <c r="V149" s="6"/>
      <c r="W149" s="6"/>
      <c r="X149" s="6"/>
      <c r="Y149" s="6" t="s">
        <v>681</v>
      </c>
      <c r="Z149" s="6">
        <v>2</v>
      </c>
      <c r="AA149" s="9">
        <v>43920</v>
      </c>
      <c r="AB149" s="10">
        <f t="shared" si="4"/>
        <v>1</v>
      </c>
      <c r="AC149" s="11">
        <f t="shared" si="5"/>
        <v>5</v>
      </c>
      <c r="AD149" s="11"/>
    </row>
    <row r="150" spans="1:30" ht="150" x14ac:dyDescent="0.25">
      <c r="A150" s="5">
        <v>116</v>
      </c>
      <c r="B150" s="6" t="s">
        <v>25</v>
      </c>
      <c r="C150" s="6" t="s">
        <v>80</v>
      </c>
      <c r="D150" s="6" t="s">
        <v>682</v>
      </c>
      <c r="E150" s="7">
        <v>43627</v>
      </c>
      <c r="F150" s="6" t="s">
        <v>99</v>
      </c>
      <c r="G150" s="6" t="s">
        <v>29</v>
      </c>
      <c r="H150" s="6" t="s">
        <v>30</v>
      </c>
      <c r="I150" s="6" t="s">
        <v>82</v>
      </c>
      <c r="J150" s="6" t="s">
        <v>668</v>
      </c>
      <c r="K150" s="6" t="s">
        <v>678</v>
      </c>
      <c r="L150" s="6" t="s">
        <v>683</v>
      </c>
      <c r="M150" s="6" t="s">
        <v>684</v>
      </c>
      <c r="N150" s="6">
        <v>1</v>
      </c>
      <c r="O150" s="6">
        <v>4</v>
      </c>
      <c r="P150" s="8">
        <v>43627</v>
      </c>
      <c r="Q150" s="8">
        <v>43799</v>
      </c>
      <c r="R150" s="6">
        <v>24</v>
      </c>
      <c r="S150" s="6" t="s">
        <v>668</v>
      </c>
      <c r="T150" s="6" t="s">
        <v>37</v>
      </c>
      <c r="U150" s="6"/>
      <c r="V150" s="6"/>
      <c r="W150" s="6"/>
      <c r="X150" s="6"/>
      <c r="Y150" s="6" t="s">
        <v>685</v>
      </c>
      <c r="Z150" s="6">
        <v>1</v>
      </c>
      <c r="AA150" s="9">
        <v>43920</v>
      </c>
      <c r="AB150" s="10">
        <f t="shared" si="4"/>
        <v>1</v>
      </c>
      <c r="AC150" s="11">
        <f t="shared" si="5"/>
        <v>4</v>
      </c>
      <c r="AD150" s="11"/>
    </row>
    <row r="151" spans="1:30" ht="390" x14ac:dyDescent="0.25">
      <c r="A151" s="5">
        <v>117</v>
      </c>
      <c r="B151" s="6" t="s">
        <v>25</v>
      </c>
      <c r="C151" s="6" t="s">
        <v>80</v>
      </c>
      <c r="D151" s="6" t="s">
        <v>677</v>
      </c>
      <c r="E151" s="7">
        <v>43627</v>
      </c>
      <c r="F151" s="6" t="s">
        <v>99</v>
      </c>
      <c r="G151" s="6" t="s">
        <v>29</v>
      </c>
      <c r="H151" s="6" t="s">
        <v>46</v>
      </c>
      <c r="I151" s="6" t="s">
        <v>82</v>
      </c>
      <c r="J151" s="6" t="s">
        <v>668</v>
      </c>
      <c r="K151" s="6" t="s">
        <v>678</v>
      </c>
      <c r="L151" s="6" t="s">
        <v>686</v>
      </c>
      <c r="M151" s="6" t="s">
        <v>687</v>
      </c>
      <c r="N151" s="6">
        <v>1</v>
      </c>
      <c r="O151" s="6">
        <v>4</v>
      </c>
      <c r="P151" s="8">
        <v>43627</v>
      </c>
      <c r="Q151" s="8">
        <v>43814</v>
      </c>
      <c r="R151" s="6">
        <v>26</v>
      </c>
      <c r="S151" s="6" t="s">
        <v>668</v>
      </c>
      <c r="T151" s="6" t="s">
        <v>37</v>
      </c>
      <c r="U151" s="6"/>
      <c r="V151" s="6"/>
      <c r="W151" s="6"/>
      <c r="X151" s="6"/>
      <c r="Y151" s="6" t="s">
        <v>688</v>
      </c>
      <c r="Z151" s="6">
        <v>1</v>
      </c>
      <c r="AA151" s="9">
        <v>43920</v>
      </c>
      <c r="AB151" s="10">
        <f t="shared" si="4"/>
        <v>1</v>
      </c>
      <c r="AC151" s="11">
        <f t="shared" si="5"/>
        <v>4</v>
      </c>
      <c r="AD151" s="11"/>
    </row>
    <row r="152" spans="1:30" ht="90" x14ac:dyDescent="0.25">
      <c r="A152" s="5">
        <v>118</v>
      </c>
      <c r="B152" s="6" t="s">
        <v>25</v>
      </c>
      <c r="C152" s="6" t="s">
        <v>80</v>
      </c>
      <c r="D152" s="6" t="s">
        <v>689</v>
      </c>
      <c r="E152" s="7">
        <v>43627</v>
      </c>
      <c r="F152" s="6" t="s">
        <v>99</v>
      </c>
      <c r="G152" s="6" t="s">
        <v>29</v>
      </c>
      <c r="H152" s="6" t="s">
        <v>46</v>
      </c>
      <c r="I152" s="6" t="s">
        <v>82</v>
      </c>
      <c r="J152" s="6" t="s">
        <v>668</v>
      </c>
      <c r="K152" s="6" t="s">
        <v>690</v>
      </c>
      <c r="L152" s="6" t="s">
        <v>691</v>
      </c>
      <c r="M152" s="6" t="s">
        <v>692</v>
      </c>
      <c r="N152" s="6">
        <v>2</v>
      </c>
      <c r="O152" s="6">
        <v>4</v>
      </c>
      <c r="P152" s="8">
        <v>43627</v>
      </c>
      <c r="Q152" s="8">
        <v>43814</v>
      </c>
      <c r="R152" s="6">
        <v>26</v>
      </c>
      <c r="S152" s="6" t="s">
        <v>668</v>
      </c>
      <c r="T152" s="6" t="s">
        <v>37</v>
      </c>
      <c r="U152" s="6"/>
      <c r="V152" s="6"/>
      <c r="W152" s="6"/>
      <c r="X152" s="6"/>
      <c r="Y152" s="6" t="s">
        <v>693</v>
      </c>
      <c r="Z152" s="6">
        <v>2</v>
      </c>
      <c r="AA152" s="9">
        <v>43920</v>
      </c>
      <c r="AB152" s="10">
        <f t="shared" si="4"/>
        <v>1</v>
      </c>
      <c r="AC152" s="11">
        <f t="shared" si="5"/>
        <v>4</v>
      </c>
      <c r="AD152" s="11"/>
    </row>
    <row r="153" spans="1:30" ht="120" x14ac:dyDescent="0.25">
      <c r="A153" s="5">
        <v>118</v>
      </c>
      <c r="B153" s="6" t="s">
        <v>25</v>
      </c>
      <c r="C153" s="6" t="s">
        <v>80</v>
      </c>
      <c r="D153" s="6" t="s">
        <v>689</v>
      </c>
      <c r="E153" s="7">
        <v>43627</v>
      </c>
      <c r="F153" s="6" t="s">
        <v>99</v>
      </c>
      <c r="G153" s="6" t="s">
        <v>29</v>
      </c>
      <c r="H153" s="6" t="s">
        <v>46</v>
      </c>
      <c r="I153" s="6" t="s">
        <v>82</v>
      </c>
      <c r="J153" s="6" t="s">
        <v>668</v>
      </c>
      <c r="K153" s="6" t="s">
        <v>690</v>
      </c>
      <c r="L153" s="6" t="s">
        <v>694</v>
      </c>
      <c r="M153" s="6" t="s">
        <v>695</v>
      </c>
      <c r="N153" s="6">
        <v>1</v>
      </c>
      <c r="O153" s="6">
        <v>4</v>
      </c>
      <c r="P153" s="8">
        <v>43627</v>
      </c>
      <c r="Q153" s="8">
        <v>43814</v>
      </c>
      <c r="R153" s="6">
        <v>26</v>
      </c>
      <c r="S153" s="6" t="s">
        <v>668</v>
      </c>
      <c r="T153" s="6" t="s">
        <v>37</v>
      </c>
      <c r="U153" s="6"/>
      <c r="V153" s="6"/>
      <c r="W153" s="6"/>
      <c r="X153" s="6"/>
      <c r="Y153" s="6" t="s">
        <v>696</v>
      </c>
      <c r="Z153" s="6">
        <v>1</v>
      </c>
      <c r="AA153" s="9">
        <v>43920</v>
      </c>
      <c r="AB153" s="10">
        <f t="shared" si="4"/>
        <v>1</v>
      </c>
      <c r="AC153" s="11">
        <f t="shared" si="5"/>
        <v>4</v>
      </c>
      <c r="AD153" s="11"/>
    </row>
    <row r="154" spans="1:30" ht="300" x14ac:dyDescent="0.25">
      <c r="A154" s="5">
        <v>119</v>
      </c>
      <c r="B154" s="6" t="s">
        <v>25</v>
      </c>
      <c r="C154" s="6" t="s">
        <v>80</v>
      </c>
      <c r="D154" s="6" t="s">
        <v>689</v>
      </c>
      <c r="E154" s="7">
        <v>43627</v>
      </c>
      <c r="F154" s="6" t="s">
        <v>99</v>
      </c>
      <c r="G154" s="6" t="s">
        <v>29</v>
      </c>
      <c r="H154" s="6" t="s">
        <v>30</v>
      </c>
      <c r="I154" s="6" t="s">
        <v>82</v>
      </c>
      <c r="J154" s="6" t="s">
        <v>668</v>
      </c>
      <c r="K154" s="6" t="s">
        <v>690</v>
      </c>
      <c r="L154" s="6" t="s">
        <v>697</v>
      </c>
      <c r="M154" s="6" t="s">
        <v>698</v>
      </c>
      <c r="N154" s="6">
        <v>1</v>
      </c>
      <c r="O154" s="6">
        <v>4</v>
      </c>
      <c r="P154" s="8">
        <v>43627</v>
      </c>
      <c r="Q154" s="8">
        <v>43814</v>
      </c>
      <c r="R154" s="6">
        <v>26</v>
      </c>
      <c r="S154" s="6" t="s">
        <v>668</v>
      </c>
      <c r="T154" s="6" t="s">
        <v>37</v>
      </c>
      <c r="U154" s="6"/>
      <c r="V154" s="6"/>
      <c r="W154" s="6"/>
      <c r="X154" s="6"/>
      <c r="Y154" s="6" t="s">
        <v>699</v>
      </c>
      <c r="Z154" s="6">
        <v>1</v>
      </c>
      <c r="AA154" s="9">
        <v>43920</v>
      </c>
      <c r="AB154" s="10">
        <f t="shared" si="4"/>
        <v>1</v>
      </c>
      <c r="AC154" s="11">
        <f t="shared" si="5"/>
        <v>4</v>
      </c>
      <c r="AD154" s="11"/>
    </row>
    <row r="155" spans="1:30" ht="120" x14ac:dyDescent="0.25">
      <c r="A155" s="5">
        <v>120</v>
      </c>
      <c r="B155" s="6" t="s">
        <v>25</v>
      </c>
      <c r="C155" s="6" t="s">
        <v>80</v>
      </c>
      <c r="D155" s="6" t="s">
        <v>335</v>
      </c>
      <c r="E155" s="7">
        <v>43627</v>
      </c>
      <c r="F155" s="6" t="s">
        <v>99</v>
      </c>
      <c r="G155" s="6" t="s">
        <v>29</v>
      </c>
      <c r="H155" s="6" t="s">
        <v>30</v>
      </c>
      <c r="I155" s="6" t="s">
        <v>82</v>
      </c>
      <c r="J155" s="6" t="s">
        <v>668</v>
      </c>
      <c r="K155" s="6" t="s">
        <v>340</v>
      </c>
      <c r="L155" s="6" t="s">
        <v>700</v>
      </c>
      <c r="M155" s="6" t="s">
        <v>701</v>
      </c>
      <c r="N155" s="6">
        <v>6</v>
      </c>
      <c r="O155" s="6">
        <v>4</v>
      </c>
      <c r="P155" s="8">
        <v>43627</v>
      </c>
      <c r="Q155" s="8">
        <v>43814</v>
      </c>
      <c r="R155" s="6">
        <v>26</v>
      </c>
      <c r="S155" s="6" t="s">
        <v>668</v>
      </c>
      <c r="T155" s="6" t="s">
        <v>37</v>
      </c>
      <c r="U155" s="6"/>
      <c r="V155" s="6"/>
      <c r="W155" s="6"/>
      <c r="X155" s="6"/>
      <c r="Y155" s="6" t="s">
        <v>702</v>
      </c>
      <c r="Z155" s="6">
        <v>6</v>
      </c>
      <c r="AA155" s="9">
        <v>43920</v>
      </c>
      <c r="AB155" s="10">
        <f t="shared" si="4"/>
        <v>1</v>
      </c>
      <c r="AC155" s="11">
        <f t="shared" si="5"/>
        <v>4</v>
      </c>
      <c r="AD155" s="11"/>
    </row>
    <row r="156" spans="1:30" ht="300" x14ac:dyDescent="0.25">
      <c r="A156" s="5">
        <v>121</v>
      </c>
      <c r="B156" s="6" t="s">
        <v>25</v>
      </c>
      <c r="C156" s="6" t="s">
        <v>80</v>
      </c>
      <c r="D156" s="6" t="s">
        <v>703</v>
      </c>
      <c r="E156" s="7">
        <v>43627</v>
      </c>
      <c r="F156" s="6" t="s">
        <v>99</v>
      </c>
      <c r="G156" s="6" t="s">
        <v>29</v>
      </c>
      <c r="H156" s="6" t="s">
        <v>30</v>
      </c>
      <c r="I156" s="6" t="s">
        <v>82</v>
      </c>
      <c r="J156" s="6" t="s">
        <v>704</v>
      </c>
      <c r="K156" s="6" t="s">
        <v>705</v>
      </c>
      <c r="L156" s="6" t="s">
        <v>706</v>
      </c>
      <c r="M156" s="6" t="s">
        <v>466</v>
      </c>
      <c r="N156" s="6">
        <v>1</v>
      </c>
      <c r="O156" s="6">
        <v>4</v>
      </c>
      <c r="P156" s="8">
        <v>43627</v>
      </c>
      <c r="Q156" s="8">
        <v>43814</v>
      </c>
      <c r="R156" s="6">
        <v>26</v>
      </c>
      <c r="S156" s="6" t="s">
        <v>668</v>
      </c>
      <c r="T156" s="6" t="s">
        <v>37</v>
      </c>
      <c r="U156" s="6"/>
      <c r="V156" s="6"/>
      <c r="W156" s="6"/>
      <c r="X156" s="6"/>
      <c r="Y156" s="6" t="s">
        <v>707</v>
      </c>
      <c r="Z156" s="6">
        <v>1</v>
      </c>
      <c r="AA156" s="9">
        <v>43920</v>
      </c>
      <c r="AB156" s="10">
        <f t="shared" si="4"/>
        <v>1</v>
      </c>
      <c r="AC156" s="11">
        <f t="shared" si="5"/>
        <v>4</v>
      </c>
      <c r="AD156" s="11"/>
    </row>
    <row r="157" spans="1:30" ht="165" x14ac:dyDescent="0.25">
      <c r="A157" s="5">
        <v>122</v>
      </c>
      <c r="B157" s="6" t="s">
        <v>25</v>
      </c>
      <c r="C157" s="6" t="s">
        <v>235</v>
      </c>
      <c r="D157" s="6" t="s">
        <v>236</v>
      </c>
      <c r="E157" s="7">
        <v>43797</v>
      </c>
      <c r="F157" s="6" t="s">
        <v>28</v>
      </c>
      <c r="G157" s="6" t="s">
        <v>29</v>
      </c>
      <c r="H157" s="6" t="s">
        <v>30</v>
      </c>
      <c r="I157" s="6" t="s">
        <v>237</v>
      </c>
      <c r="J157" s="6" t="s">
        <v>708</v>
      </c>
      <c r="K157" s="6" t="s">
        <v>244</v>
      </c>
      <c r="L157" s="6" t="s">
        <v>709</v>
      </c>
      <c r="M157" s="6" t="s">
        <v>629</v>
      </c>
      <c r="N157" s="6">
        <v>1</v>
      </c>
      <c r="O157" s="6">
        <v>5</v>
      </c>
      <c r="P157" s="8">
        <v>43797</v>
      </c>
      <c r="Q157" s="8">
        <v>43921</v>
      </c>
      <c r="R157" s="6">
        <v>17</v>
      </c>
      <c r="S157" s="6" t="s">
        <v>710</v>
      </c>
      <c r="T157" s="6" t="s">
        <v>37</v>
      </c>
      <c r="U157" s="6"/>
      <c r="V157" s="6"/>
      <c r="W157" s="6"/>
      <c r="X157" s="6"/>
      <c r="Y157" s="6" t="s">
        <v>711</v>
      </c>
      <c r="Z157" s="6">
        <v>1</v>
      </c>
      <c r="AA157" s="9">
        <v>43920</v>
      </c>
      <c r="AB157" s="10">
        <f t="shared" si="4"/>
        <v>1</v>
      </c>
      <c r="AC157" s="11">
        <f t="shared" si="5"/>
        <v>5</v>
      </c>
      <c r="AD157" s="11"/>
    </row>
    <row r="158" spans="1:30" ht="165" x14ac:dyDescent="0.25">
      <c r="A158" s="5">
        <v>123</v>
      </c>
      <c r="B158" s="6" t="s">
        <v>25</v>
      </c>
      <c r="C158" s="6" t="s">
        <v>235</v>
      </c>
      <c r="D158" s="6" t="s">
        <v>236</v>
      </c>
      <c r="E158" s="7">
        <v>43797</v>
      </c>
      <c r="F158" s="6" t="s">
        <v>28</v>
      </c>
      <c r="G158" s="6" t="s">
        <v>29</v>
      </c>
      <c r="H158" s="6" t="s">
        <v>46</v>
      </c>
      <c r="I158" s="6" t="s">
        <v>237</v>
      </c>
      <c r="J158" s="6" t="s">
        <v>712</v>
      </c>
      <c r="K158" s="6" t="s">
        <v>244</v>
      </c>
      <c r="L158" s="6" t="s">
        <v>713</v>
      </c>
      <c r="M158" s="6" t="s">
        <v>714</v>
      </c>
      <c r="N158" s="6">
        <v>1</v>
      </c>
      <c r="O158" s="6">
        <v>4</v>
      </c>
      <c r="P158" s="8">
        <v>43797</v>
      </c>
      <c r="Q158" s="8">
        <v>43860</v>
      </c>
      <c r="R158" s="6">
        <v>9</v>
      </c>
      <c r="S158" s="6" t="s">
        <v>710</v>
      </c>
      <c r="T158" s="6" t="s">
        <v>37</v>
      </c>
      <c r="U158" s="6"/>
      <c r="V158" s="6"/>
      <c r="W158" s="6"/>
      <c r="X158" s="6"/>
      <c r="Y158" s="6" t="s">
        <v>715</v>
      </c>
      <c r="Z158" s="6">
        <v>1</v>
      </c>
      <c r="AA158" s="9">
        <v>43920</v>
      </c>
      <c r="AB158" s="10">
        <f t="shared" si="4"/>
        <v>1</v>
      </c>
      <c r="AC158" s="11">
        <f t="shared" si="5"/>
        <v>4</v>
      </c>
      <c r="AD158" s="11"/>
    </row>
    <row r="159" spans="1:30" ht="165" x14ac:dyDescent="0.25">
      <c r="A159" s="5">
        <v>124</v>
      </c>
      <c r="B159" s="6" t="s">
        <v>25</v>
      </c>
      <c r="C159" s="6" t="s">
        <v>235</v>
      </c>
      <c r="D159" s="6" t="s">
        <v>236</v>
      </c>
      <c r="E159" s="7">
        <v>43797</v>
      </c>
      <c r="F159" s="6" t="s">
        <v>28</v>
      </c>
      <c r="G159" s="6" t="s">
        <v>29</v>
      </c>
      <c r="H159" s="6" t="s">
        <v>30</v>
      </c>
      <c r="I159" s="6" t="s">
        <v>237</v>
      </c>
      <c r="J159" s="6" t="s">
        <v>712</v>
      </c>
      <c r="K159" s="6" t="s">
        <v>239</v>
      </c>
      <c r="L159" s="6" t="s">
        <v>716</v>
      </c>
      <c r="M159" s="6" t="s">
        <v>717</v>
      </c>
      <c r="N159" s="6">
        <v>1</v>
      </c>
      <c r="O159" s="6">
        <v>4</v>
      </c>
      <c r="P159" s="8">
        <v>43797</v>
      </c>
      <c r="Q159" s="8">
        <v>43852</v>
      </c>
      <c r="R159" s="6">
        <v>7</v>
      </c>
      <c r="S159" s="6" t="s">
        <v>710</v>
      </c>
      <c r="T159" s="6" t="s">
        <v>37</v>
      </c>
      <c r="U159" s="6"/>
      <c r="V159" s="6"/>
      <c r="W159" s="6"/>
      <c r="X159" s="6"/>
      <c r="Y159" s="6" t="s">
        <v>718</v>
      </c>
      <c r="Z159" s="6">
        <v>1</v>
      </c>
      <c r="AA159" s="9">
        <v>43920</v>
      </c>
      <c r="AB159" s="10">
        <f t="shared" si="4"/>
        <v>1</v>
      </c>
      <c r="AC159" s="11">
        <f t="shared" si="5"/>
        <v>4</v>
      </c>
      <c r="AD159" s="11"/>
    </row>
    <row r="160" spans="1:30" ht="75" x14ac:dyDescent="0.25">
      <c r="A160" s="5">
        <v>125</v>
      </c>
      <c r="B160" s="6" t="s">
        <v>25</v>
      </c>
      <c r="C160" s="6" t="s">
        <v>235</v>
      </c>
      <c r="D160" s="6" t="s">
        <v>348</v>
      </c>
      <c r="E160" s="7">
        <v>43797</v>
      </c>
      <c r="F160" s="6" t="s">
        <v>28</v>
      </c>
      <c r="G160" s="6" t="s">
        <v>29</v>
      </c>
      <c r="H160" s="6" t="s">
        <v>30</v>
      </c>
      <c r="I160" s="6" t="s">
        <v>108</v>
      </c>
      <c r="J160" s="6" t="s">
        <v>712</v>
      </c>
      <c r="K160" s="6" t="s">
        <v>351</v>
      </c>
      <c r="L160" s="6" t="s">
        <v>709</v>
      </c>
      <c r="M160" s="6" t="s">
        <v>719</v>
      </c>
      <c r="N160" s="6">
        <v>1</v>
      </c>
      <c r="O160" s="6">
        <v>4</v>
      </c>
      <c r="P160" s="8">
        <v>43797</v>
      </c>
      <c r="Q160" s="8">
        <v>43921</v>
      </c>
      <c r="R160" s="6">
        <v>17</v>
      </c>
      <c r="S160" s="6" t="s">
        <v>710</v>
      </c>
      <c r="T160" s="6" t="s">
        <v>37</v>
      </c>
      <c r="U160" s="6"/>
      <c r="V160" s="6"/>
      <c r="W160" s="6"/>
      <c r="X160" s="6"/>
      <c r="Y160" s="6" t="s">
        <v>720</v>
      </c>
      <c r="Z160" s="6">
        <v>1</v>
      </c>
      <c r="AA160" s="9">
        <v>43920</v>
      </c>
      <c r="AB160" s="10">
        <f t="shared" si="4"/>
        <v>1</v>
      </c>
      <c r="AC160" s="11">
        <f t="shared" si="5"/>
        <v>4</v>
      </c>
      <c r="AD160" s="11"/>
    </row>
    <row r="161" spans="1:30" ht="105" x14ac:dyDescent="0.25">
      <c r="A161" s="5">
        <v>126</v>
      </c>
      <c r="B161" s="6" t="s">
        <v>25</v>
      </c>
      <c r="C161" s="6" t="s">
        <v>235</v>
      </c>
      <c r="D161" s="6" t="s">
        <v>721</v>
      </c>
      <c r="E161" s="7">
        <v>43797</v>
      </c>
      <c r="F161" s="6" t="s">
        <v>28</v>
      </c>
      <c r="G161" s="6" t="s">
        <v>29</v>
      </c>
      <c r="H161" s="6" t="s">
        <v>46</v>
      </c>
      <c r="I161" s="6" t="s">
        <v>237</v>
      </c>
      <c r="J161" s="6" t="s">
        <v>712</v>
      </c>
      <c r="K161" s="6" t="s">
        <v>722</v>
      </c>
      <c r="L161" s="6" t="s">
        <v>723</v>
      </c>
      <c r="M161" s="6" t="s">
        <v>724</v>
      </c>
      <c r="N161" s="6">
        <v>1</v>
      </c>
      <c r="O161" s="6">
        <v>17</v>
      </c>
      <c r="P161" s="8">
        <v>43797</v>
      </c>
      <c r="Q161" s="8">
        <v>43847</v>
      </c>
      <c r="R161" s="6">
        <v>7</v>
      </c>
      <c r="S161" s="6" t="s">
        <v>710</v>
      </c>
      <c r="T161" s="6" t="s">
        <v>37</v>
      </c>
      <c r="U161" s="6"/>
      <c r="V161" s="6"/>
      <c r="W161" s="6"/>
      <c r="X161" s="6"/>
      <c r="Y161" s="6" t="s">
        <v>725</v>
      </c>
      <c r="Z161" s="6">
        <v>1</v>
      </c>
      <c r="AA161" s="9">
        <v>43920</v>
      </c>
      <c r="AB161" s="10">
        <f t="shared" si="4"/>
        <v>1</v>
      </c>
      <c r="AC161" s="11">
        <f t="shared" si="5"/>
        <v>17</v>
      </c>
      <c r="AD161" s="11"/>
    </row>
    <row r="162" spans="1:30" ht="45" x14ac:dyDescent="0.25">
      <c r="A162" s="5">
        <v>127</v>
      </c>
      <c r="B162" s="6" t="s">
        <v>25</v>
      </c>
      <c r="C162" s="6" t="s">
        <v>235</v>
      </c>
      <c r="D162" s="6" t="s">
        <v>726</v>
      </c>
      <c r="E162" s="7">
        <v>43797</v>
      </c>
      <c r="F162" s="6" t="s">
        <v>28</v>
      </c>
      <c r="G162" s="6" t="s">
        <v>29</v>
      </c>
      <c r="H162" s="6" t="s">
        <v>30</v>
      </c>
      <c r="I162" s="6" t="s">
        <v>108</v>
      </c>
      <c r="J162" s="6" t="s">
        <v>712</v>
      </c>
      <c r="K162" s="6" t="s">
        <v>727</v>
      </c>
      <c r="L162" s="6" t="s">
        <v>728</v>
      </c>
      <c r="M162" s="6" t="s">
        <v>729</v>
      </c>
      <c r="N162" s="6">
        <v>1</v>
      </c>
      <c r="O162" s="6">
        <v>17</v>
      </c>
      <c r="P162" s="8">
        <v>43797</v>
      </c>
      <c r="Q162" s="8">
        <v>43920</v>
      </c>
      <c r="R162" s="6">
        <v>17</v>
      </c>
      <c r="S162" s="6" t="s">
        <v>710</v>
      </c>
      <c r="T162" s="6" t="s">
        <v>37</v>
      </c>
      <c r="U162" s="6"/>
      <c r="V162" s="6"/>
      <c r="W162" s="6"/>
      <c r="X162" s="6"/>
      <c r="Y162" s="6" t="s">
        <v>730</v>
      </c>
      <c r="Z162" s="6">
        <v>1</v>
      </c>
      <c r="AA162" s="9">
        <v>43920</v>
      </c>
      <c r="AB162" s="10">
        <f t="shared" si="4"/>
        <v>1</v>
      </c>
      <c r="AC162" s="11">
        <f t="shared" si="5"/>
        <v>17</v>
      </c>
      <c r="AD162" s="11"/>
    </row>
    <row r="163" spans="1:30" ht="165" x14ac:dyDescent="0.25">
      <c r="A163" s="5">
        <v>128</v>
      </c>
      <c r="B163" s="6" t="s">
        <v>25</v>
      </c>
      <c r="C163" s="6" t="s">
        <v>235</v>
      </c>
      <c r="D163" s="6" t="s">
        <v>245</v>
      </c>
      <c r="E163" s="7">
        <v>43797</v>
      </c>
      <c r="F163" s="6" t="s">
        <v>28</v>
      </c>
      <c r="G163" s="6" t="s">
        <v>29</v>
      </c>
      <c r="H163" s="6" t="s">
        <v>46</v>
      </c>
      <c r="I163" s="6" t="s">
        <v>108</v>
      </c>
      <c r="J163" s="6" t="s">
        <v>712</v>
      </c>
      <c r="K163" s="6" t="s">
        <v>247</v>
      </c>
      <c r="L163" s="6" t="s">
        <v>731</v>
      </c>
      <c r="M163" s="6" t="s">
        <v>282</v>
      </c>
      <c r="N163" s="6">
        <v>1</v>
      </c>
      <c r="O163" s="6">
        <v>8</v>
      </c>
      <c r="P163" s="8">
        <v>43797</v>
      </c>
      <c r="Q163" s="8">
        <v>43908</v>
      </c>
      <c r="R163" s="6">
        <v>15</v>
      </c>
      <c r="S163" s="6" t="s">
        <v>710</v>
      </c>
      <c r="T163" s="6" t="s">
        <v>37</v>
      </c>
      <c r="U163" s="6"/>
      <c r="V163" s="6"/>
      <c r="W163" s="6"/>
      <c r="X163" s="6"/>
      <c r="Y163" s="6" t="s">
        <v>732</v>
      </c>
      <c r="Z163" s="6">
        <v>1</v>
      </c>
      <c r="AA163" s="9">
        <v>43920</v>
      </c>
      <c r="AB163" s="10">
        <f t="shared" si="4"/>
        <v>1</v>
      </c>
      <c r="AC163" s="11">
        <f t="shared" si="5"/>
        <v>8</v>
      </c>
      <c r="AD163" s="11"/>
    </row>
    <row r="164" spans="1:30" ht="60" x14ac:dyDescent="0.25">
      <c r="A164" s="5">
        <v>129</v>
      </c>
      <c r="B164" s="6" t="s">
        <v>25</v>
      </c>
      <c r="C164" s="6" t="s">
        <v>235</v>
      </c>
      <c r="D164" s="6" t="s">
        <v>733</v>
      </c>
      <c r="E164" s="7">
        <v>43797</v>
      </c>
      <c r="F164" s="6" t="s">
        <v>28</v>
      </c>
      <c r="G164" s="6" t="s">
        <v>29</v>
      </c>
      <c r="H164" s="6" t="s">
        <v>46</v>
      </c>
      <c r="I164" s="6" t="s">
        <v>237</v>
      </c>
      <c r="J164" s="6" t="s">
        <v>712</v>
      </c>
      <c r="K164" s="6" t="s">
        <v>491</v>
      </c>
      <c r="L164" s="6" t="s">
        <v>233</v>
      </c>
      <c r="M164" s="6" t="s">
        <v>227</v>
      </c>
      <c r="N164" s="6">
        <v>2</v>
      </c>
      <c r="O164" s="6">
        <v>17</v>
      </c>
      <c r="P164" s="8">
        <v>43797</v>
      </c>
      <c r="Q164" s="8">
        <v>43861</v>
      </c>
      <c r="R164" s="6">
        <v>9</v>
      </c>
      <c r="S164" s="6" t="s">
        <v>710</v>
      </c>
      <c r="T164" s="6" t="s">
        <v>37</v>
      </c>
      <c r="U164" s="6"/>
      <c r="V164" s="6"/>
      <c r="W164" s="6"/>
      <c r="X164" s="6"/>
      <c r="Y164" s="6" t="s">
        <v>734</v>
      </c>
      <c r="Z164" s="6">
        <v>2</v>
      </c>
      <c r="AA164" s="9">
        <v>43920</v>
      </c>
      <c r="AB164" s="10">
        <f t="shared" si="4"/>
        <v>1</v>
      </c>
      <c r="AC164" s="11">
        <f t="shared" si="5"/>
        <v>17</v>
      </c>
      <c r="AD164" s="11"/>
    </row>
    <row r="165" spans="1:30" ht="210" x14ac:dyDescent="0.25">
      <c r="A165" s="5">
        <v>130</v>
      </c>
      <c r="B165" s="6" t="s">
        <v>25</v>
      </c>
      <c r="C165" s="6" t="s">
        <v>97</v>
      </c>
      <c r="D165" s="6" t="s">
        <v>98</v>
      </c>
      <c r="E165" s="7">
        <v>43437</v>
      </c>
      <c r="F165" s="6" t="s">
        <v>28</v>
      </c>
      <c r="G165" s="6" t="s">
        <v>29</v>
      </c>
      <c r="H165" s="6" t="s">
        <v>46</v>
      </c>
      <c r="I165" s="6" t="s">
        <v>100</v>
      </c>
      <c r="J165" s="6" t="s">
        <v>710</v>
      </c>
      <c r="K165" s="6" t="s">
        <v>106</v>
      </c>
      <c r="L165" s="6" t="s">
        <v>735</v>
      </c>
      <c r="M165" s="6" t="s">
        <v>736</v>
      </c>
      <c r="N165" s="6">
        <v>1</v>
      </c>
      <c r="O165" s="6">
        <v>15</v>
      </c>
      <c r="P165" s="8">
        <v>43437</v>
      </c>
      <c r="Q165" s="8">
        <v>43496</v>
      </c>
      <c r="R165" s="6">
        <v>8</v>
      </c>
      <c r="S165" s="6" t="s">
        <v>710</v>
      </c>
      <c r="T165" s="6" t="s">
        <v>37</v>
      </c>
      <c r="U165" s="6"/>
      <c r="V165" s="6"/>
      <c r="W165" s="6"/>
      <c r="X165" s="6"/>
      <c r="Y165" s="6" t="s">
        <v>737</v>
      </c>
      <c r="Z165" s="6">
        <v>1</v>
      </c>
      <c r="AA165" s="9">
        <v>43920</v>
      </c>
      <c r="AB165" s="10">
        <f t="shared" si="4"/>
        <v>1</v>
      </c>
      <c r="AC165" s="11">
        <f t="shared" si="5"/>
        <v>15</v>
      </c>
      <c r="AD165" s="11"/>
    </row>
    <row r="166" spans="1:30" ht="180" x14ac:dyDescent="0.25">
      <c r="A166" s="5">
        <v>130</v>
      </c>
      <c r="B166" s="6" t="s">
        <v>25</v>
      </c>
      <c r="C166" s="6" t="s">
        <v>97</v>
      </c>
      <c r="D166" s="6" t="s">
        <v>98</v>
      </c>
      <c r="E166" s="7">
        <v>43437</v>
      </c>
      <c r="F166" s="6" t="s">
        <v>28</v>
      </c>
      <c r="G166" s="6" t="s">
        <v>29</v>
      </c>
      <c r="H166" s="6" t="s">
        <v>46</v>
      </c>
      <c r="I166" s="6" t="s">
        <v>100</v>
      </c>
      <c r="J166" s="6" t="s">
        <v>710</v>
      </c>
      <c r="K166" s="6" t="s">
        <v>106</v>
      </c>
      <c r="L166" s="6" t="s">
        <v>738</v>
      </c>
      <c r="M166" s="6" t="s">
        <v>739</v>
      </c>
      <c r="N166" s="6">
        <v>1</v>
      </c>
      <c r="O166" s="6">
        <v>10</v>
      </c>
      <c r="P166" s="8">
        <v>43437</v>
      </c>
      <c r="Q166" s="8">
        <v>43920</v>
      </c>
      <c r="R166" s="6">
        <v>69</v>
      </c>
      <c r="S166" s="6" t="s">
        <v>710</v>
      </c>
      <c r="T166" s="6" t="s">
        <v>37</v>
      </c>
      <c r="U166" s="6"/>
      <c r="V166" s="6"/>
      <c r="W166" s="6"/>
      <c r="X166" s="6"/>
      <c r="Y166" s="6" t="s">
        <v>740</v>
      </c>
      <c r="Z166" s="6">
        <v>1</v>
      </c>
      <c r="AA166" s="9">
        <v>43920</v>
      </c>
      <c r="AB166" s="10">
        <f t="shared" si="4"/>
        <v>1</v>
      </c>
      <c r="AC166" s="11">
        <f t="shared" si="5"/>
        <v>10</v>
      </c>
      <c r="AD166" s="11"/>
    </row>
    <row r="167" spans="1:30" ht="195" x14ac:dyDescent="0.25">
      <c r="A167" s="5">
        <v>131</v>
      </c>
      <c r="B167" s="6" t="s">
        <v>25</v>
      </c>
      <c r="C167" s="6" t="s">
        <v>80</v>
      </c>
      <c r="D167" s="6" t="s">
        <v>703</v>
      </c>
      <c r="E167" s="7">
        <v>43627</v>
      </c>
      <c r="F167" s="6" t="s">
        <v>99</v>
      </c>
      <c r="G167" s="6" t="s">
        <v>29</v>
      </c>
      <c r="H167" s="6" t="s">
        <v>30</v>
      </c>
      <c r="I167" s="6" t="s">
        <v>82</v>
      </c>
      <c r="J167" s="6" t="s">
        <v>741</v>
      </c>
      <c r="K167" s="6" t="s">
        <v>705</v>
      </c>
      <c r="L167" s="6" t="s">
        <v>742</v>
      </c>
      <c r="M167" s="6" t="s">
        <v>743</v>
      </c>
      <c r="N167" s="6">
        <v>1</v>
      </c>
      <c r="O167" s="6">
        <v>4</v>
      </c>
      <c r="P167" s="8">
        <v>43627</v>
      </c>
      <c r="Q167" s="8">
        <v>43814</v>
      </c>
      <c r="R167" s="6">
        <v>26</v>
      </c>
      <c r="S167" s="6" t="s">
        <v>704</v>
      </c>
      <c r="T167" s="6" t="s">
        <v>37</v>
      </c>
      <c r="U167" s="6"/>
      <c r="V167" s="6"/>
      <c r="W167" s="6"/>
      <c r="X167" s="6"/>
      <c r="Y167" s="6" t="s">
        <v>744</v>
      </c>
      <c r="Z167" s="6">
        <v>1</v>
      </c>
      <c r="AA167" s="9">
        <v>43920</v>
      </c>
      <c r="AB167" s="10">
        <f t="shared" si="4"/>
        <v>1</v>
      </c>
      <c r="AC167" s="11">
        <f t="shared" si="5"/>
        <v>4</v>
      </c>
      <c r="AD167" s="11"/>
    </row>
    <row r="168" spans="1:30" ht="105" x14ac:dyDescent="0.25">
      <c r="A168" s="5">
        <v>132</v>
      </c>
      <c r="B168" s="6" t="s">
        <v>25</v>
      </c>
      <c r="C168" s="6" t="s">
        <v>341</v>
      </c>
      <c r="D168" s="6" t="s">
        <v>745</v>
      </c>
      <c r="E168" s="7">
        <v>43577</v>
      </c>
      <c r="F168" s="6" t="s">
        <v>28</v>
      </c>
      <c r="G168" s="6" t="s">
        <v>29</v>
      </c>
      <c r="H168" s="6" t="s">
        <v>46</v>
      </c>
      <c r="I168" s="6" t="s">
        <v>237</v>
      </c>
      <c r="J168" s="6" t="s">
        <v>224</v>
      </c>
      <c r="K168" s="6" t="s">
        <v>746</v>
      </c>
      <c r="L168" s="6" t="s">
        <v>747</v>
      </c>
      <c r="M168" s="6" t="s">
        <v>748</v>
      </c>
      <c r="N168" s="6">
        <v>1</v>
      </c>
      <c r="O168" s="6">
        <v>7</v>
      </c>
      <c r="P168" s="8">
        <v>43577</v>
      </c>
      <c r="Q168" s="8">
        <v>43634</v>
      </c>
      <c r="R168" s="6">
        <v>8</v>
      </c>
      <c r="S168" s="6" t="s">
        <v>749</v>
      </c>
      <c r="T168" s="6" t="s">
        <v>37</v>
      </c>
      <c r="U168" s="6"/>
      <c r="V168" s="6"/>
      <c r="W168" s="6"/>
      <c r="X168" s="6"/>
      <c r="Y168" s="6" t="s">
        <v>750</v>
      </c>
      <c r="Z168" s="6">
        <v>1</v>
      </c>
      <c r="AA168" s="9">
        <v>43920</v>
      </c>
      <c r="AB168" s="10">
        <f t="shared" si="4"/>
        <v>1</v>
      </c>
      <c r="AC168" s="11">
        <f t="shared" si="5"/>
        <v>7</v>
      </c>
      <c r="AD168" s="11"/>
    </row>
    <row r="169" spans="1:30" ht="150" x14ac:dyDescent="0.25">
      <c r="A169" s="5">
        <v>133</v>
      </c>
      <c r="B169" s="6" t="s">
        <v>25</v>
      </c>
      <c r="C169" s="6" t="s">
        <v>341</v>
      </c>
      <c r="D169" s="6" t="s">
        <v>751</v>
      </c>
      <c r="E169" s="7">
        <v>43577</v>
      </c>
      <c r="F169" s="6" t="s">
        <v>28</v>
      </c>
      <c r="G169" s="6" t="s">
        <v>29</v>
      </c>
      <c r="H169" s="6" t="s">
        <v>46</v>
      </c>
      <c r="I169" s="6" t="s">
        <v>237</v>
      </c>
      <c r="J169" s="6" t="s">
        <v>224</v>
      </c>
      <c r="K169" s="6" t="s">
        <v>752</v>
      </c>
      <c r="L169" s="6" t="s">
        <v>753</v>
      </c>
      <c r="M169" s="6" t="s">
        <v>754</v>
      </c>
      <c r="N169" s="6">
        <v>1</v>
      </c>
      <c r="O169" s="6">
        <v>7</v>
      </c>
      <c r="P169" s="8">
        <v>43577</v>
      </c>
      <c r="Q169" s="8">
        <v>43615</v>
      </c>
      <c r="R169" s="6">
        <v>5</v>
      </c>
      <c r="S169" s="6" t="s">
        <v>749</v>
      </c>
      <c r="T169" s="6" t="s">
        <v>37</v>
      </c>
      <c r="U169" s="6"/>
      <c r="V169" s="6"/>
      <c r="W169" s="6"/>
      <c r="X169" s="6"/>
      <c r="Y169" s="6" t="s">
        <v>755</v>
      </c>
      <c r="Z169" s="6">
        <v>1</v>
      </c>
      <c r="AA169" s="9">
        <v>43920</v>
      </c>
      <c r="AB169" s="10">
        <f t="shared" si="4"/>
        <v>1</v>
      </c>
      <c r="AC169" s="11">
        <f t="shared" si="5"/>
        <v>7</v>
      </c>
      <c r="AD169" s="11"/>
    </row>
    <row r="170" spans="1:30" ht="120" x14ac:dyDescent="0.25">
      <c r="A170" s="5">
        <v>134</v>
      </c>
      <c r="B170" s="6" t="s">
        <v>25</v>
      </c>
      <c r="C170" s="6" t="s">
        <v>341</v>
      </c>
      <c r="D170" s="6" t="s">
        <v>756</v>
      </c>
      <c r="E170" s="7">
        <v>43577</v>
      </c>
      <c r="F170" s="6" t="s">
        <v>28</v>
      </c>
      <c r="G170" s="6" t="s">
        <v>29</v>
      </c>
      <c r="H170" s="6" t="s">
        <v>46</v>
      </c>
      <c r="I170" s="6" t="s">
        <v>237</v>
      </c>
      <c r="J170" s="6" t="s">
        <v>224</v>
      </c>
      <c r="K170" s="6" t="s">
        <v>757</v>
      </c>
      <c r="L170" s="6" t="s">
        <v>758</v>
      </c>
      <c r="M170" s="6" t="s">
        <v>759</v>
      </c>
      <c r="N170" s="6">
        <v>1</v>
      </c>
      <c r="O170" s="6">
        <v>7</v>
      </c>
      <c r="P170" s="8">
        <v>43577</v>
      </c>
      <c r="Q170" s="8">
        <v>43615</v>
      </c>
      <c r="R170" s="6">
        <v>5</v>
      </c>
      <c r="S170" s="6" t="s">
        <v>749</v>
      </c>
      <c r="T170" s="6" t="s">
        <v>37</v>
      </c>
      <c r="U170" s="6"/>
      <c r="V170" s="6"/>
      <c r="W170" s="6"/>
      <c r="X170" s="6"/>
      <c r="Y170" s="6" t="s">
        <v>760</v>
      </c>
      <c r="Z170" s="6">
        <v>1</v>
      </c>
      <c r="AA170" s="9">
        <v>43920</v>
      </c>
      <c r="AB170" s="10">
        <f t="shared" si="4"/>
        <v>1</v>
      </c>
      <c r="AC170" s="11">
        <f t="shared" si="5"/>
        <v>7</v>
      </c>
      <c r="AD170" s="11"/>
    </row>
    <row r="171" spans="1:30" ht="135" x14ac:dyDescent="0.25">
      <c r="A171" s="5">
        <v>135</v>
      </c>
      <c r="B171" s="6" t="s">
        <v>25</v>
      </c>
      <c r="C171" s="6" t="s">
        <v>341</v>
      </c>
      <c r="D171" s="6" t="s">
        <v>761</v>
      </c>
      <c r="E171" s="7">
        <v>43577</v>
      </c>
      <c r="F171" s="6" t="s">
        <v>28</v>
      </c>
      <c r="G171" s="6" t="s">
        <v>29</v>
      </c>
      <c r="H171" s="6" t="s">
        <v>46</v>
      </c>
      <c r="I171" s="6" t="s">
        <v>237</v>
      </c>
      <c r="J171" s="6" t="s">
        <v>224</v>
      </c>
      <c r="K171" s="6" t="s">
        <v>762</v>
      </c>
      <c r="L171" s="6" t="s">
        <v>763</v>
      </c>
      <c r="M171" s="6" t="s">
        <v>764</v>
      </c>
      <c r="N171" s="6">
        <v>1</v>
      </c>
      <c r="O171" s="6">
        <v>9</v>
      </c>
      <c r="P171" s="8">
        <v>43577</v>
      </c>
      <c r="Q171" s="8">
        <v>43738</v>
      </c>
      <c r="R171" s="6">
        <v>23</v>
      </c>
      <c r="S171" s="6" t="s">
        <v>749</v>
      </c>
      <c r="T171" s="6" t="s">
        <v>37</v>
      </c>
      <c r="U171" s="6"/>
      <c r="V171" s="6"/>
      <c r="W171" s="6"/>
      <c r="X171" s="6"/>
      <c r="Y171" s="6" t="s">
        <v>765</v>
      </c>
      <c r="Z171" s="6">
        <v>1</v>
      </c>
      <c r="AA171" s="9">
        <v>43920</v>
      </c>
      <c r="AB171" s="10">
        <f t="shared" si="4"/>
        <v>1</v>
      </c>
      <c r="AC171" s="11">
        <f t="shared" si="5"/>
        <v>9</v>
      </c>
      <c r="AD171" s="11"/>
    </row>
    <row r="172" spans="1:30" ht="135" x14ac:dyDescent="0.25">
      <c r="A172" s="5">
        <v>136</v>
      </c>
      <c r="B172" s="6" t="s">
        <v>25</v>
      </c>
      <c r="C172" s="6" t="s">
        <v>341</v>
      </c>
      <c r="D172" s="6" t="s">
        <v>766</v>
      </c>
      <c r="E172" s="7">
        <v>43577</v>
      </c>
      <c r="F172" s="6" t="s">
        <v>28</v>
      </c>
      <c r="G172" s="6" t="s">
        <v>29</v>
      </c>
      <c r="H172" s="6" t="s">
        <v>46</v>
      </c>
      <c r="I172" s="6" t="s">
        <v>237</v>
      </c>
      <c r="J172" s="6" t="s">
        <v>224</v>
      </c>
      <c r="K172" s="6" t="s">
        <v>767</v>
      </c>
      <c r="L172" s="6" t="s">
        <v>768</v>
      </c>
      <c r="M172" s="6" t="s">
        <v>769</v>
      </c>
      <c r="N172" s="6">
        <v>1</v>
      </c>
      <c r="O172" s="6">
        <v>7</v>
      </c>
      <c r="P172" s="8">
        <v>43577</v>
      </c>
      <c r="Q172" s="8">
        <v>43646</v>
      </c>
      <c r="R172" s="6">
        <v>9</v>
      </c>
      <c r="S172" s="6" t="s">
        <v>749</v>
      </c>
      <c r="T172" s="6" t="s">
        <v>37</v>
      </c>
      <c r="U172" s="6"/>
      <c r="V172" s="6"/>
      <c r="W172" s="6"/>
      <c r="X172" s="6"/>
      <c r="Y172" s="6" t="s">
        <v>770</v>
      </c>
      <c r="Z172" s="6">
        <v>1</v>
      </c>
      <c r="AA172" s="9">
        <v>43920</v>
      </c>
      <c r="AB172" s="10">
        <f t="shared" si="4"/>
        <v>1</v>
      </c>
      <c r="AC172" s="11">
        <f t="shared" si="5"/>
        <v>7</v>
      </c>
      <c r="AD172" s="11"/>
    </row>
    <row r="173" spans="1:30" ht="90" x14ac:dyDescent="0.25">
      <c r="A173" s="5">
        <v>137</v>
      </c>
      <c r="B173" s="6" t="s">
        <v>25</v>
      </c>
      <c r="C173" s="6" t="s">
        <v>341</v>
      </c>
      <c r="D173" s="6" t="s">
        <v>771</v>
      </c>
      <c r="E173" s="7">
        <v>43577</v>
      </c>
      <c r="F173" s="6" t="s">
        <v>28</v>
      </c>
      <c r="G173" s="6" t="s">
        <v>29</v>
      </c>
      <c r="H173" s="6" t="s">
        <v>46</v>
      </c>
      <c r="I173" s="6" t="s">
        <v>237</v>
      </c>
      <c r="J173" s="6" t="s">
        <v>224</v>
      </c>
      <c r="K173" s="6" t="s">
        <v>772</v>
      </c>
      <c r="L173" s="6" t="s">
        <v>773</v>
      </c>
      <c r="M173" s="6" t="s">
        <v>774</v>
      </c>
      <c r="N173" s="6">
        <v>1</v>
      </c>
      <c r="O173" s="6">
        <v>7</v>
      </c>
      <c r="P173" s="8">
        <v>43577</v>
      </c>
      <c r="Q173" s="8">
        <v>43738</v>
      </c>
      <c r="R173" s="6">
        <v>23</v>
      </c>
      <c r="S173" s="6" t="s">
        <v>749</v>
      </c>
      <c r="T173" s="6" t="s">
        <v>37</v>
      </c>
      <c r="U173" s="6"/>
      <c r="V173" s="6"/>
      <c r="W173" s="6"/>
      <c r="X173" s="6"/>
      <c r="Y173" s="6" t="s">
        <v>775</v>
      </c>
      <c r="Z173" s="6">
        <v>1</v>
      </c>
      <c r="AA173" s="9">
        <v>43920</v>
      </c>
      <c r="AB173" s="10">
        <f t="shared" si="4"/>
        <v>1</v>
      </c>
      <c r="AC173" s="11">
        <f t="shared" si="5"/>
        <v>7</v>
      </c>
      <c r="AD173" s="11"/>
    </row>
    <row r="174" spans="1:30" ht="90" x14ac:dyDescent="0.25">
      <c r="A174" s="5">
        <v>138</v>
      </c>
      <c r="B174" s="6" t="s">
        <v>25</v>
      </c>
      <c r="C174" s="6" t="s">
        <v>507</v>
      </c>
      <c r="D174" s="6" t="s">
        <v>776</v>
      </c>
      <c r="E174" s="7">
        <v>43795</v>
      </c>
      <c r="F174" s="6" t="s">
        <v>28</v>
      </c>
      <c r="G174" s="6" t="s">
        <v>29</v>
      </c>
      <c r="H174" s="6" t="s">
        <v>46</v>
      </c>
      <c r="I174" s="6" t="s">
        <v>392</v>
      </c>
      <c r="J174" s="6" t="s">
        <v>143</v>
      </c>
      <c r="K174" s="6" t="s">
        <v>509</v>
      </c>
      <c r="L174" s="6" t="s">
        <v>777</v>
      </c>
      <c r="M174" s="6" t="s">
        <v>778</v>
      </c>
      <c r="N174" s="6">
        <v>1</v>
      </c>
      <c r="O174" s="6">
        <v>30</v>
      </c>
      <c r="P174" s="8">
        <v>43795</v>
      </c>
      <c r="Q174" s="8">
        <v>43845</v>
      </c>
      <c r="R174" s="6">
        <v>7</v>
      </c>
      <c r="S174" s="6" t="s">
        <v>140</v>
      </c>
      <c r="T174" s="6" t="s">
        <v>37</v>
      </c>
      <c r="U174" s="6"/>
      <c r="V174" s="6"/>
      <c r="W174" s="6"/>
      <c r="X174" s="6"/>
      <c r="Y174" s="6" t="s">
        <v>779</v>
      </c>
      <c r="Z174" s="6">
        <v>1</v>
      </c>
      <c r="AA174" s="9">
        <v>43920</v>
      </c>
      <c r="AB174" s="10">
        <f t="shared" si="4"/>
        <v>1</v>
      </c>
      <c r="AC174" s="11">
        <f t="shared" si="5"/>
        <v>30</v>
      </c>
      <c r="AD174" s="11"/>
    </row>
    <row r="175" spans="1:30" ht="120" x14ac:dyDescent="0.25">
      <c r="A175" s="5">
        <v>139</v>
      </c>
      <c r="B175" s="6" t="s">
        <v>25</v>
      </c>
      <c r="C175" s="6" t="s">
        <v>445</v>
      </c>
      <c r="D175" s="6" t="s">
        <v>780</v>
      </c>
      <c r="E175" s="7">
        <v>43724</v>
      </c>
      <c r="F175" s="6" t="s">
        <v>28</v>
      </c>
      <c r="G175" s="6" t="s">
        <v>29</v>
      </c>
      <c r="H175" s="6" t="s">
        <v>46</v>
      </c>
      <c r="I175" s="6" t="s">
        <v>392</v>
      </c>
      <c r="J175" s="6" t="s">
        <v>151</v>
      </c>
      <c r="K175" s="6" t="s">
        <v>781</v>
      </c>
      <c r="L175" s="6" t="s">
        <v>782</v>
      </c>
      <c r="M175" s="6" t="s">
        <v>783</v>
      </c>
      <c r="N175" s="6">
        <v>2</v>
      </c>
      <c r="O175" s="6">
        <v>15</v>
      </c>
      <c r="P175" s="8">
        <v>43724</v>
      </c>
      <c r="Q175" s="8">
        <v>43799</v>
      </c>
      <c r="R175" s="6">
        <v>10</v>
      </c>
      <c r="S175" s="6" t="s">
        <v>140</v>
      </c>
      <c r="T175" s="6" t="s">
        <v>37</v>
      </c>
      <c r="U175" s="6"/>
      <c r="V175" s="6"/>
      <c r="W175" s="6"/>
      <c r="X175" s="6"/>
      <c r="Y175" s="6" t="s">
        <v>784</v>
      </c>
      <c r="Z175" s="6">
        <v>2</v>
      </c>
      <c r="AA175" s="9">
        <v>43920</v>
      </c>
      <c r="AB175" s="10">
        <f t="shared" si="4"/>
        <v>1</v>
      </c>
      <c r="AC175" s="11">
        <f t="shared" si="5"/>
        <v>15</v>
      </c>
      <c r="AD175" s="11"/>
    </row>
    <row r="176" spans="1:30" ht="120" x14ac:dyDescent="0.25">
      <c r="A176" s="5">
        <v>139</v>
      </c>
      <c r="B176" s="6" t="s">
        <v>25</v>
      </c>
      <c r="C176" s="6" t="s">
        <v>445</v>
      </c>
      <c r="D176" s="6" t="s">
        <v>780</v>
      </c>
      <c r="E176" s="7">
        <v>43724</v>
      </c>
      <c r="F176" s="6" t="s">
        <v>28</v>
      </c>
      <c r="G176" s="6" t="s">
        <v>29</v>
      </c>
      <c r="H176" s="6" t="s">
        <v>46</v>
      </c>
      <c r="I176" s="6" t="s">
        <v>392</v>
      </c>
      <c r="J176" s="6" t="s">
        <v>151</v>
      </c>
      <c r="K176" s="6" t="s">
        <v>781</v>
      </c>
      <c r="L176" s="6" t="s">
        <v>785</v>
      </c>
      <c r="M176" s="6" t="s">
        <v>786</v>
      </c>
      <c r="N176" s="6">
        <v>1</v>
      </c>
      <c r="O176" s="6">
        <v>15</v>
      </c>
      <c r="P176" s="8">
        <v>43724</v>
      </c>
      <c r="Q176" s="8">
        <v>43769</v>
      </c>
      <c r="R176" s="6">
        <v>6</v>
      </c>
      <c r="S176" s="6" t="s">
        <v>140</v>
      </c>
      <c r="T176" s="6" t="s">
        <v>37</v>
      </c>
      <c r="U176" s="6"/>
      <c r="V176" s="6"/>
      <c r="W176" s="6"/>
      <c r="X176" s="6"/>
      <c r="Y176" s="6" t="s">
        <v>787</v>
      </c>
      <c r="Z176" s="6">
        <v>1</v>
      </c>
      <c r="AA176" s="9">
        <v>43920</v>
      </c>
      <c r="AB176" s="10">
        <f t="shared" si="4"/>
        <v>1</v>
      </c>
      <c r="AC176" s="11">
        <f t="shared" si="5"/>
        <v>15</v>
      </c>
      <c r="AD176" s="11"/>
    </row>
    <row r="177" spans="1:30" ht="120" x14ac:dyDescent="0.25">
      <c r="A177" s="5">
        <v>140</v>
      </c>
      <c r="B177" s="6" t="s">
        <v>25</v>
      </c>
      <c r="C177" s="6" t="s">
        <v>445</v>
      </c>
      <c r="D177" s="6" t="s">
        <v>780</v>
      </c>
      <c r="E177" s="7">
        <v>43724</v>
      </c>
      <c r="F177" s="6" t="s">
        <v>28</v>
      </c>
      <c r="G177" s="6" t="s">
        <v>29</v>
      </c>
      <c r="H177" s="6" t="s">
        <v>30</v>
      </c>
      <c r="I177" s="6" t="s">
        <v>392</v>
      </c>
      <c r="J177" s="6" t="s">
        <v>275</v>
      </c>
      <c r="K177" s="6" t="s">
        <v>781</v>
      </c>
      <c r="L177" s="6" t="s">
        <v>788</v>
      </c>
      <c r="M177" s="6" t="s">
        <v>789</v>
      </c>
      <c r="N177" s="6">
        <v>1</v>
      </c>
      <c r="O177" s="6">
        <v>10</v>
      </c>
      <c r="P177" s="8">
        <v>43724</v>
      </c>
      <c r="Q177" s="8">
        <v>43809</v>
      </c>
      <c r="R177" s="6">
        <v>12</v>
      </c>
      <c r="S177" s="6" t="s">
        <v>140</v>
      </c>
      <c r="T177" s="6" t="s">
        <v>37</v>
      </c>
      <c r="U177" s="6"/>
      <c r="V177" s="6"/>
      <c r="W177" s="6"/>
      <c r="X177" s="6"/>
      <c r="Y177" s="6" t="s">
        <v>790</v>
      </c>
      <c r="Z177" s="6">
        <v>1</v>
      </c>
      <c r="AA177" s="9">
        <v>43920</v>
      </c>
      <c r="AB177" s="10">
        <f t="shared" si="4"/>
        <v>1</v>
      </c>
      <c r="AC177" s="11">
        <f t="shared" si="5"/>
        <v>10</v>
      </c>
      <c r="AD177" s="11"/>
    </row>
    <row r="178" spans="1:30" ht="120" x14ac:dyDescent="0.25">
      <c r="A178" s="5">
        <v>141</v>
      </c>
      <c r="B178" s="6" t="s">
        <v>25</v>
      </c>
      <c r="C178" s="6" t="s">
        <v>445</v>
      </c>
      <c r="D178" s="6" t="s">
        <v>780</v>
      </c>
      <c r="E178" s="7">
        <v>43724</v>
      </c>
      <c r="F178" s="6" t="s">
        <v>28</v>
      </c>
      <c r="G178" s="6" t="s">
        <v>29</v>
      </c>
      <c r="H178" s="6" t="s">
        <v>30</v>
      </c>
      <c r="I178" s="6" t="s">
        <v>108</v>
      </c>
      <c r="J178" s="6" t="s">
        <v>143</v>
      </c>
      <c r="K178" s="6" t="s">
        <v>781</v>
      </c>
      <c r="L178" s="6" t="s">
        <v>791</v>
      </c>
      <c r="M178" s="6" t="s">
        <v>792</v>
      </c>
      <c r="N178" s="6">
        <v>2</v>
      </c>
      <c r="O178" s="6">
        <v>10</v>
      </c>
      <c r="P178" s="8">
        <v>43724</v>
      </c>
      <c r="Q178" s="8">
        <v>44012</v>
      </c>
      <c r="R178" s="6">
        <v>41</v>
      </c>
      <c r="S178" s="6" t="s">
        <v>140</v>
      </c>
      <c r="T178" s="6" t="s">
        <v>37</v>
      </c>
      <c r="U178" s="6"/>
      <c r="V178" s="6"/>
      <c r="W178" s="6"/>
      <c r="X178" s="6"/>
      <c r="Y178" s="6" t="s">
        <v>793</v>
      </c>
      <c r="Z178" s="6">
        <v>2</v>
      </c>
      <c r="AA178" s="9">
        <v>44012</v>
      </c>
      <c r="AB178" s="10">
        <f t="shared" si="4"/>
        <v>1</v>
      </c>
      <c r="AC178" s="11">
        <f t="shared" si="5"/>
        <v>10</v>
      </c>
      <c r="AD178" s="11"/>
    </row>
    <row r="179" spans="1:30" ht="135" x14ac:dyDescent="0.25">
      <c r="A179" s="5">
        <v>142</v>
      </c>
      <c r="B179" s="6" t="s">
        <v>25</v>
      </c>
      <c r="C179" s="6" t="s">
        <v>445</v>
      </c>
      <c r="D179" s="6" t="s">
        <v>794</v>
      </c>
      <c r="E179" s="7">
        <v>43724</v>
      </c>
      <c r="F179" s="6" t="s">
        <v>28</v>
      </c>
      <c r="G179" s="6" t="s">
        <v>29</v>
      </c>
      <c r="H179" s="6" t="s">
        <v>46</v>
      </c>
      <c r="I179" s="6" t="s">
        <v>392</v>
      </c>
      <c r="J179" s="6" t="s">
        <v>151</v>
      </c>
      <c r="K179" s="6" t="s">
        <v>795</v>
      </c>
      <c r="L179" s="6" t="s">
        <v>796</v>
      </c>
      <c r="M179" s="6" t="s">
        <v>797</v>
      </c>
      <c r="N179" s="6">
        <v>1</v>
      </c>
      <c r="O179" s="6">
        <v>5</v>
      </c>
      <c r="P179" s="8">
        <v>43724</v>
      </c>
      <c r="Q179" s="8">
        <v>43769</v>
      </c>
      <c r="R179" s="6">
        <v>6</v>
      </c>
      <c r="S179" s="6" t="s">
        <v>140</v>
      </c>
      <c r="T179" s="6" t="s">
        <v>37</v>
      </c>
      <c r="U179" s="6"/>
      <c r="V179" s="6"/>
      <c r="W179" s="6"/>
      <c r="X179" s="6"/>
      <c r="Y179" s="6" t="s">
        <v>798</v>
      </c>
      <c r="Z179" s="6">
        <v>1</v>
      </c>
      <c r="AA179" s="9">
        <v>43920</v>
      </c>
      <c r="AB179" s="10">
        <f t="shared" si="4"/>
        <v>1</v>
      </c>
      <c r="AC179" s="11">
        <f t="shared" si="5"/>
        <v>5</v>
      </c>
      <c r="AD179" s="11"/>
    </row>
    <row r="180" spans="1:30" ht="135" x14ac:dyDescent="0.25">
      <c r="A180" s="5">
        <v>143</v>
      </c>
      <c r="B180" s="6" t="s">
        <v>25</v>
      </c>
      <c r="C180" s="6" t="s">
        <v>445</v>
      </c>
      <c r="D180" s="6" t="s">
        <v>799</v>
      </c>
      <c r="E180" s="7">
        <v>43724</v>
      </c>
      <c r="F180" s="6" t="s">
        <v>28</v>
      </c>
      <c r="G180" s="6" t="s">
        <v>29</v>
      </c>
      <c r="H180" s="6" t="s">
        <v>46</v>
      </c>
      <c r="I180" s="6" t="s">
        <v>392</v>
      </c>
      <c r="J180" s="6" t="s">
        <v>151</v>
      </c>
      <c r="K180" s="6" t="s">
        <v>795</v>
      </c>
      <c r="L180" s="6" t="s">
        <v>800</v>
      </c>
      <c r="M180" s="6" t="s">
        <v>797</v>
      </c>
      <c r="N180" s="6">
        <v>6</v>
      </c>
      <c r="O180" s="6">
        <v>5</v>
      </c>
      <c r="P180" s="8">
        <v>43724</v>
      </c>
      <c r="Q180" s="8">
        <v>43799</v>
      </c>
      <c r="R180" s="6">
        <v>10</v>
      </c>
      <c r="S180" s="6" t="s">
        <v>140</v>
      </c>
      <c r="T180" s="6" t="s">
        <v>37</v>
      </c>
      <c r="U180" s="6"/>
      <c r="V180" s="6"/>
      <c r="W180" s="6"/>
      <c r="X180" s="6"/>
      <c r="Y180" s="6" t="s">
        <v>801</v>
      </c>
      <c r="Z180" s="6">
        <v>6</v>
      </c>
      <c r="AA180" s="9">
        <v>43920</v>
      </c>
      <c r="AB180" s="10">
        <f t="shared" si="4"/>
        <v>1</v>
      </c>
      <c r="AC180" s="11">
        <f t="shared" si="5"/>
        <v>5</v>
      </c>
      <c r="AD180" s="11"/>
    </row>
    <row r="181" spans="1:30" ht="135" x14ac:dyDescent="0.25">
      <c r="A181" s="5">
        <v>144</v>
      </c>
      <c r="B181" s="6" t="s">
        <v>25</v>
      </c>
      <c r="C181" s="6" t="s">
        <v>445</v>
      </c>
      <c r="D181" s="6" t="s">
        <v>802</v>
      </c>
      <c r="E181" s="7">
        <v>43724</v>
      </c>
      <c r="F181" s="6" t="s">
        <v>99</v>
      </c>
      <c r="G181" s="6" t="s">
        <v>29</v>
      </c>
      <c r="H181" s="6" t="s">
        <v>30</v>
      </c>
      <c r="I181" s="6" t="s">
        <v>108</v>
      </c>
      <c r="J181" s="6" t="s">
        <v>275</v>
      </c>
      <c r="K181" s="6" t="s">
        <v>447</v>
      </c>
      <c r="L181" s="6" t="s">
        <v>803</v>
      </c>
      <c r="M181" s="6" t="s">
        <v>804</v>
      </c>
      <c r="N181" s="6">
        <v>4</v>
      </c>
      <c r="O181" s="6">
        <v>5</v>
      </c>
      <c r="P181" s="8">
        <v>43724</v>
      </c>
      <c r="Q181" s="8">
        <v>43915</v>
      </c>
      <c r="R181" s="6">
        <v>27</v>
      </c>
      <c r="S181" s="6" t="s">
        <v>140</v>
      </c>
      <c r="T181" s="6" t="s">
        <v>37</v>
      </c>
      <c r="U181" s="6"/>
      <c r="V181" s="6"/>
      <c r="W181" s="6"/>
      <c r="X181" s="6"/>
      <c r="Y181" s="6" t="s">
        <v>805</v>
      </c>
      <c r="Z181" s="6">
        <v>4</v>
      </c>
      <c r="AA181" s="9">
        <v>43920</v>
      </c>
      <c r="AB181" s="10">
        <f t="shared" si="4"/>
        <v>1</v>
      </c>
      <c r="AC181" s="11">
        <f t="shared" si="5"/>
        <v>5</v>
      </c>
      <c r="AD181" s="11"/>
    </row>
    <row r="182" spans="1:30" ht="180" x14ac:dyDescent="0.25">
      <c r="A182" s="5">
        <v>146</v>
      </c>
      <c r="B182" s="6" t="s">
        <v>25</v>
      </c>
      <c r="C182" s="6" t="s">
        <v>806</v>
      </c>
      <c r="D182" s="6" t="s">
        <v>809</v>
      </c>
      <c r="E182" s="7">
        <v>43655</v>
      </c>
      <c r="F182" s="6" t="s">
        <v>166</v>
      </c>
      <c r="G182" s="6" t="s">
        <v>29</v>
      </c>
      <c r="H182" s="6" t="s">
        <v>30</v>
      </c>
      <c r="I182" s="6" t="s">
        <v>108</v>
      </c>
      <c r="J182" s="6" t="s">
        <v>143</v>
      </c>
      <c r="K182" s="6" t="s">
        <v>807</v>
      </c>
      <c r="L182" s="6" t="s">
        <v>808</v>
      </c>
      <c r="M182" s="6" t="s">
        <v>810</v>
      </c>
      <c r="N182" s="6">
        <v>4</v>
      </c>
      <c r="O182" s="6">
        <v>10</v>
      </c>
      <c r="P182" s="8">
        <v>43655</v>
      </c>
      <c r="Q182" s="8">
        <v>43830</v>
      </c>
      <c r="R182" s="6">
        <v>25</v>
      </c>
      <c r="S182" s="6" t="s">
        <v>140</v>
      </c>
      <c r="T182" s="6" t="s">
        <v>37</v>
      </c>
      <c r="U182" s="6"/>
      <c r="V182" s="6"/>
      <c r="W182" s="6"/>
      <c r="X182" s="6"/>
      <c r="Y182" s="6" t="s">
        <v>811</v>
      </c>
      <c r="Z182" s="6">
        <v>4</v>
      </c>
      <c r="AA182" s="9">
        <v>43920</v>
      </c>
      <c r="AB182" s="10">
        <f t="shared" si="4"/>
        <v>1</v>
      </c>
      <c r="AC182" s="11">
        <f t="shared" si="5"/>
        <v>10</v>
      </c>
      <c r="AD182" s="11"/>
    </row>
    <row r="183" spans="1:30" ht="150" x14ac:dyDescent="0.25">
      <c r="A183" s="5">
        <v>147</v>
      </c>
      <c r="B183" s="6" t="s">
        <v>25</v>
      </c>
      <c r="C183" s="6" t="s">
        <v>806</v>
      </c>
      <c r="D183" s="6" t="s">
        <v>812</v>
      </c>
      <c r="E183" s="7">
        <v>43655</v>
      </c>
      <c r="F183" s="6" t="s">
        <v>28</v>
      </c>
      <c r="G183" s="6" t="s">
        <v>29</v>
      </c>
      <c r="H183" s="6" t="s">
        <v>30</v>
      </c>
      <c r="I183" s="6" t="s">
        <v>108</v>
      </c>
      <c r="J183" s="6" t="s">
        <v>143</v>
      </c>
      <c r="K183" s="6" t="s">
        <v>813</v>
      </c>
      <c r="L183" s="6" t="s">
        <v>814</v>
      </c>
      <c r="M183" s="6" t="s">
        <v>815</v>
      </c>
      <c r="N183" s="6">
        <v>9</v>
      </c>
      <c r="O183" s="6">
        <v>10</v>
      </c>
      <c r="P183" s="8">
        <v>43655</v>
      </c>
      <c r="Q183" s="8">
        <v>43921</v>
      </c>
      <c r="R183" s="6">
        <v>38</v>
      </c>
      <c r="S183" s="6" t="s">
        <v>140</v>
      </c>
      <c r="T183" s="6" t="s">
        <v>37</v>
      </c>
      <c r="U183" s="6"/>
      <c r="V183" s="6"/>
      <c r="W183" s="6"/>
      <c r="X183" s="6"/>
      <c r="Y183" s="6" t="s">
        <v>816</v>
      </c>
      <c r="Z183" s="6">
        <v>9</v>
      </c>
      <c r="AA183" s="9">
        <v>43920</v>
      </c>
      <c r="AB183" s="10">
        <f t="shared" si="4"/>
        <v>1</v>
      </c>
      <c r="AC183" s="11">
        <f t="shared" si="5"/>
        <v>10</v>
      </c>
      <c r="AD183" s="11"/>
    </row>
    <row r="184" spans="1:30" ht="75" x14ac:dyDescent="0.25">
      <c r="A184" s="5">
        <v>148</v>
      </c>
      <c r="B184" s="6" t="s">
        <v>25</v>
      </c>
      <c r="C184" s="6" t="s">
        <v>806</v>
      </c>
      <c r="D184" s="6" t="s">
        <v>817</v>
      </c>
      <c r="E184" s="7">
        <v>43655</v>
      </c>
      <c r="F184" s="6" t="s">
        <v>75</v>
      </c>
      <c r="G184" s="6" t="s">
        <v>29</v>
      </c>
      <c r="H184" s="6" t="s">
        <v>30</v>
      </c>
      <c r="I184" s="6" t="s">
        <v>108</v>
      </c>
      <c r="J184" s="6" t="s">
        <v>143</v>
      </c>
      <c r="K184" s="6" t="s">
        <v>818</v>
      </c>
      <c r="L184" s="6" t="s">
        <v>819</v>
      </c>
      <c r="M184" s="6" t="s">
        <v>820</v>
      </c>
      <c r="N184" s="6">
        <v>1</v>
      </c>
      <c r="O184" s="6">
        <v>10</v>
      </c>
      <c r="P184" s="8">
        <v>43655</v>
      </c>
      <c r="Q184" s="8">
        <v>43738</v>
      </c>
      <c r="R184" s="6">
        <v>11</v>
      </c>
      <c r="S184" s="6" t="s">
        <v>140</v>
      </c>
      <c r="T184" s="6" t="s">
        <v>37</v>
      </c>
      <c r="U184" s="6"/>
      <c r="V184" s="6"/>
      <c r="W184" s="6"/>
      <c r="X184" s="6"/>
      <c r="Y184" s="6" t="s">
        <v>821</v>
      </c>
      <c r="Z184" s="6">
        <v>1</v>
      </c>
      <c r="AA184" s="9">
        <v>43920</v>
      </c>
      <c r="AB184" s="10">
        <f t="shared" si="4"/>
        <v>1</v>
      </c>
      <c r="AC184" s="11">
        <f t="shared" si="5"/>
        <v>10</v>
      </c>
      <c r="AD184" s="11"/>
    </row>
    <row r="185" spans="1:30" ht="150" x14ac:dyDescent="0.25">
      <c r="A185" s="5">
        <v>148</v>
      </c>
      <c r="B185" s="6" t="s">
        <v>25</v>
      </c>
      <c r="C185" s="6" t="s">
        <v>806</v>
      </c>
      <c r="D185" s="6" t="s">
        <v>817</v>
      </c>
      <c r="E185" s="7">
        <v>43655</v>
      </c>
      <c r="F185" s="6" t="s">
        <v>75</v>
      </c>
      <c r="G185" s="6" t="s">
        <v>29</v>
      </c>
      <c r="H185" s="6" t="s">
        <v>30</v>
      </c>
      <c r="I185" s="6" t="s">
        <v>108</v>
      </c>
      <c r="J185" s="6" t="s">
        <v>143</v>
      </c>
      <c r="K185" s="6" t="s">
        <v>818</v>
      </c>
      <c r="L185" s="6" t="s">
        <v>822</v>
      </c>
      <c r="M185" s="6" t="s">
        <v>774</v>
      </c>
      <c r="N185" s="6">
        <v>1</v>
      </c>
      <c r="O185" s="6">
        <v>10</v>
      </c>
      <c r="P185" s="8">
        <v>43655</v>
      </c>
      <c r="Q185" s="8">
        <v>43738</v>
      </c>
      <c r="R185" s="6">
        <v>11</v>
      </c>
      <c r="S185" s="6" t="s">
        <v>140</v>
      </c>
      <c r="T185" s="6" t="s">
        <v>37</v>
      </c>
      <c r="U185" s="6"/>
      <c r="V185" s="6"/>
      <c r="W185" s="6"/>
      <c r="X185" s="6"/>
      <c r="Y185" s="6" t="s">
        <v>823</v>
      </c>
      <c r="Z185" s="6">
        <v>1</v>
      </c>
      <c r="AA185" s="9">
        <v>43920</v>
      </c>
      <c r="AB185" s="10">
        <f t="shared" si="4"/>
        <v>1</v>
      </c>
      <c r="AC185" s="11">
        <f t="shared" si="5"/>
        <v>10</v>
      </c>
      <c r="AD185" s="11"/>
    </row>
    <row r="186" spans="1:30" ht="150" x14ac:dyDescent="0.25">
      <c r="A186" s="5">
        <v>149</v>
      </c>
      <c r="B186" s="6" t="s">
        <v>25</v>
      </c>
      <c r="C186" s="6" t="s">
        <v>806</v>
      </c>
      <c r="D186" s="6" t="s">
        <v>824</v>
      </c>
      <c r="E186" s="7">
        <v>43655</v>
      </c>
      <c r="F186" s="6" t="s">
        <v>28</v>
      </c>
      <c r="G186" s="6" t="s">
        <v>29</v>
      </c>
      <c r="H186" s="6" t="s">
        <v>30</v>
      </c>
      <c r="I186" s="6" t="s">
        <v>108</v>
      </c>
      <c r="J186" s="6" t="s">
        <v>143</v>
      </c>
      <c r="K186" s="6" t="s">
        <v>819</v>
      </c>
      <c r="L186" s="6" t="s">
        <v>819</v>
      </c>
      <c r="M186" s="6" t="s">
        <v>774</v>
      </c>
      <c r="N186" s="6">
        <v>1</v>
      </c>
      <c r="O186" s="6">
        <v>10</v>
      </c>
      <c r="P186" s="8">
        <v>43655</v>
      </c>
      <c r="Q186" s="8">
        <v>43738</v>
      </c>
      <c r="R186" s="6">
        <v>11</v>
      </c>
      <c r="S186" s="6" t="s">
        <v>140</v>
      </c>
      <c r="T186" s="6" t="s">
        <v>37</v>
      </c>
      <c r="U186" s="6"/>
      <c r="V186" s="6"/>
      <c r="W186" s="6"/>
      <c r="X186" s="6"/>
      <c r="Y186" s="6" t="s">
        <v>825</v>
      </c>
      <c r="Z186" s="6">
        <v>1</v>
      </c>
      <c r="AA186" s="9">
        <v>43920</v>
      </c>
      <c r="AB186" s="10">
        <f t="shared" si="4"/>
        <v>1</v>
      </c>
      <c r="AC186" s="11">
        <f t="shared" si="5"/>
        <v>10</v>
      </c>
      <c r="AD186" s="11"/>
    </row>
    <row r="187" spans="1:30" ht="150" x14ac:dyDescent="0.25">
      <c r="A187" s="5">
        <v>150</v>
      </c>
      <c r="B187" s="6" t="s">
        <v>25</v>
      </c>
      <c r="C187" s="6" t="s">
        <v>806</v>
      </c>
      <c r="D187" s="6" t="s">
        <v>824</v>
      </c>
      <c r="E187" s="7">
        <v>43655</v>
      </c>
      <c r="F187" s="6" t="s">
        <v>28</v>
      </c>
      <c r="G187" s="6" t="s">
        <v>29</v>
      </c>
      <c r="H187" s="6" t="s">
        <v>46</v>
      </c>
      <c r="I187" s="6" t="s">
        <v>108</v>
      </c>
      <c r="J187" s="6" t="s">
        <v>143</v>
      </c>
      <c r="K187" s="6" t="s">
        <v>819</v>
      </c>
      <c r="L187" s="6" t="s">
        <v>826</v>
      </c>
      <c r="M187" s="6" t="s">
        <v>820</v>
      </c>
      <c r="N187" s="6">
        <v>1</v>
      </c>
      <c r="O187" s="6">
        <v>10</v>
      </c>
      <c r="P187" s="8">
        <v>43655</v>
      </c>
      <c r="Q187" s="8">
        <v>43738</v>
      </c>
      <c r="R187" s="6">
        <v>11</v>
      </c>
      <c r="S187" s="6" t="s">
        <v>140</v>
      </c>
      <c r="T187" s="6" t="s">
        <v>37</v>
      </c>
      <c r="U187" s="6"/>
      <c r="V187" s="6"/>
      <c r="W187" s="6"/>
      <c r="X187" s="6"/>
      <c r="Y187" s="6" t="s">
        <v>827</v>
      </c>
      <c r="Z187" s="6">
        <v>1</v>
      </c>
      <c r="AA187" s="9">
        <v>43920</v>
      </c>
      <c r="AB187" s="10">
        <f t="shared" si="4"/>
        <v>1</v>
      </c>
      <c r="AC187" s="11">
        <f t="shared" si="5"/>
        <v>10</v>
      </c>
      <c r="AD187" s="11"/>
    </row>
    <row r="188" spans="1:30" ht="135" x14ac:dyDescent="0.25">
      <c r="A188" s="5">
        <v>151</v>
      </c>
      <c r="B188" s="6" t="s">
        <v>25</v>
      </c>
      <c r="C188" s="6" t="s">
        <v>806</v>
      </c>
      <c r="D188" s="6" t="s">
        <v>828</v>
      </c>
      <c r="E188" s="7">
        <v>43655</v>
      </c>
      <c r="F188" s="6" t="s">
        <v>28</v>
      </c>
      <c r="G188" s="6" t="s">
        <v>29</v>
      </c>
      <c r="H188" s="6" t="s">
        <v>30</v>
      </c>
      <c r="I188" s="6" t="s">
        <v>108</v>
      </c>
      <c r="J188" s="6" t="s">
        <v>143</v>
      </c>
      <c r="K188" s="6" t="s">
        <v>829</v>
      </c>
      <c r="L188" s="6" t="s">
        <v>826</v>
      </c>
      <c r="M188" s="6" t="s">
        <v>830</v>
      </c>
      <c r="N188" s="6">
        <v>1</v>
      </c>
      <c r="O188" s="6">
        <v>10</v>
      </c>
      <c r="P188" s="8">
        <v>43655</v>
      </c>
      <c r="Q188" s="8">
        <v>43768</v>
      </c>
      <c r="R188" s="6">
        <v>16</v>
      </c>
      <c r="S188" s="6" t="s">
        <v>140</v>
      </c>
      <c r="T188" s="6" t="s">
        <v>37</v>
      </c>
      <c r="U188" s="6"/>
      <c r="V188" s="6"/>
      <c r="W188" s="6"/>
      <c r="X188" s="6"/>
      <c r="Y188" s="6" t="s">
        <v>831</v>
      </c>
      <c r="Z188" s="6">
        <v>1</v>
      </c>
      <c r="AA188" s="9">
        <v>43920</v>
      </c>
      <c r="AB188" s="10">
        <f t="shared" si="4"/>
        <v>1</v>
      </c>
      <c r="AC188" s="11">
        <f t="shared" si="5"/>
        <v>10</v>
      </c>
      <c r="AD188" s="11"/>
    </row>
    <row r="189" spans="1:30" ht="120" x14ac:dyDescent="0.25">
      <c r="A189" s="5">
        <v>152</v>
      </c>
      <c r="B189" s="6" t="s">
        <v>25</v>
      </c>
      <c r="C189" s="6" t="s">
        <v>806</v>
      </c>
      <c r="D189" s="6" t="s">
        <v>832</v>
      </c>
      <c r="E189" s="7">
        <v>43655</v>
      </c>
      <c r="F189" s="6" t="s">
        <v>28</v>
      </c>
      <c r="G189" s="6" t="s">
        <v>29</v>
      </c>
      <c r="H189" s="6" t="s">
        <v>30</v>
      </c>
      <c r="I189" s="6" t="s">
        <v>108</v>
      </c>
      <c r="J189" s="6" t="s">
        <v>143</v>
      </c>
      <c r="K189" s="6" t="s">
        <v>833</v>
      </c>
      <c r="L189" s="6" t="s">
        <v>834</v>
      </c>
      <c r="M189" s="6" t="s">
        <v>835</v>
      </c>
      <c r="N189" s="6">
        <v>1</v>
      </c>
      <c r="O189" s="6">
        <v>10</v>
      </c>
      <c r="P189" s="8">
        <v>43655</v>
      </c>
      <c r="Q189" s="8">
        <v>43768</v>
      </c>
      <c r="R189" s="6">
        <v>16</v>
      </c>
      <c r="S189" s="6" t="s">
        <v>140</v>
      </c>
      <c r="T189" s="6" t="s">
        <v>37</v>
      </c>
      <c r="U189" s="6"/>
      <c r="V189" s="6"/>
      <c r="W189" s="6"/>
      <c r="X189" s="6"/>
      <c r="Y189" s="6" t="s">
        <v>836</v>
      </c>
      <c r="Z189" s="6">
        <v>1</v>
      </c>
      <c r="AA189" s="9">
        <v>43920</v>
      </c>
      <c r="AB189" s="10">
        <f t="shared" si="4"/>
        <v>1</v>
      </c>
      <c r="AC189" s="11">
        <f t="shared" si="5"/>
        <v>10</v>
      </c>
      <c r="AD189" s="11"/>
    </row>
    <row r="190" spans="1:30" ht="45" x14ac:dyDescent="0.25">
      <c r="A190" s="5">
        <v>153</v>
      </c>
      <c r="B190" s="6" t="s">
        <v>25</v>
      </c>
      <c r="C190" s="6" t="s">
        <v>806</v>
      </c>
      <c r="D190" s="6" t="s">
        <v>837</v>
      </c>
      <c r="E190" s="7">
        <v>43655</v>
      </c>
      <c r="F190" s="6" t="s">
        <v>75</v>
      </c>
      <c r="G190" s="6" t="s">
        <v>29</v>
      </c>
      <c r="H190" s="6" t="s">
        <v>46</v>
      </c>
      <c r="I190" s="6" t="s">
        <v>108</v>
      </c>
      <c r="J190" s="6" t="s">
        <v>143</v>
      </c>
      <c r="K190" s="6" t="s">
        <v>838</v>
      </c>
      <c r="L190" s="6" t="s">
        <v>838</v>
      </c>
      <c r="M190" s="6" t="s">
        <v>89</v>
      </c>
      <c r="N190" s="6">
        <v>1</v>
      </c>
      <c r="O190" s="6">
        <v>10</v>
      </c>
      <c r="P190" s="8">
        <v>43655</v>
      </c>
      <c r="Q190" s="8">
        <v>43830</v>
      </c>
      <c r="R190" s="6">
        <v>25</v>
      </c>
      <c r="S190" s="6" t="s">
        <v>140</v>
      </c>
      <c r="T190" s="6" t="s">
        <v>37</v>
      </c>
      <c r="U190" s="6"/>
      <c r="V190" s="6"/>
      <c r="W190" s="6"/>
      <c r="X190" s="6"/>
      <c r="Y190" s="6" t="s">
        <v>839</v>
      </c>
      <c r="Z190" s="6">
        <v>1</v>
      </c>
      <c r="AA190" s="9">
        <v>43920</v>
      </c>
      <c r="AB190" s="10">
        <f t="shared" si="4"/>
        <v>1</v>
      </c>
      <c r="AC190" s="11">
        <f t="shared" si="5"/>
        <v>10</v>
      </c>
      <c r="AD190" s="11"/>
    </row>
    <row r="191" spans="1:30" ht="60" x14ac:dyDescent="0.25">
      <c r="A191" s="5">
        <v>154</v>
      </c>
      <c r="B191" s="6" t="s">
        <v>25</v>
      </c>
      <c r="C191" s="6" t="s">
        <v>806</v>
      </c>
      <c r="D191" s="6" t="s">
        <v>837</v>
      </c>
      <c r="E191" s="7">
        <v>43655</v>
      </c>
      <c r="F191" s="6" t="s">
        <v>75</v>
      </c>
      <c r="G191" s="6" t="s">
        <v>29</v>
      </c>
      <c r="H191" s="6" t="s">
        <v>46</v>
      </c>
      <c r="I191" s="6" t="s">
        <v>108</v>
      </c>
      <c r="J191" s="6" t="s">
        <v>140</v>
      </c>
      <c r="K191" s="6" t="s">
        <v>838</v>
      </c>
      <c r="L191" s="6" t="s">
        <v>88</v>
      </c>
      <c r="M191" s="6" t="s">
        <v>89</v>
      </c>
      <c r="N191" s="6">
        <v>1</v>
      </c>
      <c r="O191" s="6">
        <v>10</v>
      </c>
      <c r="P191" s="8">
        <v>43655</v>
      </c>
      <c r="Q191" s="8">
        <v>43830</v>
      </c>
      <c r="R191" s="6">
        <v>25</v>
      </c>
      <c r="S191" s="6" t="s">
        <v>140</v>
      </c>
      <c r="T191" s="6" t="s">
        <v>37</v>
      </c>
      <c r="U191" s="6"/>
      <c r="V191" s="6"/>
      <c r="W191" s="6"/>
      <c r="X191" s="6"/>
      <c r="Y191" s="6" t="s">
        <v>840</v>
      </c>
      <c r="Z191" s="6">
        <v>1</v>
      </c>
      <c r="AA191" s="9">
        <v>43920</v>
      </c>
      <c r="AB191" s="10">
        <f t="shared" si="4"/>
        <v>1</v>
      </c>
      <c r="AC191" s="11">
        <f t="shared" si="5"/>
        <v>10</v>
      </c>
      <c r="AD191" s="11"/>
    </row>
    <row r="192" spans="1:30" ht="105" x14ac:dyDescent="0.25">
      <c r="A192" s="5">
        <v>155</v>
      </c>
      <c r="B192" s="6" t="s">
        <v>25</v>
      </c>
      <c r="C192" s="6" t="s">
        <v>272</v>
      </c>
      <c r="D192" s="6" t="s">
        <v>273</v>
      </c>
      <c r="E192" s="7">
        <v>43643</v>
      </c>
      <c r="F192" s="6" t="s">
        <v>28</v>
      </c>
      <c r="G192" s="6" t="s">
        <v>29</v>
      </c>
      <c r="H192" s="6" t="s">
        <v>46</v>
      </c>
      <c r="I192" s="6" t="s">
        <v>274</v>
      </c>
      <c r="J192" s="6" t="s">
        <v>224</v>
      </c>
      <c r="K192" s="6" t="s">
        <v>276</v>
      </c>
      <c r="L192" s="6" t="s">
        <v>841</v>
      </c>
      <c r="M192" s="6" t="s">
        <v>842</v>
      </c>
      <c r="N192" s="6">
        <v>1</v>
      </c>
      <c r="O192" s="6">
        <v>3</v>
      </c>
      <c r="P192" s="8">
        <v>43643</v>
      </c>
      <c r="Q192" s="8">
        <v>43738</v>
      </c>
      <c r="R192" s="6">
        <v>13</v>
      </c>
      <c r="S192" s="6" t="s">
        <v>140</v>
      </c>
      <c r="T192" s="6" t="s">
        <v>37</v>
      </c>
      <c r="U192" s="6"/>
      <c r="V192" s="6"/>
      <c r="W192" s="6"/>
      <c r="X192" s="6"/>
      <c r="Y192" s="6" t="s">
        <v>843</v>
      </c>
      <c r="Z192" s="6">
        <v>1</v>
      </c>
      <c r="AA192" s="9">
        <v>43920</v>
      </c>
      <c r="AB192" s="10">
        <f t="shared" si="4"/>
        <v>1</v>
      </c>
      <c r="AC192" s="11">
        <f t="shared" si="5"/>
        <v>3</v>
      </c>
      <c r="AD192" s="11"/>
    </row>
    <row r="193" spans="1:30" ht="135" x14ac:dyDescent="0.25">
      <c r="A193" s="5">
        <v>156</v>
      </c>
      <c r="B193" s="6" t="s">
        <v>25</v>
      </c>
      <c r="C193" s="6" t="s">
        <v>272</v>
      </c>
      <c r="D193" s="6" t="s">
        <v>844</v>
      </c>
      <c r="E193" s="7">
        <v>43643</v>
      </c>
      <c r="F193" s="6" t="s">
        <v>28</v>
      </c>
      <c r="G193" s="6" t="s">
        <v>29</v>
      </c>
      <c r="H193" s="6" t="s">
        <v>46</v>
      </c>
      <c r="I193" s="6" t="s">
        <v>274</v>
      </c>
      <c r="J193" s="6" t="s">
        <v>224</v>
      </c>
      <c r="K193" s="6" t="s">
        <v>845</v>
      </c>
      <c r="L193" s="6" t="s">
        <v>846</v>
      </c>
      <c r="M193" s="6" t="s">
        <v>847</v>
      </c>
      <c r="N193" s="6">
        <v>1</v>
      </c>
      <c r="O193" s="6">
        <v>9</v>
      </c>
      <c r="P193" s="8">
        <v>43643</v>
      </c>
      <c r="Q193" s="8">
        <v>43830</v>
      </c>
      <c r="R193" s="6">
        <v>26</v>
      </c>
      <c r="S193" s="6" t="s">
        <v>140</v>
      </c>
      <c r="T193" s="6" t="s">
        <v>37</v>
      </c>
      <c r="U193" s="6"/>
      <c r="V193" s="6"/>
      <c r="W193" s="6"/>
      <c r="X193" s="6"/>
      <c r="Y193" s="6" t="s">
        <v>848</v>
      </c>
      <c r="Z193" s="6">
        <v>1</v>
      </c>
      <c r="AA193" s="9">
        <v>43920</v>
      </c>
      <c r="AB193" s="10">
        <f t="shared" si="4"/>
        <v>1</v>
      </c>
      <c r="AC193" s="11">
        <f t="shared" si="5"/>
        <v>9</v>
      </c>
      <c r="AD193" s="11"/>
    </row>
    <row r="194" spans="1:30" ht="135" x14ac:dyDescent="0.25">
      <c r="A194" s="5">
        <v>157</v>
      </c>
      <c r="B194" s="6" t="s">
        <v>25</v>
      </c>
      <c r="C194" s="6" t="s">
        <v>418</v>
      </c>
      <c r="D194" s="6" t="s">
        <v>849</v>
      </c>
      <c r="E194" s="7">
        <v>43375</v>
      </c>
      <c r="F194" s="6" t="s">
        <v>28</v>
      </c>
      <c r="G194" s="6" t="s">
        <v>29</v>
      </c>
      <c r="H194" s="6" t="s">
        <v>46</v>
      </c>
      <c r="I194" s="6" t="s">
        <v>237</v>
      </c>
      <c r="J194" s="6" t="s">
        <v>850</v>
      </c>
      <c r="K194" s="6" t="s">
        <v>851</v>
      </c>
      <c r="L194" s="6" t="s">
        <v>852</v>
      </c>
      <c r="M194" s="6" t="s">
        <v>853</v>
      </c>
      <c r="N194" s="6">
        <v>1</v>
      </c>
      <c r="O194" s="6">
        <v>7</v>
      </c>
      <c r="P194" s="8">
        <v>43375</v>
      </c>
      <c r="Q194" s="8">
        <v>43449</v>
      </c>
      <c r="R194" s="6">
        <v>10</v>
      </c>
      <c r="S194" s="6" t="s">
        <v>140</v>
      </c>
      <c r="T194" s="6" t="s">
        <v>37</v>
      </c>
      <c r="U194" s="6"/>
      <c r="V194" s="6"/>
      <c r="W194" s="6"/>
      <c r="X194" s="6"/>
      <c r="Y194" s="6" t="s">
        <v>854</v>
      </c>
      <c r="Z194" s="6">
        <v>1</v>
      </c>
      <c r="AA194" s="9">
        <v>43920</v>
      </c>
      <c r="AB194" s="10">
        <f t="shared" si="4"/>
        <v>1</v>
      </c>
      <c r="AC194" s="11">
        <f t="shared" si="5"/>
        <v>7</v>
      </c>
      <c r="AD194" s="11"/>
    </row>
    <row r="195" spans="1:30" ht="105" x14ac:dyDescent="0.25">
      <c r="A195" s="5">
        <v>157</v>
      </c>
      <c r="B195" s="6" t="s">
        <v>25</v>
      </c>
      <c r="C195" s="6" t="s">
        <v>418</v>
      </c>
      <c r="D195" s="6" t="s">
        <v>849</v>
      </c>
      <c r="E195" s="7">
        <v>43375</v>
      </c>
      <c r="F195" s="6" t="s">
        <v>28</v>
      </c>
      <c r="G195" s="6" t="s">
        <v>29</v>
      </c>
      <c r="H195" s="6" t="s">
        <v>46</v>
      </c>
      <c r="I195" s="6" t="s">
        <v>237</v>
      </c>
      <c r="J195" s="6" t="s">
        <v>850</v>
      </c>
      <c r="K195" s="6" t="s">
        <v>851</v>
      </c>
      <c r="L195" s="6" t="s">
        <v>855</v>
      </c>
      <c r="M195" s="6" t="s">
        <v>856</v>
      </c>
      <c r="N195" s="6">
        <v>1</v>
      </c>
      <c r="O195" s="6">
        <v>7</v>
      </c>
      <c r="P195" s="8">
        <v>43375</v>
      </c>
      <c r="Q195" s="8">
        <v>43449</v>
      </c>
      <c r="R195" s="6">
        <v>10</v>
      </c>
      <c r="S195" s="6" t="s">
        <v>140</v>
      </c>
      <c r="T195" s="6" t="s">
        <v>37</v>
      </c>
      <c r="U195" s="6"/>
      <c r="V195" s="6"/>
      <c r="W195" s="6"/>
      <c r="X195" s="6"/>
      <c r="Y195" s="6" t="s">
        <v>857</v>
      </c>
      <c r="Z195" s="6">
        <v>1</v>
      </c>
      <c r="AA195" s="9">
        <v>43920</v>
      </c>
      <c r="AB195" s="10">
        <f t="shared" ref="AB195:AB258" si="6">Z195/N195</f>
        <v>1</v>
      </c>
      <c r="AC195" s="11">
        <f t="shared" ref="AC195:AC258" si="7">AB195*O195</f>
        <v>7</v>
      </c>
      <c r="AD195" s="11"/>
    </row>
    <row r="196" spans="1:30" ht="120" x14ac:dyDescent="0.25">
      <c r="A196" s="5">
        <v>158</v>
      </c>
      <c r="B196" s="6" t="s">
        <v>25</v>
      </c>
      <c r="C196" s="6" t="s">
        <v>418</v>
      </c>
      <c r="D196" s="6" t="s">
        <v>419</v>
      </c>
      <c r="E196" s="7">
        <v>43375</v>
      </c>
      <c r="F196" s="6" t="s">
        <v>28</v>
      </c>
      <c r="G196" s="6" t="s">
        <v>29</v>
      </c>
      <c r="H196" s="6" t="s">
        <v>46</v>
      </c>
      <c r="I196" s="6" t="s">
        <v>237</v>
      </c>
      <c r="J196" s="6" t="s">
        <v>850</v>
      </c>
      <c r="K196" s="6" t="s">
        <v>420</v>
      </c>
      <c r="L196" s="6" t="s">
        <v>858</v>
      </c>
      <c r="M196" s="6" t="s">
        <v>853</v>
      </c>
      <c r="N196" s="6">
        <v>3</v>
      </c>
      <c r="O196" s="6">
        <v>4</v>
      </c>
      <c r="P196" s="8">
        <v>43375</v>
      </c>
      <c r="Q196" s="8">
        <v>43449</v>
      </c>
      <c r="R196" s="6">
        <v>10</v>
      </c>
      <c r="S196" s="6" t="s">
        <v>140</v>
      </c>
      <c r="T196" s="6" t="s">
        <v>37</v>
      </c>
      <c r="U196" s="6"/>
      <c r="V196" s="6"/>
      <c r="W196" s="6"/>
      <c r="X196" s="6"/>
      <c r="Y196" s="6" t="s">
        <v>859</v>
      </c>
      <c r="Z196" s="6">
        <v>3</v>
      </c>
      <c r="AA196" s="9">
        <v>43920</v>
      </c>
      <c r="AB196" s="10">
        <f t="shared" si="6"/>
        <v>1</v>
      </c>
      <c r="AC196" s="11">
        <f t="shared" si="7"/>
        <v>4</v>
      </c>
      <c r="AD196" s="11"/>
    </row>
    <row r="197" spans="1:30" ht="120" x14ac:dyDescent="0.25">
      <c r="A197" s="5">
        <v>159</v>
      </c>
      <c r="B197" s="6" t="s">
        <v>25</v>
      </c>
      <c r="C197" s="6" t="s">
        <v>418</v>
      </c>
      <c r="D197" s="6" t="s">
        <v>419</v>
      </c>
      <c r="E197" s="7">
        <v>43375</v>
      </c>
      <c r="F197" s="6" t="s">
        <v>28</v>
      </c>
      <c r="G197" s="6" t="s">
        <v>29</v>
      </c>
      <c r="H197" s="6" t="s">
        <v>30</v>
      </c>
      <c r="I197" s="6" t="s">
        <v>237</v>
      </c>
      <c r="J197" s="6" t="s">
        <v>860</v>
      </c>
      <c r="K197" s="6" t="s">
        <v>420</v>
      </c>
      <c r="L197" s="6" t="s">
        <v>861</v>
      </c>
      <c r="M197" s="6" t="s">
        <v>862</v>
      </c>
      <c r="N197" s="6">
        <v>1</v>
      </c>
      <c r="O197" s="6">
        <v>4</v>
      </c>
      <c r="P197" s="8">
        <v>43375</v>
      </c>
      <c r="Q197" s="8">
        <v>43449</v>
      </c>
      <c r="R197" s="6">
        <v>10</v>
      </c>
      <c r="S197" s="6" t="s">
        <v>140</v>
      </c>
      <c r="T197" s="6" t="s">
        <v>37</v>
      </c>
      <c r="U197" s="6"/>
      <c r="V197" s="6"/>
      <c r="W197" s="6"/>
      <c r="X197" s="6"/>
      <c r="Y197" s="6" t="s">
        <v>863</v>
      </c>
      <c r="Z197" s="6">
        <v>1</v>
      </c>
      <c r="AA197" s="9">
        <v>43920</v>
      </c>
      <c r="AB197" s="10">
        <f t="shared" si="6"/>
        <v>1</v>
      </c>
      <c r="AC197" s="11">
        <f t="shared" si="7"/>
        <v>4</v>
      </c>
      <c r="AD197" s="11"/>
    </row>
    <row r="198" spans="1:30" ht="105" x14ac:dyDescent="0.25">
      <c r="A198" s="5">
        <v>160</v>
      </c>
      <c r="B198" s="6" t="s">
        <v>25</v>
      </c>
      <c r="C198" s="6" t="s">
        <v>418</v>
      </c>
      <c r="D198" s="6" t="s">
        <v>864</v>
      </c>
      <c r="E198" s="7">
        <v>43375</v>
      </c>
      <c r="F198" s="6" t="s">
        <v>28</v>
      </c>
      <c r="G198" s="6" t="s">
        <v>29</v>
      </c>
      <c r="H198" s="6" t="s">
        <v>46</v>
      </c>
      <c r="I198" s="6" t="s">
        <v>237</v>
      </c>
      <c r="J198" s="6" t="s">
        <v>860</v>
      </c>
      <c r="K198" s="6" t="s">
        <v>865</v>
      </c>
      <c r="L198" s="6" t="s">
        <v>866</v>
      </c>
      <c r="M198" s="6" t="s">
        <v>867</v>
      </c>
      <c r="N198" s="6">
        <v>1</v>
      </c>
      <c r="O198" s="6">
        <v>7</v>
      </c>
      <c r="P198" s="8">
        <v>43375</v>
      </c>
      <c r="Q198" s="8">
        <v>43830</v>
      </c>
      <c r="R198" s="6">
        <v>65</v>
      </c>
      <c r="S198" s="6" t="s">
        <v>140</v>
      </c>
      <c r="T198" s="6" t="s">
        <v>37</v>
      </c>
      <c r="U198" s="6"/>
      <c r="V198" s="6"/>
      <c r="W198" s="6"/>
      <c r="X198" s="6"/>
      <c r="Y198" s="6" t="s">
        <v>868</v>
      </c>
      <c r="Z198" s="6">
        <v>1</v>
      </c>
      <c r="AA198" s="9">
        <v>43920</v>
      </c>
      <c r="AB198" s="10">
        <f t="shared" si="6"/>
        <v>1</v>
      </c>
      <c r="AC198" s="11">
        <f t="shared" si="7"/>
        <v>7</v>
      </c>
      <c r="AD198" s="11"/>
    </row>
    <row r="199" spans="1:30" ht="150" x14ac:dyDescent="0.25">
      <c r="A199" s="5">
        <v>161</v>
      </c>
      <c r="B199" s="6" t="s">
        <v>25</v>
      </c>
      <c r="C199" s="6" t="s">
        <v>418</v>
      </c>
      <c r="D199" s="6" t="s">
        <v>864</v>
      </c>
      <c r="E199" s="7">
        <v>43375</v>
      </c>
      <c r="F199" s="6" t="s">
        <v>28</v>
      </c>
      <c r="G199" s="6" t="s">
        <v>29</v>
      </c>
      <c r="H199" s="6" t="s">
        <v>30</v>
      </c>
      <c r="I199" s="6" t="s">
        <v>237</v>
      </c>
      <c r="J199" s="6" t="s">
        <v>143</v>
      </c>
      <c r="K199" s="6" t="s">
        <v>865</v>
      </c>
      <c r="L199" s="6" t="s">
        <v>869</v>
      </c>
      <c r="M199" s="6" t="s">
        <v>870</v>
      </c>
      <c r="N199" s="6">
        <v>1</v>
      </c>
      <c r="O199" s="6">
        <v>7</v>
      </c>
      <c r="P199" s="8">
        <v>43375</v>
      </c>
      <c r="Q199" s="8">
        <v>43861</v>
      </c>
      <c r="R199" s="6">
        <v>69</v>
      </c>
      <c r="S199" s="6" t="s">
        <v>140</v>
      </c>
      <c r="T199" s="6" t="s">
        <v>37</v>
      </c>
      <c r="U199" s="6"/>
      <c r="V199" s="6"/>
      <c r="W199" s="6"/>
      <c r="X199" s="6"/>
      <c r="Y199" s="6" t="s">
        <v>871</v>
      </c>
      <c r="Z199" s="6">
        <v>1</v>
      </c>
      <c r="AA199" s="9">
        <v>43920</v>
      </c>
      <c r="AB199" s="10">
        <f t="shared" si="6"/>
        <v>1</v>
      </c>
      <c r="AC199" s="11">
        <f t="shared" si="7"/>
        <v>7</v>
      </c>
      <c r="AD199" s="11"/>
    </row>
    <row r="200" spans="1:30" ht="75" x14ac:dyDescent="0.25">
      <c r="A200" s="5">
        <v>162</v>
      </c>
      <c r="B200" s="6" t="s">
        <v>25</v>
      </c>
      <c r="C200" s="6" t="s">
        <v>418</v>
      </c>
      <c r="D200" s="6" t="s">
        <v>872</v>
      </c>
      <c r="E200" s="7">
        <v>43375</v>
      </c>
      <c r="F200" s="6" t="s">
        <v>28</v>
      </c>
      <c r="G200" s="6" t="s">
        <v>29</v>
      </c>
      <c r="H200" s="6" t="s">
        <v>46</v>
      </c>
      <c r="I200" s="6" t="s">
        <v>237</v>
      </c>
      <c r="J200" s="6" t="s">
        <v>850</v>
      </c>
      <c r="K200" s="6" t="s">
        <v>873</v>
      </c>
      <c r="L200" s="6" t="s">
        <v>874</v>
      </c>
      <c r="M200" s="6" t="s">
        <v>875</v>
      </c>
      <c r="N200" s="6">
        <v>1</v>
      </c>
      <c r="O200" s="6">
        <v>7</v>
      </c>
      <c r="P200" s="8">
        <v>43375</v>
      </c>
      <c r="Q200" s="8">
        <v>43449</v>
      </c>
      <c r="R200" s="6">
        <v>10</v>
      </c>
      <c r="S200" s="6" t="s">
        <v>140</v>
      </c>
      <c r="T200" s="6" t="s">
        <v>37</v>
      </c>
      <c r="U200" s="6"/>
      <c r="V200" s="6"/>
      <c r="W200" s="6"/>
      <c r="X200" s="6"/>
      <c r="Y200" s="6" t="s">
        <v>876</v>
      </c>
      <c r="Z200" s="6">
        <v>1</v>
      </c>
      <c r="AA200" s="9">
        <v>43920</v>
      </c>
      <c r="AB200" s="10">
        <f t="shared" si="6"/>
        <v>1</v>
      </c>
      <c r="AC200" s="11">
        <f t="shared" si="7"/>
        <v>7</v>
      </c>
      <c r="AD200" s="11"/>
    </row>
    <row r="201" spans="1:30" ht="90" x14ac:dyDescent="0.25">
      <c r="A201" s="5">
        <v>162</v>
      </c>
      <c r="B201" s="6" t="s">
        <v>25</v>
      </c>
      <c r="C201" s="6" t="s">
        <v>418</v>
      </c>
      <c r="D201" s="6" t="s">
        <v>872</v>
      </c>
      <c r="E201" s="7">
        <v>43375</v>
      </c>
      <c r="F201" s="6" t="s">
        <v>28</v>
      </c>
      <c r="G201" s="6" t="s">
        <v>29</v>
      </c>
      <c r="H201" s="6" t="s">
        <v>46</v>
      </c>
      <c r="I201" s="6" t="s">
        <v>237</v>
      </c>
      <c r="J201" s="6" t="s">
        <v>850</v>
      </c>
      <c r="K201" s="6" t="s">
        <v>873</v>
      </c>
      <c r="L201" s="6" t="s">
        <v>877</v>
      </c>
      <c r="M201" s="6" t="s">
        <v>878</v>
      </c>
      <c r="N201" s="6">
        <v>3</v>
      </c>
      <c r="O201" s="6">
        <v>7</v>
      </c>
      <c r="P201" s="8">
        <v>43375</v>
      </c>
      <c r="Q201" s="8">
        <v>43449</v>
      </c>
      <c r="R201" s="6">
        <v>10</v>
      </c>
      <c r="S201" s="6" t="s">
        <v>140</v>
      </c>
      <c r="T201" s="6" t="s">
        <v>37</v>
      </c>
      <c r="U201" s="6"/>
      <c r="V201" s="6"/>
      <c r="W201" s="6"/>
      <c r="X201" s="6"/>
      <c r="Y201" s="6" t="s">
        <v>879</v>
      </c>
      <c r="Z201" s="6">
        <v>3</v>
      </c>
      <c r="AA201" s="9">
        <v>43920</v>
      </c>
      <c r="AB201" s="10">
        <f t="shared" si="6"/>
        <v>1</v>
      </c>
      <c r="AC201" s="11">
        <f t="shared" si="7"/>
        <v>7</v>
      </c>
      <c r="AD201" s="11"/>
    </row>
    <row r="202" spans="1:30" ht="135" x14ac:dyDescent="0.25">
      <c r="A202" s="5">
        <v>163</v>
      </c>
      <c r="B202" s="6" t="s">
        <v>25</v>
      </c>
      <c r="C202" s="6" t="s">
        <v>418</v>
      </c>
      <c r="D202" s="6" t="s">
        <v>880</v>
      </c>
      <c r="E202" s="7">
        <v>43375</v>
      </c>
      <c r="F202" s="6" t="s">
        <v>28</v>
      </c>
      <c r="G202" s="6" t="s">
        <v>29</v>
      </c>
      <c r="H202" s="6" t="s">
        <v>46</v>
      </c>
      <c r="I202" s="6" t="s">
        <v>237</v>
      </c>
      <c r="J202" s="6" t="s">
        <v>143</v>
      </c>
      <c r="K202" s="6" t="s">
        <v>881</v>
      </c>
      <c r="L202" s="6" t="s">
        <v>882</v>
      </c>
      <c r="M202" s="6" t="s">
        <v>883</v>
      </c>
      <c r="N202" s="6">
        <v>1</v>
      </c>
      <c r="O202" s="6">
        <v>7</v>
      </c>
      <c r="P202" s="8">
        <v>43375</v>
      </c>
      <c r="Q202" s="8">
        <v>43830</v>
      </c>
      <c r="R202" s="6">
        <v>65</v>
      </c>
      <c r="S202" s="6" t="s">
        <v>140</v>
      </c>
      <c r="T202" s="6" t="s">
        <v>37</v>
      </c>
      <c r="U202" s="6"/>
      <c r="V202" s="6"/>
      <c r="W202" s="6"/>
      <c r="X202" s="6"/>
      <c r="Y202" s="6" t="s">
        <v>884</v>
      </c>
      <c r="Z202" s="6">
        <v>1</v>
      </c>
      <c r="AA202" s="9">
        <v>43920</v>
      </c>
      <c r="AB202" s="10">
        <f t="shared" si="6"/>
        <v>1</v>
      </c>
      <c r="AC202" s="11">
        <f t="shared" si="7"/>
        <v>7</v>
      </c>
      <c r="AD202" s="11"/>
    </row>
    <row r="203" spans="1:30" ht="150" x14ac:dyDescent="0.25">
      <c r="A203" s="5">
        <v>164</v>
      </c>
      <c r="B203" s="6" t="s">
        <v>25</v>
      </c>
      <c r="C203" s="6" t="s">
        <v>418</v>
      </c>
      <c r="D203" s="6" t="s">
        <v>880</v>
      </c>
      <c r="E203" s="7">
        <v>43375</v>
      </c>
      <c r="F203" s="6" t="s">
        <v>28</v>
      </c>
      <c r="G203" s="6" t="s">
        <v>29</v>
      </c>
      <c r="H203" s="6" t="s">
        <v>30</v>
      </c>
      <c r="I203" s="6" t="s">
        <v>237</v>
      </c>
      <c r="J203" s="6" t="s">
        <v>143</v>
      </c>
      <c r="K203" s="6" t="s">
        <v>881</v>
      </c>
      <c r="L203" s="6" t="s">
        <v>885</v>
      </c>
      <c r="M203" s="6" t="s">
        <v>870</v>
      </c>
      <c r="N203" s="6">
        <v>1</v>
      </c>
      <c r="O203" s="6">
        <v>7</v>
      </c>
      <c r="P203" s="8">
        <v>43375</v>
      </c>
      <c r="Q203" s="8">
        <v>43861</v>
      </c>
      <c r="R203" s="6">
        <v>69</v>
      </c>
      <c r="S203" s="6" t="s">
        <v>140</v>
      </c>
      <c r="T203" s="6" t="s">
        <v>37</v>
      </c>
      <c r="U203" s="6"/>
      <c r="V203" s="6"/>
      <c r="W203" s="6"/>
      <c r="X203" s="6"/>
      <c r="Y203" s="6" t="s">
        <v>886</v>
      </c>
      <c r="Z203" s="6">
        <v>1</v>
      </c>
      <c r="AA203" s="9">
        <v>43920</v>
      </c>
      <c r="AB203" s="10">
        <f t="shared" si="6"/>
        <v>1</v>
      </c>
      <c r="AC203" s="11">
        <f t="shared" si="7"/>
        <v>7</v>
      </c>
      <c r="AD203" s="11"/>
    </row>
    <row r="204" spans="1:30" ht="90" x14ac:dyDescent="0.25">
      <c r="A204" s="5">
        <v>165</v>
      </c>
      <c r="B204" s="6" t="s">
        <v>25</v>
      </c>
      <c r="C204" s="6" t="s">
        <v>418</v>
      </c>
      <c r="D204" s="6" t="s">
        <v>887</v>
      </c>
      <c r="E204" s="7">
        <v>43375</v>
      </c>
      <c r="F204" s="6" t="s">
        <v>28</v>
      </c>
      <c r="G204" s="6" t="s">
        <v>29</v>
      </c>
      <c r="H204" s="6" t="s">
        <v>46</v>
      </c>
      <c r="I204" s="6" t="s">
        <v>237</v>
      </c>
      <c r="J204" s="6" t="s">
        <v>850</v>
      </c>
      <c r="K204" s="6" t="s">
        <v>76</v>
      </c>
      <c r="L204" s="6" t="s">
        <v>888</v>
      </c>
      <c r="M204" s="6" t="s">
        <v>889</v>
      </c>
      <c r="N204" s="6">
        <v>1</v>
      </c>
      <c r="O204" s="6">
        <v>14</v>
      </c>
      <c r="P204" s="8">
        <v>43375</v>
      </c>
      <c r="Q204" s="8">
        <v>43449</v>
      </c>
      <c r="R204" s="6">
        <v>10</v>
      </c>
      <c r="S204" s="6" t="s">
        <v>140</v>
      </c>
      <c r="T204" s="6" t="s">
        <v>37</v>
      </c>
      <c r="U204" s="6"/>
      <c r="V204" s="6"/>
      <c r="W204" s="6"/>
      <c r="X204" s="6"/>
      <c r="Y204" s="6" t="s">
        <v>890</v>
      </c>
      <c r="Z204" s="6">
        <v>1</v>
      </c>
      <c r="AA204" s="9">
        <v>43920</v>
      </c>
      <c r="AB204" s="10">
        <f t="shared" si="6"/>
        <v>1</v>
      </c>
      <c r="AC204" s="11">
        <f t="shared" si="7"/>
        <v>14</v>
      </c>
      <c r="AD204" s="11"/>
    </row>
    <row r="205" spans="1:30" ht="150" x14ac:dyDescent="0.25">
      <c r="A205" s="5">
        <v>166</v>
      </c>
      <c r="B205" s="6" t="s">
        <v>25</v>
      </c>
      <c r="C205" s="6" t="s">
        <v>221</v>
      </c>
      <c r="D205" s="6" t="s">
        <v>891</v>
      </c>
      <c r="E205" s="7">
        <v>43567</v>
      </c>
      <c r="F205" s="6" t="s">
        <v>166</v>
      </c>
      <c r="G205" s="6" t="s">
        <v>29</v>
      </c>
      <c r="H205" s="6" t="s">
        <v>46</v>
      </c>
      <c r="I205" s="6" t="s">
        <v>392</v>
      </c>
      <c r="J205" s="6" t="s">
        <v>626</v>
      </c>
      <c r="K205" s="6" t="s">
        <v>892</v>
      </c>
      <c r="L205" s="6" t="s">
        <v>893</v>
      </c>
      <c r="M205" s="6" t="s">
        <v>227</v>
      </c>
      <c r="N205" s="6">
        <v>1</v>
      </c>
      <c r="O205" s="6">
        <v>3</v>
      </c>
      <c r="P205" s="8">
        <v>43567</v>
      </c>
      <c r="Q205" s="8">
        <v>43593</v>
      </c>
      <c r="R205" s="6">
        <v>3</v>
      </c>
      <c r="S205" s="6" t="s">
        <v>894</v>
      </c>
      <c r="T205" s="6" t="s">
        <v>37</v>
      </c>
      <c r="U205" s="6"/>
      <c r="V205" s="6"/>
      <c r="W205" s="6"/>
      <c r="X205" s="6"/>
      <c r="Y205" s="6" t="s">
        <v>895</v>
      </c>
      <c r="Z205" s="6">
        <v>1</v>
      </c>
      <c r="AA205" s="9">
        <v>43920</v>
      </c>
      <c r="AB205" s="10">
        <f t="shared" si="6"/>
        <v>1</v>
      </c>
      <c r="AC205" s="11">
        <f t="shared" si="7"/>
        <v>3</v>
      </c>
      <c r="AD205" s="11"/>
    </row>
    <row r="206" spans="1:30" ht="150" x14ac:dyDescent="0.25">
      <c r="A206" s="5">
        <v>166</v>
      </c>
      <c r="B206" s="6" t="s">
        <v>25</v>
      </c>
      <c r="C206" s="6" t="s">
        <v>221</v>
      </c>
      <c r="D206" s="6" t="s">
        <v>891</v>
      </c>
      <c r="E206" s="7">
        <v>43567</v>
      </c>
      <c r="F206" s="6" t="s">
        <v>166</v>
      </c>
      <c r="G206" s="6" t="s">
        <v>29</v>
      </c>
      <c r="H206" s="6" t="s">
        <v>46</v>
      </c>
      <c r="I206" s="6" t="s">
        <v>392</v>
      </c>
      <c r="J206" s="6" t="s">
        <v>626</v>
      </c>
      <c r="K206" s="6" t="s">
        <v>892</v>
      </c>
      <c r="L206" s="6" t="s">
        <v>896</v>
      </c>
      <c r="M206" s="6" t="s">
        <v>897</v>
      </c>
      <c r="N206" s="6">
        <v>1</v>
      </c>
      <c r="O206" s="6">
        <v>3</v>
      </c>
      <c r="P206" s="8">
        <v>43567</v>
      </c>
      <c r="Q206" s="8">
        <v>43595</v>
      </c>
      <c r="R206" s="6">
        <v>4</v>
      </c>
      <c r="S206" s="6" t="s">
        <v>894</v>
      </c>
      <c r="T206" s="6" t="s">
        <v>37</v>
      </c>
      <c r="U206" s="6"/>
      <c r="V206" s="6"/>
      <c r="W206" s="6"/>
      <c r="X206" s="6"/>
      <c r="Y206" s="6" t="s">
        <v>898</v>
      </c>
      <c r="Z206" s="6">
        <v>1</v>
      </c>
      <c r="AA206" s="9">
        <v>43920</v>
      </c>
      <c r="AB206" s="10">
        <f t="shared" si="6"/>
        <v>1</v>
      </c>
      <c r="AC206" s="11">
        <f t="shared" si="7"/>
        <v>3</v>
      </c>
      <c r="AD206" s="11"/>
    </row>
    <row r="207" spans="1:30" ht="150" x14ac:dyDescent="0.25">
      <c r="A207" s="5">
        <v>166</v>
      </c>
      <c r="B207" s="6" t="s">
        <v>25</v>
      </c>
      <c r="C207" s="6" t="s">
        <v>221</v>
      </c>
      <c r="D207" s="6" t="s">
        <v>891</v>
      </c>
      <c r="E207" s="7">
        <v>43567</v>
      </c>
      <c r="F207" s="6" t="s">
        <v>166</v>
      </c>
      <c r="G207" s="6" t="s">
        <v>29</v>
      </c>
      <c r="H207" s="6" t="s">
        <v>46</v>
      </c>
      <c r="I207" s="6" t="s">
        <v>392</v>
      </c>
      <c r="J207" s="6" t="s">
        <v>626</v>
      </c>
      <c r="K207" s="6" t="s">
        <v>892</v>
      </c>
      <c r="L207" s="6" t="s">
        <v>899</v>
      </c>
      <c r="M207" s="6" t="s">
        <v>900</v>
      </c>
      <c r="N207" s="6">
        <v>1</v>
      </c>
      <c r="O207" s="6">
        <v>3</v>
      </c>
      <c r="P207" s="8">
        <v>43567</v>
      </c>
      <c r="Q207" s="8">
        <v>43585</v>
      </c>
      <c r="R207" s="6">
        <v>2</v>
      </c>
      <c r="S207" s="6" t="s">
        <v>894</v>
      </c>
      <c r="T207" s="6" t="s">
        <v>37</v>
      </c>
      <c r="U207" s="6"/>
      <c r="V207" s="6"/>
      <c r="W207" s="6"/>
      <c r="X207" s="6"/>
      <c r="Y207" s="6" t="s">
        <v>901</v>
      </c>
      <c r="Z207" s="6">
        <v>1</v>
      </c>
      <c r="AA207" s="9">
        <v>43920</v>
      </c>
      <c r="AB207" s="10">
        <f t="shared" si="6"/>
        <v>1</v>
      </c>
      <c r="AC207" s="11">
        <f t="shared" si="7"/>
        <v>3</v>
      </c>
      <c r="AD207" s="11"/>
    </row>
    <row r="208" spans="1:30" ht="195" x14ac:dyDescent="0.25">
      <c r="A208" s="5">
        <v>167</v>
      </c>
      <c r="B208" s="6" t="s">
        <v>25</v>
      </c>
      <c r="C208" s="6" t="s">
        <v>902</v>
      </c>
      <c r="D208" s="6" t="s">
        <v>903</v>
      </c>
      <c r="E208" s="7">
        <v>43122</v>
      </c>
      <c r="F208" s="6" t="s">
        <v>904</v>
      </c>
      <c r="G208" s="6" t="s">
        <v>29</v>
      </c>
      <c r="H208" s="6" t="s">
        <v>46</v>
      </c>
      <c r="I208" s="6" t="s">
        <v>237</v>
      </c>
      <c r="J208" s="6" t="s">
        <v>905</v>
      </c>
      <c r="K208" s="6" t="s">
        <v>906</v>
      </c>
      <c r="L208" s="6" t="s">
        <v>907</v>
      </c>
      <c r="M208" s="6" t="s">
        <v>908</v>
      </c>
      <c r="N208" s="6">
        <v>1</v>
      </c>
      <c r="O208" s="6">
        <v>13</v>
      </c>
      <c r="P208" s="8">
        <v>43122</v>
      </c>
      <c r="Q208" s="8">
        <v>43830</v>
      </c>
      <c r="R208" s="6">
        <v>101</v>
      </c>
      <c r="S208" s="6" t="s">
        <v>909</v>
      </c>
      <c r="T208" s="6" t="s">
        <v>37</v>
      </c>
      <c r="U208" s="6"/>
      <c r="V208" s="6"/>
      <c r="W208" s="6"/>
      <c r="X208" s="6"/>
      <c r="Y208" s="6" t="s">
        <v>910</v>
      </c>
      <c r="Z208" s="6">
        <v>1</v>
      </c>
      <c r="AA208" s="9">
        <v>43920</v>
      </c>
      <c r="AB208" s="10">
        <f t="shared" si="6"/>
        <v>1</v>
      </c>
      <c r="AC208" s="11">
        <f t="shared" si="7"/>
        <v>13</v>
      </c>
      <c r="AD208" s="11"/>
    </row>
    <row r="209" spans="1:30" ht="90" x14ac:dyDescent="0.25">
      <c r="A209" s="5">
        <v>167</v>
      </c>
      <c r="B209" s="6" t="s">
        <v>25</v>
      </c>
      <c r="C209" s="6" t="s">
        <v>902</v>
      </c>
      <c r="D209" s="6" t="s">
        <v>903</v>
      </c>
      <c r="E209" s="7">
        <v>43122</v>
      </c>
      <c r="F209" s="6" t="s">
        <v>904</v>
      </c>
      <c r="G209" s="6" t="s">
        <v>29</v>
      </c>
      <c r="H209" s="6" t="s">
        <v>46</v>
      </c>
      <c r="I209" s="6" t="s">
        <v>237</v>
      </c>
      <c r="J209" s="6" t="s">
        <v>905</v>
      </c>
      <c r="K209" s="6" t="s">
        <v>906</v>
      </c>
      <c r="L209" s="6" t="s">
        <v>911</v>
      </c>
      <c r="M209" s="6" t="s">
        <v>278</v>
      </c>
      <c r="N209" s="6">
        <v>1</v>
      </c>
      <c r="O209" s="6">
        <v>13</v>
      </c>
      <c r="P209" s="8">
        <v>43122</v>
      </c>
      <c r="Q209" s="8">
        <v>43646</v>
      </c>
      <c r="R209" s="6">
        <v>74</v>
      </c>
      <c r="S209" s="6" t="s">
        <v>909</v>
      </c>
      <c r="T209" s="6" t="s">
        <v>37</v>
      </c>
      <c r="U209" s="6"/>
      <c r="V209" s="6"/>
      <c r="W209" s="6"/>
      <c r="X209" s="6"/>
      <c r="Y209" s="6" t="s">
        <v>912</v>
      </c>
      <c r="Z209" s="6">
        <v>1</v>
      </c>
      <c r="AA209" s="9">
        <v>43920</v>
      </c>
      <c r="AB209" s="10">
        <f t="shared" si="6"/>
        <v>1</v>
      </c>
      <c r="AC209" s="11">
        <f t="shared" si="7"/>
        <v>13</v>
      </c>
      <c r="AD209" s="11"/>
    </row>
    <row r="210" spans="1:30" ht="105" x14ac:dyDescent="0.25">
      <c r="A210" s="5">
        <v>167</v>
      </c>
      <c r="B210" s="6" t="s">
        <v>25</v>
      </c>
      <c r="C210" s="6" t="s">
        <v>902</v>
      </c>
      <c r="D210" s="6" t="s">
        <v>903</v>
      </c>
      <c r="E210" s="7">
        <v>43122</v>
      </c>
      <c r="F210" s="6" t="s">
        <v>904</v>
      </c>
      <c r="G210" s="6" t="s">
        <v>29</v>
      </c>
      <c r="H210" s="6" t="s">
        <v>46</v>
      </c>
      <c r="I210" s="6" t="s">
        <v>237</v>
      </c>
      <c r="J210" s="6" t="s">
        <v>905</v>
      </c>
      <c r="K210" s="6" t="s">
        <v>906</v>
      </c>
      <c r="L210" s="6" t="s">
        <v>913</v>
      </c>
      <c r="M210" s="6" t="s">
        <v>914</v>
      </c>
      <c r="N210" s="6">
        <v>1</v>
      </c>
      <c r="O210" s="6">
        <v>13</v>
      </c>
      <c r="P210" s="8">
        <v>43122</v>
      </c>
      <c r="Q210" s="8">
        <v>43616</v>
      </c>
      <c r="R210" s="6">
        <v>70</v>
      </c>
      <c r="S210" s="6" t="s">
        <v>909</v>
      </c>
      <c r="T210" s="6" t="s">
        <v>37</v>
      </c>
      <c r="U210" s="6"/>
      <c r="V210" s="6"/>
      <c r="W210" s="6"/>
      <c r="X210" s="6"/>
      <c r="Y210" s="6" t="s">
        <v>915</v>
      </c>
      <c r="Z210" s="6">
        <v>1</v>
      </c>
      <c r="AA210" s="9">
        <v>43920</v>
      </c>
      <c r="AB210" s="10">
        <f t="shared" si="6"/>
        <v>1</v>
      </c>
      <c r="AC210" s="11">
        <f t="shared" si="7"/>
        <v>13</v>
      </c>
      <c r="AD210" s="11"/>
    </row>
    <row r="211" spans="1:30" ht="105" x14ac:dyDescent="0.25">
      <c r="A211" s="5">
        <v>168</v>
      </c>
      <c r="B211" s="6" t="s">
        <v>25</v>
      </c>
      <c r="C211" s="6" t="s">
        <v>902</v>
      </c>
      <c r="D211" s="6" t="s">
        <v>903</v>
      </c>
      <c r="E211" s="7">
        <v>43122</v>
      </c>
      <c r="F211" s="6" t="s">
        <v>904</v>
      </c>
      <c r="G211" s="6" t="s">
        <v>29</v>
      </c>
      <c r="H211" s="6" t="s">
        <v>30</v>
      </c>
      <c r="I211" s="6" t="s">
        <v>237</v>
      </c>
      <c r="J211" s="6" t="s">
        <v>905</v>
      </c>
      <c r="K211" s="6" t="s">
        <v>906</v>
      </c>
      <c r="L211" s="6" t="s">
        <v>916</v>
      </c>
      <c r="M211" s="6" t="s">
        <v>917</v>
      </c>
      <c r="N211" s="6">
        <v>10</v>
      </c>
      <c r="O211" s="6">
        <v>13</v>
      </c>
      <c r="P211" s="8">
        <v>43122</v>
      </c>
      <c r="Q211" s="8">
        <v>43805</v>
      </c>
      <c r="R211" s="6">
        <v>97</v>
      </c>
      <c r="S211" s="6" t="s">
        <v>909</v>
      </c>
      <c r="T211" s="6" t="s">
        <v>37</v>
      </c>
      <c r="U211" s="6"/>
      <c r="V211" s="6"/>
      <c r="W211" s="6"/>
      <c r="X211" s="6"/>
      <c r="Y211" s="6" t="s">
        <v>918</v>
      </c>
      <c r="Z211" s="6">
        <v>10</v>
      </c>
      <c r="AA211" s="9">
        <v>43920</v>
      </c>
      <c r="AB211" s="10">
        <f t="shared" si="6"/>
        <v>1</v>
      </c>
      <c r="AC211" s="11">
        <f t="shared" si="7"/>
        <v>13</v>
      </c>
      <c r="AD211" s="11"/>
    </row>
    <row r="212" spans="1:30" ht="75" x14ac:dyDescent="0.25">
      <c r="A212" s="5">
        <v>169</v>
      </c>
      <c r="B212" s="6" t="s">
        <v>25</v>
      </c>
      <c r="C212" s="6" t="s">
        <v>902</v>
      </c>
      <c r="D212" s="6" t="s">
        <v>919</v>
      </c>
      <c r="E212" s="7">
        <v>43122</v>
      </c>
      <c r="F212" s="6" t="s">
        <v>904</v>
      </c>
      <c r="G212" s="6" t="s">
        <v>29</v>
      </c>
      <c r="H212" s="6" t="s">
        <v>46</v>
      </c>
      <c r="I212" s="6" t="s">
        <v>237</v>
      </c>
      <c r="J212" s="6" t="s">
        <v>905</v>
      </c>
      <c r="K212" s="6" t="s">
        <v>920</v>
      </c>
      <c r="L212" s="6" t="s">
        <v>921</v>
      </c>
      <c r="M212" s="6" t="s">
        <v>922</v>
      </c>
      <c r="N212" s="6">
        <v>1</v>
      </c>
      <c r="O212" s="6">
        <v>12</v>
      </c>
      <c r="P212" s="8">
        <v>43122</v>
      </c>
      <c r="Q212" s="8">
        <v>43220</v>
      </c>
      <c r="R212" s="6">
        <v>14</v>
      </c>
      <c r="S212" s="6" t="s">
        <v>909</v>
      </c>
      <c r="T212" s="6" t="s">
        <v>37</v>
      </c>
      <c r="U212" s="6"/>
      <c r="V212" s="6"/>
      <c r="W212" s="6"/>
      <c r="X212" s="6"/>
      <c r="Y212" s="6" t="s">
        <v>923</v>
      </c>
      <c r="Z212" s="6">
        <v>1</v>
      </c>
      <c r="AA212" s="9">
        <v>43920</v>
      </c>
      <c r="AB212" s="10">
        <f t="shared" si="6"/>
        <v>1</v>
      </c>
      <c r="AC212" s="11">
        <f t="shared" si="7"/>
        <v>12</v>
      </c>
      <c r="AD212" s="11"/>
    </row>
    <row r="213" spans="1:30" ht="75" x14ac:dyDescent="0.25">
      <c r="A213" s="5">
        <v>169</v>
      </c>
      <c r="B213" s="6" t="s">
        <v>25</v>
      </c>
      <c r="C213" s="6" t="s">
        <v>902</v>
      </c>
      <c r="D213" s="6" t="s">
        <v>919</v>
      </c>
      <c r="E213" s="7">
        <v>43122</v>
      </c>
      <c r="F213" s="6" t="s">
        <v>904</v>
      </c>
      <c r="G213" s="6" t="s">
        <v>29</v>
      </c>
      <c r="H213" s="6" t="s">
        <v>46</v>
      </c>
      <c r="I213" s="6" t="s">
        <v>237</v>
      </c>
      <c r="J213" s="6" t="s">
        <v>905</v>
      </c>
      <c r="K213" s="6" t="s">
        <v>920</v>
      </c>
      <c r="L213" s="6" t="s">
        <v>924</v>
      </c>
      <c r="M213" s="6" t="s">
        <v>922</v>
      </c>
      <c r="N213" s="6">
        <v>1</v>
      </c>
      <c r="O213" s="6">
        <v>12</v>
      </c>
      <c r="P213" s="8">
        <v>43122</v>
      </c>
      <c r="Q213" s="8">
        <v>43190</v>
      </c>
      <c r="R213" s="6">
        <v>9</v>
      </c>
      <c r="S213" s="6" t="s">
        <v>909</v>
      </c>
      <c r="T213" s="6" t="s">
        <v>37</v>
      </c>
      <c r="U213" s="6"/>
      <c r="V213" s="6"/>
      <c r="W213" s="6"/>
      <c r="X213" s="6"/>
      <c r="Y213" s="6" t="s">
        <v>925</v>
      </c>
      <c r="Z213" s="6">
        <v>1</v>
      </c>
      <c r="AA213" s="9">
        <v>43920</v>
      </c>
      <c r="AB213" s="10">
        <f t="shared" si="6"/>
        <v>1</v>
      </c>
      <c r="AC213" s="11">
        <f t="shared" si="7"/>
        <v>12</v>
      </c>
      <c r="AD213" s="11"/>
    </row>
    <row r="214" spans="1:30" ht="75" x14ac:dyDescent="0.25">
      <c r="A214" s="5">
        <v>170</v>
      </c>
      <c r="B214" s="6" t="s">
        <v>25</v>
      </c>
      <c r="C214" s="6" t="s">
        <v>902</v>
      </c>
      <c r="D214" s="6" t="s">
        <v>926</v>
      </c>
      <c r="E214" s="7">
        <v>43122</v>
      </c>
      <c r="F214" s="6" t="s">
        <v>904</v>
      </c>
      <c r="G214" s="6" t="s">
        <v>29</v>
      </c>
      <c r="H214" s="6" t="s">
        <v>46</v>
      </c>
      <c r="I214" s="6" t="s">
        <v>237</v>
      </c>
      <c r="J214" s="6" t="s">
        <v>905</v>
      </c>
      <c r="K214" s="6" t="s">
        <v>927</v>
      </c>
      <c r="L214" s="6" t="s">
        <v>928</v>
      </c>
      <c r="M214" s="6" t="s">
        <v>929</v>
      </c>
      <c r="N214" s="6">
        <v>1</v>
      </c>
      <c r="O214" s="6">
        <v>12</v>
      </c>
      <c r="P214" s="8">
        <v>43122</v>
      </c>
      <c r="Q214" s="8">
        <v>43220</v>
      </c>
      <c r="R214" s="6">
        <v>14</v>
      </c>
      <c r="S214" s="6" t="s">
        <v>909</v>
      </c>
      <c r="T214" s="6" t="s">
        <v>37</v>
      </c>
      <c r="U214" s="6"/>
      <c r="V214" s="6"/>
      <c r="W214" s="6"/>
      <c r="X214" s="6"/>
      <c r="Y214" s="6" t="s">
        <v>930</v>
      </c>
      <c r="Z214" s="6">
        <v>1</v>
      </c>
      <c r="AA214" s="9">
        <v>43920</v>
      </c>
      <c r="AB214" s="10">
        <f t="shared" si="6"/>
        <v>1</v>
      </c>
      <c r="AC214" s="11">
        <f t="shared" si="7"/>
        <v>12</v>
      </c>
      <c r="AD214" s="11"/>
    </row>
    <row r="215" spans="1:30" ht="75" x14ac:dyDescent="0.25">
      <c r="A215" s="5">
        <v>170</v>
      </c>
      <c r="B215" s="6" t="s">
        <v>25</v>
      </c>
      <c r="C215" s="6" t="s">
        <v>902</v>
      </c>
      <c r="D215" s="6" t="s">
        <v>926</v>
      </c>
      <c r="E215" s="7">
        <v>43122</v>
      </c>
      <c r="F215" s="6" t="s">
        <v>904</v>
      </c>
      <c r="G215" s="6" t="s">
        <v>29</v>
      </c>
      <c r="H215" s="6" t="s">
        <v>46</v>
      </c>
      <c r="I215" s="6" t="s">
        <v>237</v>
      </c>
      <c r="J215" s="6" t="s">
        <v>905</v>
      </c>
      <c r="K215" s="6" t="s">
        <v>927</v>
      </c>
      <c r="L215" s="6" t="s">
        <v>931</v>
      </c>
      <c r="M215" s="6" t="s">
        <v>929</v>
      </c>
      <c r="N215" s="6">
        <v>1</v>
      </c>
      <c r="O215" s="6">
        <v>12</v>
      </c>
      <c r="P215" s="8">
        <v>43122</v>
      </c>
      <c r="Q215" s="8">
        <v>43190</v>
      </c>
      <c r="R215" s="6">
        <v>9</v>
      </c>
      <c r="S215" s="6" t="s">
        <v>909</v>
      </c>
      <c r="T215" s="6" t="s">
        <v>37</v>
      </c>
      <c r="U215" s="6"/>
      <c r="V215" s="6"/>
      <c r="W215" s="6"/>
      <c r="X215" s="6"/>
      <c r="Y215" s="6" t="s">
        <v>932</v>
      </c>
      <c r="Z215" s="6">
        <v>1</v>
      </c>
      <c r="AA215" s="9">
        <v>43920</v>
      </c>
      <c r="AB215" s="10">
        <f t="shared" si="6"/>
        <v>1</v>
      </c>
      <c r="AC215" s="11">
        <f t="shared" si="7"/>
        <v>12</v>
      </c>
      <c r="AD215" s="11"/>
    </row>
    <row r="216" spans="1:30" ht="105" x14ac:dyDescent="0.25">
      <c r="A216" s="5">
        <v>171</v>
      </c>
      <c r="B216" s="6" t="s">
        <v>25</v>
      </c>
      <c r="C216" s="6" t="s">
        <v>507</v>
      </c>
      <c r="D216" s="6" t="s">
        <v>933</v>
      </c>
      <c r="E216" s="7">
        <v>43795</v>
      </c>
      <c r="F216" s="6" t="s">
        <v>934</v>
      </c>
      <c r="G216" s="6" t="s">
        <v>29</v>
      </c>
      <c r="H216" s="6" t="s">
        <v>46</v>
      </c>
      <c r="I216" s="6" t="s">
        <v>392</v>
      </c>
      <c r="J216" s="6" t="s">
        <v>935</v>
      </c>
      <c r="K216" s="6" t="s">
        <v>513</v>
      </c>
      <c r="L216" s="6" t="s">
        <v>936</v>
      </c>
      <c r="M216" s="6" t="s">
        <v>937</v>
      </c>
      <c r="N216" s="6">
        <v>2</v>
      </c>
      <c r="O216" s="6">
        <v>40</v>
      </c>
      <c r="P216" s="8">
        <v>43795</v>
      </c>
      <c r="Q216" s="8">
        <v>43920</v>
      </c>
      <c r="R216" s="6">
        <v>17</v>
      </c>
      <c r="S216" s="6" t="s">
        <v>938</v>
      </c>
      <c r="T216" s="6" t="s">
        <v>37</v>
      </c>
      <c r="U216" s="6"/>
      <c r="V216" s="6"/>
      <c r="W216" s="6"/>
      <c r="X216" s="6"/>
      <c r="Y216" s="6" t="s">
        <v>939</v>
      </c>
      <c r="Z216" s="6">
        <v>2</v>
      </c>
      <c r="AA216" s="9">
        <v>43920</v>
      </c>
      <c r="AB216" s="10">
        <f t="shared" si="6"/>
        <v>1</v>
      </c>
      <c r="AC216" s="11">
        <f t="shared" si="7"/>
        <v>40</v>
      </c>
      <c r="AD216" s="11"/>
    </row>
    <row r="217" spans="1:30" ht="120" x14ac:dyDescent="0.25">
      <c r="A217" s="5">
        <v>172</v>
      </c>
      <c r="B217" s="6" t="s">
        <v>25</v>
      </c>
      <c r="C217" s="6" t="s">
        <v>363</v>
      </c>
      <c r="D217" s="6" t="s">
        <v>940</v>
      </c>
      <c r="E217" s="7">
        <v>43738</v>
      </c>
      <c r="F217" s="6" t="s">
        <v>934</v>
      </c>
      <c r="G217" s="6" t="s">
        <v>29</v>
      </c>
      <c r="H217" s="6" t="s">
        <v>46</v>
      </c>
      <c r="I217" s="6" t="s">
        <v>274</v>
      </c>
      <c r="J217" s="6" t="s">
        <v>151</v>
      </c>
      <c r="K217" s="6" t="s">
        <v>941</v>
      </c>
      <c r="L217" s="6" t="s">
        <v>942</v>
      </c>
      <c r="M217" s="6" t="s">
        <v>943</v>
      </c>
      <c r="N217" s="6">
        <v>1</v>
      </c>
      <c r="O217" s="6">
        <v>8</v>
      </c>
      <c r="P217" s="8">
        <v>43738</v>
      </c>
      <c r="Q217" s="8">
        <v>43784</v>
      </c>
      <c r="R217" s="6">
        <v>6</v>
      </c>
      <c r="S217" s="6" t="s">
        <v>938</v>
      </c>
      <c r="T217" s="6" t="s">
        <v>37</v>
      </c>
      <c r="U217" s="6"/>
      <c r="V217" s="6"/>
      <c r="W217" s="6"/>
      <c r="X217" s="6"/>
      <c r="Y217" s="6" t="s">
        <v>944</v>
      </c>
      <c r="Z217" s="6">
        <v>1</v>
      </c>
      <c r="AA217" s="9">
        <v>43920</v>
      </c>
      <c r="AB217" s="10">
        <f t="shared" si="6"/>
        <v>1</v>
      </c>
      <c r="AC217" s="11">
        <f t="shared" si="7"/>
        <v>8</v>
      </c>
      <c r="AD217" s="11"/>
    </row>
    <row r="218" spans="1:30" ht="120" x14ac:dyDescent="0.25">
      <c r="A218" s="5">
        <v>173</v>
      </c>
      <c r="B218" s="6" t="s">
        <v>25</v>
      </c>
      <c r="C218" s="6" t="s">
        <v>363</v>
      </c>
      <c r="D218" s="6" t="s">
        <v>940</v>
      </c>
      <c r="E218" s="7">
        <v>43738</v>
      </c>
      <c r="F218" s="6" t="s">
        <v>934</v>
      </c>
      <c r="G218" s="6" t="s">
        <v>29</v>
      </c>
      <c r="H218" s="6" t="s">
        <v>46</v>
      </c>
      <c r="I218" s="6" t="s">
        <v>274</v>
      </c>
      <c r="J218" s="6" t="s">
        <v>151</v>
      </c>
      <c r="K218" s="6" t="s">
        <v>941</v>
      </c>
      <c r="L218" s="6" t="s">
        <v>945</v>
      </c>
      <c r="M218" s="6" t="s">
        <v>946</v>
      </c>
      <c r="N218" s="6">
        <v>1</v>
      </c>
      <c r="O218" s="6">
        <v>8</v>
      </c>
      <c r="P218" s="8">
        <v>43738</v>
      </c>
      <c r="Q218" s="8">
        <v>43920</v>
      </c>
      <c r="R218" s="6">
        <v>26</v>
      </c>
      <c r="S218" s="6" t="s">
        <v>938</v>
      </c>
      <c r="T218" s="6" t="s">
        <v>37</v>
      </c>
      <c r="U218" s="6"/>
      <c r="V218" s="6"/>
      <c r="W218" s="6"/>
      <c r="X218" s="6"/>
      <c r="Y218" s="6" t="s">
        <v>947</v>
      </c>
      <c r="Z218" s="6">
        <v>1</v>
      </c>
      <c r="AA218" s="9">
        <v>43920</v>
      </c>
      <c r="AB218" s="10">
        <f t="shared" si="6"/>
        <v>1</v>
      </c>
      <c r="AC218" s="11">
        <f t="shared" si="7"/>
        <v>8</v>
      </c>
      <c r="AD218" s="11"/>
    </row>
    <row r="219" spans="1:30" ht="60" x14ac:dyDescent="0.25">
      <c r="A219" s="5">
        <v>174</v>
      </c>
      <c r="B219" s="6" t="s">
        <v>25</v>
      </c>
      <c r="C219" s="6" t="s">
        <v>272</v>
      </c>
      <c r="D219" s="6" t="s">
        <v>948</v>
      </c>
      <c r="E219" s="7">
        <v>43643</v>
      </c>
      <c r="F219" s="6" t="s">
        <v>934</v>
      </c>
      <c r="G219" s="6" t="s">
        <v>29</v>
      </c>
      <c r="H219" s="6" t="s">
        <v>46</v>
      </c>
      <c r="I219" s="6" t="s">
        <v>274</v>
      </c>
      <c r="J219" s="6" t="s">
        <v>935</v>
      </c>
      <c r="K219" s="6" t="s">
        <v>949</v>
      </c>
      <c r="L219" s="6" t="s">
        <v>950</v>
      </c>
      <c r="M219" s="6" t="s">
        <v>951</v>
      </c>
      <c r="N219" s="6">
        <v>10</v>
      </c>
      <c r="O219" s="6">
        <v>4</v>
      </c>
      <c r="P219" s="8">
        <v>43643</v>
      </c>
      <c r="Q219" s="8">
        <v>43799</v>
      </c>
      <c r="R219" s="6">
        <v>22</v>
      </c>
      <c r="S219" s="6" t="s">
        <v>938</v>
      </c>
      <c r="T219" s="6" t="s">
        <v>37</v>
      </c>
      <c r="U219" s="6"/>
      <c r="V219" s="6"/>
      <c r="W219" s="6"/>
      <c r="X219" s="6"/>
      <c r="Y219" s="6" t="s">
        <v>952</v>
      </c>
      <c r="Z219" s="6">
        <v>10</v>
      </c>
      <c r="AA219" s="9">
        <v>43920</v>
      </c>
      <c r="AB219" s="10">
        <f t="shared" si="6"/>
        <v>1</v>
      </c>
      <c r="AC219" s="11">
        <f t="shared" si="7"/>
        <v>4</v>
      </c>
      <c r="AD219" s="11"/>
    </row>
    <row r="220" spans="1:30" ht="60" x14ac:dyDescent="0.25">
      <c r="A220" s="5">
        <v>174</v>
      </c>
      <c r="B220" s="6" t="s">
        <v>25</v>
      </c>
      <c r="C220" s="6" t="s">
        <v>272</v>
      </c>
      <c r="D220" s="6" t="s">
        <v>948</v>
      </c>
      <c r="E220" s="7">
        <v>43643</v>
      </c>
      <c r="F220" s="6" t="s">
        <v>934</v>
      </c>
      <c r="G220" s="6" t="s">
        <v>29</v>
      </c>
      <c r="H220" s="6" t="s">
        <v>46</v>
      </c>
      <c r="I220" s="6" t="s">
        <v>274</v>
      </c>
      <c r="J220" s="6" t="s">
        <v>935</v>
      </c>
      <c r="K220" s="6" t="s">
        <v>949</v>
      </c>
      <c r="L220" s="6" t="s">
        <v>953</v>
      </c>
      <c r="M220" s="6" t="s">
        <v>954</v>
      </c>
      <c r="N220" s="6">
        <v>1</v>
      </c>
      <c r="O220" s="6">
        <v>4</v>
      </c>
      <c r="P220" s="8">
        <v>43643</v>
      </c>
      <c r="Q220" s="8">
        <v>43814</v>
      </c>
      <c r="R220" s="6">
        <v>24</v>
      </c>
      <c r="S220" s="6" t="s">
        <v>938</v>
      </c>
      <c r="T220" s="6" t="s">
        <v>37</v>
      </c>
      <c r="U220" s="6"/>
      <c r="V220" s="6"/>
      <c r="W220" s="6"/>
      <c r="X220" s="6"/>
      <c r="Y220" s="6" t="s">
        <v>955</v>
      </c>
      <c r="Z220" s="6">
        <v>1</v>
      </c>
      <c r="AA220" s="9">
        <v>43920</v>
      </c>
      <c r="AB220" s="10">
        <f t="shared" si="6"/>
        <v>1</v>
      </c>
      <c r="AC220" s="11">
        <f t="shared" si="7"/>
        <v>4</v>
      </c>
      <c r="AD220" s="11"/>
    </row>
    <row r="221" spans="1:30" ht="165" x14ac:dyDescent="0.25">
      <c r="A221" s="5">
        <v>175</v>
      </c>
      <c r="B221" s="6" t="s">
        <v>25</v>
      </c>
      <c r="C221" s="6" t="s">
        <v>272</v>
      </c>
      <c r="D221" s="6" t="s">
        <v>956</v>
      </c>
      <c r="E221" s="7">
        <v>43643</v>
      </c>
      <c r="F221" s="6" t="s">
        <v>934</v>
      </c>
      <c r="G221" s="6" t="s">
        <v>29</v>
      </c>
      <c r="H221" s="6" t="s">
        <v>46</v>
      </c>
      <c r="I221" s="6" t="s">
        <v>274</v>
      </c>
      <c r="J221" s="6" t="s">
        <v>935</v>
      </c>
      <c r="K221" s="6" t="s">
        <v>957</v>
      </c>
      <c r="L221" s="6" t="s">
        <v>958</v>
      </c>
      <c r="M221" s="6" t="s">
        <v>959</v>
      </c>
      <c r="N221" s="6">
        <v>2</v>
      </c>
      <c r="O221" s="6">
        <v>5</v>
      </c>
      <c r="P221" s="8">
        <v>43643</v>
      </c>
      <c r="Q221" s="8">
        <v>43814</v>
      </c>
      <c r="R221" s="6">
        <v>24</v>
      </c>
      <c r="S221" s="6" t="s">
        <v>938</v>
      </c>
      <c r="T221" s="6" t="s">
        <v>37</v>
      </c>
      <c r="U221" s="6"/>
      <c r="V221" s="6"/>
      <c r="W221" s="6"/>
      <c r="X221" s="6"/>
      <c r="Y221" s="6" t="s">
        <v>960</v>
      </c>
      <c r="Z221" s="6">
        <v>2</v>
      </c>
      <c r="AA221" s="9">
        <v>43920</v>
      </c>
      <c r="AB221" s="10">
        <f t="shared" si="6"/>
        <v>1</v>
      </c>
      <c r="AC221" s="11">
        <f t="shared" si="7"/>
        <v>5</v>
      </c>
      <c r="AD221" s="11"/>
    </row>
    <row r="222" spans="1:30" ht="105" x14ac:dyDescent="0.25">
      <c r="A222" s="5">
        <v>175</v>
      </c>
      <c r="B222" s="6" t="s">
        <v>25</v>
      </c>
      <c r="C222" s="6" t="s">
        <v>272</v>
      </c>
      <c r="D222" s="6" t="s">
        <v>956</v>
      </c>
      <c r="E222" s="7">
        <v>43643</v>
      </c>
      <c r="F222" s="6" t="s">
        <v>934</v>
      </c>
      <c r="G222" s="6" t="s">
        <v>29</v>
      </c>
      <c r="H222" s="6" t="s">
        <v>46</v>
      </c>
      <c r="I222" s="6" t="s">
        <v>274</v>
      </c>
      <c r="J222" s="6" t="s">
        <v>935</v>
      </c>
      <c r="K222" s="6" t="s">
        <v>957</v>
      </c>
      <c r="L222" s="6" t="s">
        <v>961</v>
      </c>
      <c r="M222" s="6" t="s">
        <v>962</v>
      </c>
      <c r="N222" s="6">
        <v>1</v>
      </c>
      <c r="O222" s="6">
        <v>4</v>
      </c>
      <c r="P222" s="8">
        <v>43643</v>
      </c>
      <c r="Q222" s="8">
        <v>43738</v>
      </c>
      <c r="R222" s="6">
        <v>13</v>
      </c>
      <c r="S222" s="6" t="s">
        <v>938</v>
      </c>
      <c r="T222" s="6" t="s">
        <v>37</v>
      </c>
      <c r="U222" s="6"/>
      <c r="V222" s="6"/>
      <c r="W222" s="6"/>
      <c r="X222" s="6"/>
      <c r="Y222" s="6" t="s">
        <v>963</v>
      </c>
      <c r="Z222" s="6">
        <v>1</v>
      </c>
      <c r="AA222" s="9">
        <v>43920</v>
      </c>
      <c r="AB222" s="10">
        <f t="shared" si="6"/>
        <v>1</v>
      </c>
      <c r="AC222" s="11">
        <f t="shared" si="7"/>
        <v>4</v>
      </c>
      <c r="AD222" s="11"/>
    </row>
    <row r="223" spans="1:30" ht="90" x14ac:dyDescent="0.25">
      <c r="A223" s="5">
        <v>176</v>
      </c>
      <c r="B223" s="6" t="s">
        <v>25</v>
      </c>
      <c r="C223" s="6" t="s">
        <v>272</v>
      </c>
      <c r="D223" s="6" t="s">
        <v>964</v>
      </c>
      <c r="E223" s="7">
        <v>43643</v>
      </c>
      <c r="F223" s="6" t="s">
        <v>934</v>
      </c>
      <c r="G223" s="6" t="s">
        <v>29</v>
      </c>
      <c r="H223" s="6" t="s">
        <v>46</v>
      </c>
      <c r="I223" s="6" t="s">
        <v>274</v>
      </c>
      <c r="J223" s="6" t="s">
        <v>935</v>
      </c>
      <c r="K223" s="6" t="s">
        <v>965</v>
      </c>
      <c r="L223" s="6" t="s">
        <v>966</v>
      </c>
      <c r="M223" s="6" t="s">
        <v>967</v>
      </c>
      <c r="N223" s="6">
        <v>1</v>
      </c>
      <c r="O223" s="6">
        <v>9</v>
      </c>
      <c r="P223" s="8">
        <v>43643</v>
      </c>
      <c r="Q223" s="8">
        <v>43799</v>
      </c>
      <c r="R223" s="6">
        <v>22</v>
      </c>
      <c r="S223" s="6" t="s">
        <v>938</v>
      </c>
      <c r="T223" s="6" t="s">
        <v>37</v>
      </c>
      <c r="U223" s="6"/>
      <c r="V223" s="6"/>
      <c r="W223" s="6"/>
      <c r="X223" s="6"/>
      <c r="Y223" s="6" t="s">
        <v>968</v>
      </c>
      <c r="Z223" s="6">
        <v>1</v>
      </c>
      <c r="AA223" s="9">
        <v>43920</v>
      </c>
      <c r="AB223" s="10">
        <f t="shared" si="6"/>
        <v>1</v>
      </c>
      <c r="AC223" s="11">
        <f t="shared" si="7"/>
        <v>9</v>
      </c>
      <c r="AD223" s="11"/>
    </row>
    <row r="224" spans="1:30" ht="165" x14ac:dyDescent="0.25">
      <c r="A224" s="5">
        <v>177</v>
      </c>
      <c r="B224" s="6" t="s">
        <v>25</v>
      </c>
      <c r="C224" s="6" t="s">
        <v>272</v>
      </c>
      <c r="D224" s="6" t="s">
        <v>969</v>
      </c>
      <c r="E224" s="7">
        <v>43643</v>
      </c>
      <c r="F224" s="6" t="s">
        <v>934</v>
      </c>
      <c r="G224" s="6" t="s">
        <v>29</v>
      </c>
      <c r="H224" s="6" t="s">
        <v>46</v>
      </c>
      <c r="I224" s="6" t="s">
        <v>274</v>
      </c>
      <c r="J224" s="6" t="s">
        <v>935</v>
      </c>
      <c r="K224" s="6" t="s">
        <v>970</v>
      </c>
      <c r="L224" s="6" t="s">
        <v>971</v>
      </c>
      <c r="M224" s="6" t="s">
        <v>972</v>
      </c>
      <c r="N224" s="6">
        <v>1</v>
      </c>
      <c r="O224" s="6">
        <v>9</v>
      </c>
      <c r="P224" s="8">
        <v>43643</v>
      </c>
      <c r="Q224" s="8">
        <v>43738</v>
      </c>
      <c r="R224" s="6">
        <v>13</v>
      </c>
      <c r="S224" s="6" t="s">
        <v>938</v>
      </c>
      <c r="T224" s="6" t="s">
        <v>37</v>
      </c>
      <c r="U224" s="6"/>
      <c r="V224" s="6"/>
      <c r="W224" s="6"/>
      <c r="X224" s="6"/>
      <c r="Y224" s="6" t="s">
        <v>973</v>
      </c>
      <c r="Z224" s="6">
        <v>1</v>
      </c>
      <c r="AA224" s="9">
        <v>43920</v>
      </c>
      <c r="AB224" s="10">
        <f t="shared" si="6"/>
        <v>1</v>
      </c>
      <c r="AC224" s="11">
        <f t="shared" si="7"/>
        <v>9</v>
      </c>
      <c r="AD224" s="11"/>
    </row>
    <row r="225" spans="1:31" ht="90" x14ac:dyDescent="0.25">
      <c r="A225" s="5">
        <v>178</v>
      </c>
      <c r="B225" s="6" t="s">
        <v>25</v>
      </c>
      <c r="C225" s="6" t="s">
        <v>221</v>
      </c>
      <c r="D225" s="6" t="s">
        <v>231</v>
      </c>
      <c r="E225" s="7">
        <v>43567</v>
      </c>
      <c r="F225" s="6" t="s">
        <v>934</v>
      </c>
      <c r="G225" s="6" t="s">
        <v>29</v>
      </c>
      <c r="H225" s="6" t="s">
        <v>30</v>
      </c>
      <c r="I225" s="6" t="s">
        <v>223</v>
      </c>
      <c r="J225" s="6" t="s">
        <v>935</v>
      </c>
      <c r="K225" s="6" t="s">
        <v>974</v>
      </c>
      <c r="L225" s="6" t="s">
        <v>975</v>
      </c>
      <c r="M225" s="6" t="s">
        <v>976</v>
      </c>
      <c r="N225" s="6">
        <v>1</v>
      </c>
      <c r="O225" s="6">
        <v>4</v>
      </c>
      <c r="P225" s="8">
        <v>43567</v>
      </c>
      <c r="Q225" s="8">
        <v>43920</v>
      </c>
      <c r="R225" s="6">
        <v>50</v>
      </c>
      <c r="S225" s="6" t="s">
        <v>938</v>
      </c>
      <c r="T225" s="6" t="s">
        <v>37</v>
      </c>
      <c r="U225" s="6"/>
      <c r="V225" s="6"/>
      <c r="W225" s="6"/>
      <c r="X225" s="6"/>
      <c r="Y225" s="6" t="s">
        <v>977</v>
      </c>
      <c r="Z225" s="6">
        <v>1</v>
      </c>
      <c r="AA225" s="9">
        <v>43920</v>
      </c>
      <c r="AB225" s="10">
        <f t="shared" si="6"/>
        <v>1</v>
      </c>
      <c r="AC225" s="11">
        <f t="shared" si="7"/>
        <v>4</v>
      </c>
      <c r="AD225" s="11"/>
    </row>
    <row r="226" spans="1:31" ht="90" x14ac:dyDescent="0.25">
      <c r="A226" s="5">
        <v>179</v>
      </c>
      <c r="B226" s="6" t="s">
        <v>25</v>
      </c>
      <c r="C226" s="6" t="s">
        <v>221</v>
      </c>
      <c r="D226" s="6" t="s">
        <v>231</v>
      </c>
      <c r="E226" s="7">
        <v>43567</v>
      </c>
      <c r="F226" s="6" t="s">
        <v>934</v>
      </c>
      <c r="G226" s="6" t="s">
        <v>29</v>
      </c>
      <c r="H226" s="6" t="s">
        <v>46</v>
      </c>
      <c r="I226" s="6" t="s">
        <v>223</v>
      </c>
      <c r="J226" s="6" t="s">
        <v>935</v>
      </c>
      <c r="K226" s="6" t="s">
        <v>974</v>
      </c>
      <c r="L226" s="6" t="s">
        <v>978</v>
      </c>
      <c r="M226" s="6" t="s">
        <v>979</v>
      </c>
      <c r="N226" s="6">
        <v>1</v>
      </c>
      <c r="O226" s="6">
        <v>5</v>
      </c>
      <c r="P226" s="8">
        <v>43567</v>
      </c>
      <c r="Q226" s="8">
        <v>43920</v>
      </c>
      <c r="R226" s="6">
        <v>50</v>
      </c>
      <c r="S226" s="6" t="s">
        <v>938</v>
      </c>
      <c r="T226" s="6" t="s">
        <v>37</v>
      </c>
      <c r="U226" s="6"/>
      <c r="V226" s="6"/>
      <c r="W226" s="6"/>
      <c r="X226" s="6"/>
      <c r="Y226" s="6" t="s">
        <v>980</v>
      </c>
      <c r="Z226" s="6">
        <v>1</v>
      </c>
      <c r="AA226" s="9">
        <v>43920</v>
      </c>
      <c r="AB226" s="10">
        <f t="shared" si="6"/>
        <v>1</v>
      </c>
      <c r="AC226" s="11">
        <f t="shared" si="7"/>
        <v>5</v>
      </c>
      <c r="AD226" s="11"/>
    </row>
    <row r="227" spans="1:31" ht="105" x14ac:dyDescent="0.25">
      <c r="A227" s="5">
        <v>180</v>
      </c>
      <c r="B227" s="6" t="s">
        <v>25</v>
      </c>
      <c r="C227" s="6" t="s">
        <v>433</v>
      </c>
      <c r="D227" s="6" t="s">
        <v>514</v>
      </c>
      <c r="E227" s="7">
        <v>43315</v>
      </c>
      <c r="F227" s="6" t="s">
        <v>934</v>
      </c>
      <c r="G227" s="6" t="s">
        <v>29</v>
      </c>
      <c r="H227" s="6" t="s">
        <v>30</v>
      </c>
      <c r="I227" s="6" t="s">
        <v>100</v>
      </c>
      <c r="J227" s="6" t="s">
        <v>938</v>
      </c>
      <c r="K227" s="6" t="s">
        <v>981</v>
      </c>
      <c r="L227" s="6" t="s">
        <v>982</v>
      </c>
      <c r="M227" s="6" t="s">
        <v>983</v>
      </c>
      <c r="N227" s="6">
        <v>1</v>
      </c>
      <c r="O227" s="6">
        <v>3</v>
      </c>
      <c r="P227" s="8">
        <v>43315</v>
      </c>
      <c r="Q227" s="8">
        <v>43343</v>
      </c>
      <c r="R227" s="6">
        <v>4</v>
      </c>
      <c r="S227" s="6" t="s">
        <v>938</v>
      </c>
      <c r="T227" s="6" t="s">
        <v>37</v>
      </c>
      <c r="U227" s="6"/>
      <c r="V227" s="6"/>
      <c r="W227" s="6"/>
      <c r="X227" s="6"/>
      <c r="Y227" s="6" t="s">
        <v>984</v>
      </c>
      <c r="Z227" s="6">
        <v>1</v>
      </c>
      <c r="AA227" s="9">
        <v>43920</v>
      </c>
      <c r="AB227" s="10">
        <f t="shared" si="6"/>
        <v>1</v>
      </c>
      <c r="AC227" s="11">
        <f t="shared" si="7"/>
        <v>3</v>
      </c>
      <c r="AD227" s="11"/>
    </row>
    <row r="228" spans="1:31" ht="180" x14ac:dyDescent="0.25">
      <c r="A228" s="5">
        <v>181</v>
      </c>
      <c r="B228" s="6" t="s">
        <v>25</v>
      </c>
      <c r="C228" s="6" t="s">
        <v>97</v>
      </c>
      <c r="D228" s="6" t="s">
        <v>985</v>
      </c>
      <c r="E228" s="7">
        <v>43437</v>
      </c>
      <c r="F228" s="6" t="s">
        <v>99</v>
      </c>
      <c r="G228" s="6" t="s">
        <v>29</v>
      </c>
      <c r="H228" s="6" t="s">
        <v>30</v>
      </c>
      <c r="I228" s="6" t="s">
        <v>100</v>
      </c>
      <c r="J228" s="6" t="s">
        <v>986</v>
      </c>
      <c r="K228" s="6" t="s">
        <v>987</v>
      </c>
      <c r="L228" s="6" t="s">
        <v>988</v>
      </c>
      <c r="M228" s="6" t="s">
        <v>989</v>
      </c>
      <c r="N228" s="6">
        <v>1</v>
      </c>
      <c r="O228" s="6">
        <v>8</v>
      </c>
      <c r="P228" s="8">
        <v>43437</v>
      </c>
      <c r="Q228" s="8">
        <v>43496</v>
      </c>
      <c r="R228" s="6">
        <v>8</v>
      </c>
      <c r="S228" s="6" t="s">
        <v>100</v>
      </c>
      <c r="T228" s="6" t="s">
        <v>37</v>
      </c>
      <c r="U228" s="6"/>
      <c r="V228" s="6"/>
      <c r="W228" s="6"/>
      <c r="X228" s="6"/>
      <c r="Y228" s="6" t="s">
        <v>990</v>
      </c>
      <c r="Z228" s="6">
        <v>1</v>
      </c>
      <c r="AA228" s="9">
        <v>43920</v>
      </c>
      <c r="AB228" s="10">
        <f t="shared" si="6"/>
        <v>1</v>
      </c>
      <c r="AC228" s="11">
        <f t="shared" si="7"/>
        <v>8</v>
      </c>
      <c r="AD228" s="11"/>
    </row>
    <row r="229" spans="1:31" ht="195" x14ac:dyDescent="0.25">
      <c r="A229" s="5">
        <v>182</v>
      </c>
      <c r="B229" s="6" t="s">
        <v>25</v>
      </c>
      <c r="C229" s="6" t="s">
        <v>97</v>
      </c>
      <c r="D229" s="6" t="s">
        <v>991</v>
      </c>
      <c r="E229" s="7">
        <v>43437</v>
      </c>
      <c r="F229" s="6" t="s">
        <v>99</v>
      </c>
      <c r="G229" s="6" t="s">
        <v>29</v>
      </c>
      <c r="H229" s="6" t="s">
        <v>30</v>
      </c>
      <c r="I229" s="6" t="s">
        <v>100</v>
      </c>
      <c r="J229" s="6" t="s">
        <v>986</v>
      </c>
      <c r="K229" s="6" t="s">
        <v>987</v>
      </c>
      <c r="L229" s="6" t="s">
        <v>992</v>
      </c>
      <c r="M229" s="6" t="s">
        <v>426</v>
      </c>
      <c r="N229" s="6">
        <v>1</v>
      </c>
      <c r="O229" s="6">
        <v>8</v>
      </c>
      <c r="P229" s="8">
        <v>43437</v>
      </c>
      <c r="Q229" s="8">
        <v>43646</v>
      </c>
      <c r="R229" s="6">
        <v>29</v>
      </c>
      <c r="S229" s="6" t="s">
        <v>100</v>
      </c>
      <c r="T229" s="6" t="s">
        <v>37</v>
      </c>
      <c r="U229" s="6"/>
      <c r="V229" s="6"/>
      <c r="W229" s="6"/>
      <c r="X229" s="6"/>
      <c r="Y229" s="6" t="s">
        <v>993</v>
      </c>
      <c r="Z229" s="6">
        <v>1</v>
      </c>
      <c r="AA229" s="9">
        <v>43920</v>
      </c>
      <c r="AB229" s="10">
        <f t="shared" si="6"/>
        <v>1</v>
      </c>
      <c r="AC229" s="11">
        <f t="shared" si="7"/>
        <v>8</v>
      </c>
      <c r="AD229" s="11"/>
    </row>
    <row r="230" spans="1:31" ht="180" x14ac:dyDescent="0.25">
      <c r="A230" s="5">
        <v>183</v>
      </c>
      <c r="B230" s="6" t="s">
        <v>25</v>
      </c>
      <c r="C230" s="6" t="s">
        <v>97</v>
      </c>
      <c r="D230" s="6" t="s">
        <v>994</v>
      </c>
      <c r="E230" s="7">
        <v>43437</v>
      </c>
      <c r="F230" s="6" t="s">
        <v>99</v>
      </c>
      <c r="G230" s="6" t="s">
        <v>29</v>
      </c>
      <c r="H230" s="6" t="s">
        <v>30</v>
      </c>
      <c r="I230" s="6" t="s">
        <v>100</v>
      </c>
      <c r="J230" s="6" t="s">
        <v>986</v>
      </c>
      <c r="K230" s="6" t="s">
        <v>987</v>
      </c>
      <c r="L230" s="6" t="s">
        <v>995</v>
      </c>
      <c r="M230" s="6" t="s">
        <v>996</v>
      </c>
      <c r="N230" s="6">
        <v>1</v>
      </c>
      <c r="O230" s="6">
        <v>8</v>
      </c>
      <c r="P230" s="8">
        <v>43437</v>
      </c>
      <c r="Q230" s="8">
        <v>43677</v>
      </c>
      <c r="R230" s="6">
        <v>34</v>
      </c>
      <c r="S230" s="6" t="s">
        <v>100</v>
      </c>
      <c r="T230" s="6" t="s">
        <v>37</v>
      </c>
      <c r="U230" s="6"/>
      <c r="V230" s="6"/>
      <c r="W230" s="6"/>
      <c r="X230" s="6"/>
      <c r="Y230" s="6" t="s">
        <v>997</v>
      </c>
      <c r="Z230" s="6">
        <v>1</v>
      </c>
      <c r="AA230" s="9">
        <v>43920</v>
      </c>
      <c r="AB230" s="10">
        <f t="shared" si="6"/>
        <v>1</v>
      </c>
      <c r="AC230" s="11">
        <f t="shared" si="7"/>
        <v>8</v>
      </c>
      <c r="AD230" s="11"/>
    </row>
    <row r="231" spans="1:31" ht="225" x14ac:dyDescent="0.25">
      <c r="A231" s="5">
        <v>184</v>
      </c>
      <c r="B231" s="6" t="s">
        <v>25</v>
      </c>
      <c r="C231" s="6" t="s">
        <v>97</v>
      </c>
      <c r="D231" s="6" t="s">
        <v>998</v>
      </c>
      <c r="E231" s="7">
        <v>43437</v>
      </c>
      <c r="F231" s="6" t="s">
        <v>28</v>
      </c>
      <c r="G231" s="6" t="s">
        <v>29</v>
      </c>
      <c r="H231" s="6" t="s">
        <v>46</v>
      </c>
      <c r="I231" s="6" t="s">
        <v>100</v>
      </c>
      <c r="J231" s="6" t="s">
        <v>986</v>
      </c>
      <c r="K231" s="6" t="s">
        <v>999</v>
      </c>
      <c r="L231" s="6" t="s">
        <v>1000</v>
      </c>
      <c r="M231" s="6" t="s">
        <v>1001</v>
      </c>
      <c r="N231" s="6">
        <v>1</v>
      </c>
      <c r="O231" s="6">
        <v>10</v>
      </c>
      <c r="P231" s="8">
        <v>43437</v>
      </c>
      <c r="Q231" s="8">
        <v>43585</v>
      </c>
      <c r="R231" s="6">
        <v>21</v>
      </c>
      <c r="S231" s="6" t="s">
        <v>100</v>
      </c>
      <c r="T231" s="6" t="s">
        <v>37</v>
      </c>
      <c r="U231" s="6"/>
      <c r="V231" s="6"/>
      <c r="W231" s="6"/>
      <c r="X231" s="6"/>
      <c r="Y231" s="6" t="s">
        <v>1002</v>
      </c>
      <c r="Z231" s="6">
        <v>1</v>
      </c>
      <c r="AA231" s="9">
        <v>43920</v>
      </c>
      <c r="AB231" s="10">
        <f t="shared" si="6"/>
        <v>1</v>
      </c>
      <c r="AC231" s="11">
        <f t="shared" si="7"/>
        <v>10</v>
      </c>
      <c r="AD231" s="11"/>
    </row>
    <row r="232" spans="1:31" ht="195" x14ac:dyDescent="0.25">
      <c r="A232" s="5">
        <v>185</v>
      </c>
      <c r="B232" s="6" t="s">
        <v>25</v>
      </c>
      <c r="C232" s="6" t="s">
        <v>97</v>
      </c>
      <c r="D232" s="6" t="s">
        <v>1003</v>
      </c>
      <c r="E232" s="7">
        <v>43437</v>
      </c>
      <c r="F232" s="6" t="s">
        <v>99</v>
      </c>
      <c r="G232" s="6" t="s">
        <v>29</v>
      </c>
      <c r="H232" s="6" t="s">
        <v>30</v>
      </c>
      <c r="I232" s="6" t="s">
        <v>100</v>
      </c>
      <c r="J232" s="6" t="s">
        <v>986</v>
      </c>
      <c r="K232" s="6" t="s">
        <v>1004</v>
      </c>
      <c r="L232" s="6" t="s">
        <v>988</v>
      </c>
      <c r="M232" s="6" t="s">
        <v>989</v>
      </c>
      <c r="N232" s="6">
        <v>1</v>
      </c>
      <c r="O232" s="6">
        <v>8</v>
      </c>
      <c r="P232" s="8">
        <v>43437</v>
      </c>
      <c r="Q232" s="8">
        <v>43496</v>
      </c>
      <c r="R232" s="6">
        <v>8</v>
      </c>
      <c r="S232" s="6" t="s">
        <v>100</v>
      </c>
      <c r="T232" s="6" t="s">
        <v>37</v>
      </c>
      <c r="U232" s="6"/>
      <c r="V232" s="6"/>
      <c r="W232" s="6"/>
      <c r="X232" s="6"/>
      <c r="Y232" s="6" t="s">
        <v>1005</v>
      </c>
      <c r="Z232" s="6">
        <v>1</v>
      </c>
      <c r="AA232" s="9">
        <v>43920</v>
      </c>
      <c r="AB232" s="10">
        <f t="shared" si="6"/>
        <v>1</v>
      </c>
      <c r="AC232" s="11">
        <f t="shared" si="7"/>
        <v>8</v>
      </c>
      <c r="AD232" s="11"/>
    </row>
    <row r="233" spans="1:31" ht="195" x14ac:dyDescent="0.25">
      <c r="A233" s="5">
        <v>186</v>
      </c>
      <c r="B233" s="6" t="s">
        <v>25</v>
      </c>
      <c r="C233" s="6" t="s">
        <v>97</v>
      </c>
      <c r="D233" s="6" t="s">
        <v>1006</v>
      </c>
      <c r="E233" s="7">
        <v>43437</v>
      </c>
      <c r="F233" s="6" t="s">
        <v>99</v>
      </c>
      <c r="G233" s="6" t="s">
        <v>29</v>
      </c>
      <c r="H233" s="6" t="s">
        <v>30</v>
      </c>
      <c r="I233" s="6" t="s">
        <v>100</v>
      </c>
      <c r="J233" s="6" t="s">
        <v>986</v>
      </c>
      <c r="K233" s="6" t="s">
        <v>1004</v>
      </c>
      <c r="L233" s="6" t="s">
        <v>995</v>
      </c>
      <c r="M233" s="6" t="s">
        <v>996</v>
      </c>
      <c r="N233" s="6">
        <v>1</v>
      </c>
      <c r="O233" s="6">
        <v>8</v>
      </c>
      <c r="P233" s="8">
        <v>43437</v>
      </c>
      <c r="Q233" s="8">
        <v>43677</v>
      </c>
      <c r="R233" s="6">
        <v>34</v>
      </c>
      <c r="S233" s="6" t="s">
        <v>100</v>
      </c>
      <c r="T233" s="6" t="s">
        <v>37</v>
      </c>
      <c r="U233" s="6"/>
      <c r="V233" s="6"/>
      <c r="W233" s="6"/>
      <c r="X233" s="6"/>
      <c r="Y233" s="6" t="s">
        <v>1007</v>
      </c>
      <c r="Z233" s="6">
        <v>1</v>
      </c>
      <c r="AA233" s="9">
        <v>43920</v>
      </c>
      <c r="AB233" s="10">
        <f t="shared" si="6"/>
        <v>1</v>
      </c>
      <c r="AC233" s="11">
        <f t="shared" si="7"/>
        <v>8</v>
      </c>
      <c r="AD233" s="11"/>
    </row>
    <row r="234" spans="1:31" ht="195" x14ac:dyDescent="0.25">
      <c r="A234" s="5">
        <v>186</v>
      </c>
      <c r="B234" s="6" t="s">
        <v>25</v>
      </c>
      <c r="C234" s="6" t="s">
        <v>97</v>
      </c>
      <c r="D234" s="6" t="s">
        <v>1006</v>
      </c>
      <c r="E234" s="7">
        <v>43437</v>
      </c>
      <c r="F234" s="6" t="s">
        <v>99</v>
      </c>
      <c r="G234" s="6" t="s">
        <v>29</v>
      </c>
      <c r="H234" s="6" t="s">
        <v>30</v>
      </c>
      <c r="I234" s="6" t="s">
        <v>100</v>
      </c>
      <c r="J234" s="6" t="s">
        <v>986</v>
      </c>
      <c r="K234" s="6" t="s">
        <v>1004</v>
      </c>
      <c r="L234" s="6" t="s">
        <v>992</v>
      </c>
      <c r="M234" s="6" t="s">
        <v>426</v>
      </c>
      <c r="N234" s="6">
        <v>1</v>
      </c>
      <c r="O234" s="6">
        <v>8</v>
      </c>
      <c r="P234" s="8">
        <v>43437</v>
      </c>
      <c r="Q234" s="8">
        <v>43646</v>
      </c>
      <c r="R234" s="6">
        <v>29</v>
      </c>
      <c r="S234" s="6" t="s">
        <v>100</v>
      </c>
      <c r="T234" s="6" t="s">
        <v>37</v>
      </c>
      <c r="U234" s="6"/>
      <c r="V234" s="6"/>
      <c r="W234" s="6"/>
      <c r="X234" s="6"/>
      <c r="Y234" s="6" t="s">
        <v>1008</v>
      </c>
      <c r="Z234" s="6">
        <v>1</v>
      </c>
      <c r="AA234" s="9">
        <v>43920</v>
      </c>
      <c r="AB234" s="10">
        <f t="shared" si="6"/>
        <v>1</v>
      </c>
      <c r="AC234" s="11">
        <f t="shared" si="7"/>
        <v>8</v>
      </c>
      <c r="AD234" s="11"/>
    </row>
    <row r="235" spans="1:31" ht="195" x14ac:dyDescent="0.25">
      <c r="A235" s="5">
        <v>187</v>
      </c>
      <c r="B235" s="6" t="s">
        <v>25</v>
      </c>
      <c r="C235" s="6" t="s">
        <v>97</v>
      </c>
      <c r="D235" s="6" t="s">
        <v>1009</v>
      </c>
      <c r="E235" s="7">
        <v>43437</v>
      </c>
      <c r="F235" s="6" t="s">
        <v>75</v>
      </c>
      <c r="G235" s="6" t="s">
        <v>29</v>
      </c>
      <c r="H235" s="6" t="s">
        <v>46</v>
      </c>
      <c r="I235" s="6" t="s">
        <v>100</v>
      </c>
      <c r="J235" s="6" t="s">
        <v>986</v>
      </c>
      <c r="K235" s="6" t="s">
        <v>93</v>
      </c>
      <c r="L235" s="6" t="s">
        <v>1010</v>
      </c>
      <c r="M235" s="6" t="s">
        <v>1011</v>
      </c>
      <c r="N235" s="6">
        <v>1</v>
      </c>
      <c r="O235" s="6">
        <v>7</v>
      </c>
      <c r="P235" s="8">
        <v>43437</v>
      </c>
      <c r="Q235" s="8">
        <v>43646</v>
      </c>
      <c r="R235" s="6">
        <v>29</v>
      </c>
      <c r="S235" s="6" t="s">
        <v>100</v>
      </c>
      <c r="T235" s="6" t="s">
        <v>37</v>
      </c>
      <c r="U235" s="6"/>
      <c r="V235" s="6"/>
      <c r="W235" s="6"/>
      <c r="X235" s="6"/>
      <c r="Y235" s="6" t="s">
        <v>1012</v>
      </c>
      <c r="Z235" s="6">
        <v>1</v>
      </c>
      <c r="AA235" s="9">
        <v>43920</v>
      </c>
      <c r="AB235" s="10">
        <f t="shared" si="6"/>
        <v>1</v>
      </c>
      <c r="AC235" s="11">
        <f t="shared" si="7"/>
        <v>7</v>
      </c>
      <c r="AD235" s="11"/>
    </row>
    <row r="236" spans="1:31" ht="135" x14ac:dyDescent="0.25">
      <c r="A236" s="5">
        <v>188</v>
      </c>
      <c r="B236" s="6" t="s">
        <v>25</v>
      </c>
      <c r="C236" s="6" t="s">
        <v>371</v>
      </c>
      <c r="D236" s="6" t="s">
        <v>1013</v>
      </c>
      <c r="E236" s="7">
        <v>43740</v>
      </c>
      <c r="F236" s="6" t="s">
        <v>28</v>
      </c>
      <c r="G236" s="6" t="s">
        <v>29</v>
      </c>
      <c r="H236" s="6" t="s">
        <v>46</v>
      </c>
      <c r="I236" s="6" t="s">
        <v>223</v>
      </c>
      <c r="J236" s="6" t="s">
        <v>708</v>
      </c>
      <c r="K236" s="6" t="s">
        <v>1014</v>
      </c>
      <c r="L236" s="6" t="s">
        <v>1015</v>
      </c>
      <c r="M236" s="138" t="s">
        <v>2087</v>
      </c>
      <c r="N236" s="6">
        <v>3</v>
      </c>
      <c r="O236" s="6">
        <v>8</v>
      </c>
      <c r="P236" s="8">
        <v>43740</v>
      </c>
      <c r="Q236" s="8">
        <v>44681</v>
      </c>
      <c r="R236" s="6">
        <v>77</v>
      </c>
      <c r="S236" s="6" t="s">
        <v>1017</v>
      </c>
      <c r="T236" s="6" t="s">
        <v>37</v>
      </c>
      <c r="U236" s="6"/>
      <c r="V236" s="6"/>
      <c r="W236" s="6"/>
      <c r="X236" s="6"/>
      <c r="Y236" s="61" t="s">
        <v>2113</v>
      </c>
      <c r="Z236" s="6">
        <v>3</v>
      </c>
      <c r="AA236" s="9">
        <v>44285.697222222225</v>
      </c>
      <c r="AB236" s="10">
        <f t="shared" si="6"/>
        <v>1</v>
      </c>
      <c r="AC236" s="11">
        <f t="shared" si="7"/>
        <v>8</v>
      </c>
      <c r="AD236" s="154" t="s">
        <v>2114</v>
      </c>
      <c r="AE236" s="155"/>
    </row>
    <row r="237" spans="1:31" ht="135" x14ac:dyDescent="0.25">
      <c r="A237" s="5">
        <v>188</v>
      </c>
      <c r="B237" s="6" t="s">
        <v>25</v>
      </c>
      <c r="C237" s="6" t="s">
        <v>371</v>
      </c>
      <c r="D237" s="6" t="s">
        <v>1013</v>
      </c>
      <c r="E237" s="7">
        <v>43740</v>
      </c>
      <c r="F237" s="6" t="s">
        <v>28</v>
      </c>
      <c r="G237" s="6" t="s">
        <v>29</v>
      </c>
      <c r="H237" s="6" t="s">
        <v>46</v>
      </c>
      <c r="I237" s="6" t="s">
        <v>223</v>
      </c>
      <c r="J237" s="6" t="s">
        <v>708</v>
      </c>
      <c r="K237" s="6" t="s">
        <v>1014</v>
      </c>
      <c r="L237" s="6" t="s">
        <v>1018</v>
      </c>
      <c r="M237" s="6" t="s">
        <v>1019</v>
      </c>
      <c r="N237" s="6">
        <v>1</v>
      </c>
      <c r="O237" s="6">
        <v>5</v>
      </c>
      <c r="P237" s="8">
        <v>43740</v>
      </c>
      <c r="Q237" s="8">
        <v>44134</v>
      </c>
      <c r="R237" s="6">
        <v>56</v>
      </c>
      <c r="S237" s="6" t="s">
        <v>1017</v>
      </c>
      <c r="T237" s="6" t="s">
        <v>37</v>
      </c>
      <c r="U237" s="6"/>
      <c r="V237" s="6"/>
      <c r="W237" s="6"/>
      <c r="X237" s="6"/>
      <c r="Y237" s="6" t="s">
        <v>1020</v>
      </c>
      <c r="Z237" s="6">
        <v>1</v>
      </c>
      <c r="AA237" s="9">
        <v>44012</v>
      </c>
      <c r="AB237" s="10">
        <f t="shared" si="6"/>
        <v>1</v>
      </c>
      <c r="AC237" s="11">
        <f t="shared" si="7"/>
        <v>5</v>
      </c>
      <c r="AD237" s="11"/>
    </row>
    <row r="238" spans="1:31" ht="165" x14ac:dyDescent="0.25">
      <c r="A238" s="5">
        <v>188</v>
      </c>
      <c r="B238" s="6" t="s">
        <v>25</v>
      </c>
      <c r="C238" s="6" t="s">
        <v>371</v>
      </c>
      <c r="D238" s="6" t="s">
        <v>1013</v>
      </c>
      <c r="E238" s="7">
        <v>43740</v>
      </c>
      <c r="F238" s="6" t="s">
        <v>28</v>
      </c>
      <c r="G238" s="6" t="s">
        <v>29</v>
      </c>
      <c r="H238" s="6" t="s">
        <v>46</v>
      </c>
      <c r="I238" s="6" t="s">
        <v>223</v>
      </c>
      <c r="J238" s="6" t="s">
        <v>708</v>
      </c>
      <c r="K238" s="6" t="s">
        <v>1014</v>
      </c>
      <c r="L238" s="6" t="s">
        <v>1021</v>
      </c>
      <c r="M238" s="6" t="s">
        <v>1022</v>
      </c>
      <c r="N238" s="6">
        <v>1</v>
      </c>
      <c r="O238" s="6">
        <v>8</v>
      </c>
      <c r="P238" s="8">
        <v>43740</v>
      </c>
      <c r="Q238" s="8">
        <v>44134</v>
      </c>
      <c r="R238" s="6">
        <v>56</v>
      </c>
      <c r="S238" s="6" t="s">
        <v>1017</v>
      </c>
      <c r="T238" s="6" t="s">
        <v>37</v>
      </c>
      <c r="U238" s="6"/>
      <c r="V238" s="6"/>
      <c r="W238" s="6"/>
      <c r="X238" s="6"/>
      <c r="Y238" s="6" t="s">
        <v>1023</v>
      </c>
      <c r="Z238" s="6">
        <v>1</v>
      </c>
      <c r="AA238" s="9">
        <v>44012</v>
      </c>
      <c r="AB238" s="10">
        <f t="shared" si="6"/>
        <v>1</v>
      </c>
      <c r="AC238" s="11">
        <f t="shared" si="7"/>
        <v>8</v>
      </c>
      <c r="AD238" s="11"/>
    </row>
    <row r="239" spans="1:31" ht="165" x14ac:dyDescent="0.25">
      <c r="A239" s="5">
        <v>189</v>
      </c>
      <c r="B239" s="6" t="s">
        <v>25</v>
      </c>
      <c r="C239" s="6" t="s">
        <v>371</v>
      </c>
      <c r="D239" s="6" t="s">
        <v>1024</v>
      </c>
      <c r="E239" s="7">
        <v>43740</v>
      </c>
      <c r="F239" s="6" t="s">
        <v>28</v>
      </c>
      <c r="G239" s="6" t="s">
        <v>29</v>
      </c>
      <c r="H239" s="6" t="s">
        <v>46</v>
      </c>
      <c r="I239" s="6" t="s">
        <v>223</v>
      </c>
      <c r="J239" s="6" t="s">
        <v>708</v>
      </c>
      <c r="K239" s="6" t="s">
        <v>1014</v>
      </c>
      <c r="L239" s="6" t="s">
        <v>1025</v>
      </c>
      <c r="M239" s="6" t="s">
        <v>1026</v>
      </c>
      <c r="N239" s="6">
        <v>1</v>
      </c>
      <c r="O239" s="6">
        <v>5</v>
      </c>
      <c r="P239" s="8">
        <v>43740</v>
      </c>
      <c r="Q239" s="8">
        <v>44134</v>
      </c>
      <c r="R239" s="6">
        <v>56</v>
      </c>
      <c r="S239" s="6" t="s">
        <v>1017</v>
      </c>
      <c r="T239" s="6" t="s">
        <v>37</v>
      </c>
      <c r="U239" s="6"/>
      <c r="V239" s="6"/>
      <c r="W239" s="6"/>
      <c r="X239" s="6"/>
      <c r="Y239" s="6" t="s">
        <v>1027</v>
      </c>
      <c r="Z239" s="6">
        <v>1</v>
      </c>
      <c r="AA239" s="9">
        <v>44012</v>
      </c>
      <c r="AB239" s="10">
        <f t="shared" si="6"/>
        <v>1</v>
      </c>
      <c r="AC239" s="11">
        <f t="shared" si="7"/>
        <v>5</v>
      </c>
      <c r="AD239" s="11"/>
    </row>
    <row r="240" spans="1:31" ht="120" x14ac:dyDescent="0.25">
      <c r="A240" s="5">
        <v>190</v>
      </c>
      <c r="B240" s="6" t="s">
        <v>25</v>
      </c>
      <c r="C240" s="6" t="s">
        <v>371</v>
      </c>
      <c r="D240" s="6" t="s">
        <v>372</v>
      </c>
      <c r="E240" s="7">
        <v>43740</v>
      </c>
      <c r="F240" s="6" t="s">
        <v>28</v>
      </c>
      <c r="G240" s="6" t="s">
        <v>29</v>
      </c>
      <c r="H240" s="6" t="s">
        <v>46</v>
      </c>
      <c r="I240" s="6" t="s">
        <v>223</v>
      </c>
      <c r="J240" s="6" t="s">
        <v>708</v>
      </c>
      <c r="K240" s="6" t="s">
        <v>373</v>
      </c>
      <c r="L240" s="6" t="s">
        <v>1028</v>
      </c>
      <c r="M240" s="6" t="s">
        <v>1029</v>
      </c>
      <c r="N240" s="6">
        <v>1</v>
      </c>
      <c r="O240" s="6">
        <v>5</v>
      </c>
      <c r="P240" s="8">
        <v>43740</v>
      </c>
      <c r="Q240" s="8">
        <v>44165</v>
      </c>
      <c r="R240" s="6">
        <v>60</v>
      </c>
      <c r="S240" s="6" t="s">
        <v>1017</v>
      </c>
      <c r="T240" s="6" t="s">
        <v>37</v>
      </c>
      <c r="U240" s="6"/>
      <c r="V240" s="6"/>
      <c r="W240" s="6"/>
      <c r="X240" s="6"/>
      <c r="Y240" s="6" t="s">
        <v>1030</v>
      </c>
      <c r="Z240" s="6">
        <v>1</v>
      </c>
      <c r="AA240" s="9">
        <v>44165</v>
      </c>
      <c r="AB240" s="10">
        <f t="shared" si="6"/>
        <v>1</v>
      </c>
      <c r="AC240" s="11">
        <f t="shared" si="7"/>
        <v>5</v>
      </c>
      <c r="AD240" s="11"/>
    </row>
    <row r="241" spans="1:30" ht="90" x14ac:dyDescent="0.25">
      <c r="A241" s="5">
        <v>191</v>
      </c>
      <c r="B241" s="6" t="s">
        <v>25</v>
      </c>
      <c r="C241" s="6" t="s">
        <v>371</v>
      </c>
      <c r="D241" s="6" t="s">
        <v>382</v>
      </c>
      <c r="E241" s="7">
        <v>43740</v>
      </c>
      <c r="F241" s="6" t="s">
        <v>28</v>
      </c>
      <c r="G241" s="6" t="s">
        <v>29</v>
      </c>
      <c r="H241" s="6" t="s">
        <v>46</v>
      </c>
      <c r="I241" s="6" t="s">
        <v>223</v>
      </c>
      <c r="J241" s="6" t="s">
        <v>708</v>
      </c>
      <c r="K241" s="6" t="s">
        <v>387</v>
      </c>
      <c r="L241" s="6" t="s">
        <v>1031</v>
      </c>
      <c r="M241" s="6" t="s">
        <v>1032</v>
      </c>
      <c r="N241" s="6">
        <v>1</v>
      </c>
      <c r="O241" s="6">
        <v>10</v>
      </c>
      <c r="P241" s="8">
        <v>43740</v>
      </c>
      <c r="Q241" s="8">
        <v>44160</v>
      </c>
      <c r="R241" s="6">
        <v>60</v>
      </c>
      <c r="S241" s="6" t="s">
        <v>1017</v>
      </c>
      <c r="T241" s="6" t="s">
        <v>37</v>
      </c>
      <c r="U241" s="6"/>
      <c r="V241" s="6"/>
      <c r="W241" s="6"/>
      <c r="X241" s="6"/>
      <c r="Y241" s="6" t="s">
        <v>1033</v>
      </c>
      <c r="Z241" s="6">
        <v>1</v>
      </c>
      <c r="AA241" s="9">
        <v>44165</v>
      </c>
      <c r="AB241" s="10">
        <f t="shared" si="6"/>
        <v>1</v>
      </c>
      <c r="AC241" s="11">
        <f t="shared" si="7"/>
        <v>10</v>
      </c>
      <c r="AD241" s="11"/>
    </row>
    <row r="242" spans="1:30" ht="90" x14ac:dyDescent="0.25">
      <c r="A242" s="5">
        <v>192</v>
      </c>
      <c r="B242" s="6" t="s">
        <v>25</v>
      </c>
      <c r="C242" s="6" t="s">
        <v>371</v>
      </c>
      <c r="D242" s="6" t="s">
        <v>382</v>
      </c>
      <c r="E242" s="7">
        <v>43740</v>
      </c>
      <c r="F242" s="6" t="s">
        <v>28</v>
      </c>
      <c r="G242" s="6" t="s">
        <v>29</v>
      </c>
      <c r="H242" s="6" t="s">
        <v>46</v>
      </c>
      <c r="I242" s="6" t="s">
        <v>223</v>
      </c>
      <c r="J242" s="6" t="s">
        <v>83</v>
      </c>
      <c r="K242" s="6" t="s">
        <v>387</v>
      </c>
      <c r="L242" s="6" t="s">
        <v>1034</v>
      </c>
      <c r="M242" s="6" t="s">
        <v>1035</v>
      </c>
      <c r="N242" s="6">
        <v>1</v>
      </c>
      <c r="O242" s="6">
        <v>5</v>
      </c>
      <c r="P242" s="8">
        <v>43740</v>
      </c>
      <c r="Q242" s="8">
        <v>43920</v>
      </c>
      <c r="R242" s="6">
        <v>25</v>
      </c>
      <c r="S242" s="6" t="s">
        <v>376</v>
      </c>
      <c r="T242" s="6" t="s">
        <v>37</v>
      </c>
      <c r="U242" s="6"/>
      <c r="V242" s="6"/>
      <c r="W242" s="6"/>
      <c r="X242" s="6"/>
      <c r="Y242" s="6" t="s">
        <v>1036</v>
      </c>
      <c r="Z242" s="6">
        <v>1</v>
      </c>
      <c r="AA242" s="9">
        <v>43920</v>
      </c>
      <c r="AB242" s="10">
        <f t="shared" si="6"/>
        <v>1</v>
      </c>
      <c r="AC242" s="11">
        <f t="shared" si="7"/>
        <v>5</v>
      </c>
      <c r="AD242" s="11"/>
    </row>
    <row r="243" spans="1:30" ht="210" x14ac:dyDescent="0.25">
      <c r="A243" s="5">
        <v>193</v>
      </c>
      <c r="B243" s="6" t="s">
        <v>25</v>
      </c>
      <c r="C243" s="6" t="s">
        <v>371</v>
      </c>
      <c r="D243" s="6" t="s">
        <v>1037</v>
      </c>
      <c r="E243" s="7">
        <v>43740</v>
      </c>
      <c r="F243" s="6" t="s">
        <v>28</v>
      </c>
      <c r="G243" s="6" t="s">
        <v>29</v>
      </c>
      <c r="H243" s="6" t="s">
        <v>30</v>
      </c>
      <c r="I243" s="6" t="s">
        <v>82</v>
      </c>
      <c r="J243" s="6" t="s">
        <v>708</v>
      </c>
      <c r="K243" s="6" t="s">
        <v>1038</v>
      </c>
      <c r="L243" s="6" t="s">
        <v>1039</v>
      </c>
      <c r="M243" s="6" t="s">
        <v>1040</v>
      </c>
      <c r="N243" s="6">
        <v>5</v>
      </c>
      <c r="O243" s="6">
        <v>5</v>
      </c>
      <c r="P243" s="8">
        <v>43740</v>
      </c>
      <c r="Q243" s="8">
        <v>44043</v>
      </c>
      <c r="R243" s="6">
        <v>43</v>
      </c>
      <c r="S243" s="6" t="s">
        <v>1017</v>
      </c>
      <c r="T243" s="6" t="s">
        <v>37</v>
      </c>
      <c r="U243" s="6"/>
      <c r="V243" s="6"/>
      <c r="W243" s="6"/>
      <c r="X243" s="6"/>
      <c r="Y243" s="6" t="s">
        <v>1041</v>
      </c>
      <c r="Z243" s="6">
        <v>5</v>
      </c>
      <c r="AA243" s="9">
        <v>44012</v>
      </c>
      <c r="AB243" s="10">
        <f t="shared" si="6"/>
        <v>1</v>
      </c>
      <c r="AC243" s="11">
        <f t="shared" si="7"/>
        <v>5</v>
      </c>
      <c r="AD243" s="11"/>
    </row>
    <row r="244" spans="1:30" ht="210" x14ac:dyDescent="0.25">
      <c r="A244" s="5">
        <v>193</v>
      </c>
      <c r="B244" s="6" t="s">
        <v>25</v>
      </c>
      <c r="C244" s="6" t="s">
        <v>371</v>
      </c>
      <c r="D244" s="6" t="s">
        <v>1037</v>
      </c>
      <c r="E244" s="7">
        <v>43740</v>
      </c>
      <c r="F244" s="6" t="s">
        <v>28</v>
      </c>
      <c r="G244" s="6" t="s">
        <v>29</v>
      </c>
      <c r="H244" s="6" t="s">
        <v>30</v>
      </c>
      <c r="I244" s="6" t="s">
        <v>82</v>
      </c>
      <c r="J244" s="6" t="s">
        <v>708</v>
      </c>
      <c r="K244" s="6" t="s">
        <v>1038</v>
      </c>
      <c r="L244" s="6" t="s">
        <v>1042</v>
      </c>
      <c r="M244" s="6" t="s">
        <v>1043</v>
      </c>
      <c r="N244" s="6">
        <v>6</v>
      </c>
      <c r="O244" s="6">
        <v>5</v>
      </c>
      <c r="P244" s="8">
        <v>43740</v>
      </c>
      <c r="Q244" s="8">
        <v>44104</v>
      </c>
      <c r="R244" s="6">
        <v>52</v>
      </c>
      <c r="S244" s="6" t="s">
        <v>1017</v>
      </c>
      <c r="T244" s="6" t="s">
        <v>37</v>
      </c>
      <c r="U244" s="6"/>
      <c r="V244" s="6"/>
      <c r="W244" s="6"/>
      <c r="X244" s="6"/>
      <c r="Y244" s="6" t="s">
        <v>1044</v>
      </c>
      <c r="Z244" s="6">
        <v>6</v>
      </c>
      <c r="AA244" s="9">
        <v>44104</v>
      </c>
      <c r="AB244" s="10">
        <f t="shared" si="6"/>
        <v>1</v>
      </c>
      <c r="AC244" s="11">
        <f t="shared" si="7"/>
        <v>5</v>
      </c>
      <c r="AD244" s="11"/>
    </row>
    <row r="245" spans="1:30" ht="210" x14ac:dyDescent="0.25">
      <c r="A245" s="5">
        <v>193</v>
      </c>
      <c r="B245" s="6" t="s">
        <v>25</v>
      </c>
      <c r="C245" s="6" t="s">
        <v>371</v>
      </c>
      <c r="D245" s="6" t="s">
        <v>1037</v>
      </c>
      <c r="E245" s="7">
        <v>43740</v>
      </c>
      <c r="F245" s="6" t="s">
        <v>28</v>
      </c>
      <c r="G245" s="6" t="s">
        <v>29</v>
      </c>
      <c r="H245" s="6" t="s">
        <v>30</v>
      </c>
      <c r="I245" s="6" t="s">
        <v>82</v>
      </c>
      <c r="J245" s="6" t="s">
        <v>708</v>
      </c>
      <c r="K245" s="6" t="s">
        <v>1038</v>
      </c>
      <c r="L245" s="6" t="s">
        <v>1045</v>
      </c>
      <c r="M245" s="6" t="s">
        <v>1046</v>
      </c>
      <c r="N245" s="6">
        <v>6</v>
      </c>
      <c r="O245" s="6">
        <v>5</v>
      </c>
      <c r="P245" s="8">
        <v>43740</v>
      </c>
      <c r="Q245" s="8">
        <v>44104</v>
      </c>
      <c r="R245" s="6">
        <v>52</v>
      </c>
      <c r="S245" s="6" t="s">
        <v>1017</v>
      </c>
      <c r="T245" s="6" t="s">
        <v>37</v>
      </c>
      <c r="U245" s="6"/>
      <c r="V245" s="6"/>
      <c r="W245" s="6"/>
      <c r="X245" s="6"/>
      <c r="Y245" s="6" t="s">
        <v>1047</v>
      </c>
      <c r="Z245" s="6">
        <v>6</v>
      </c>
      <c r="AA245" s="9">
        <v>44104</v>
      </c>
      <c r="AB245" s="10">
        <f t="shared" si="6"/>
        <v>1</v>
      </c>
      <c r="AC245" s="11">
        <f t="shared" si="7"/>
        <v>5</v>
      </c>
      <c r="AD245" s="11"/>
    </row>
    <row r="246" spans="1:30" ht="210" x14ac:dyDescent="0.25">
      <c r="A246" s="5">
        <v>193</v>
      </c>
      <c r="B246" s="6" t="s">
        <v>25</v>
      </c>
      <c r="C246" s="6" t="s">
        <v>371</v>
      </c>
      <c r="D246" s="6" t="s">
        <v>1037</v>
      </c>
      <c r="E246" s="7">
        <v>43740</v>
      </c>
      <c r="F246" s="6" t="s">
        <v>28</v>
      </c>
      <c r="G246" s="6" t="s">
        <v>29</v>
      </c>
      <c r="H246" s="6" t="s">
        <v>30</v>
      </c>
      <c r="I246" s="6" t="s">
        <v>82</v>
      </c>
      <c r="J246" s="6" t="s">
        <v>708</v>
      </c>
      <c r="K246" s="6" t="s">
        <v>1038</v>
      </c>
      <c r="L246" s="6" t="s">
        <v>1048</v>
      </c>
      <c r="M246" s="6" t="s">
        <v>1016</v>
      </c>
      <c r="N246" s="6">
        <v>3</v>
      </c>
      <c r="O246" s="6">
        <v>8</v>
      </c>
      <c r="P246" s="8">
        <v>43740</v>
      </c>
      <c r="Q246" s="8">
        <v>44377</v>
      </c>
      <c r="R246" s="6">
        <v>77</v>
      </c>
      <c r="S246" s="6" t="s">
        <v>1017</v>
      </c>
      <c r="T246" s="6" t="s">
        <v>37</v>
      </c>
      <c r="U246" s="6"/>
      <c r="V246" s="6"/>
      <c r="W246" s="6"/>
      <c r="X246" s="6"/>
      <c r="Y246" s="6" t="s">
        <v>1049</v>
      </c>
      <c r="Z246" s="6">
        <v>3</v>
      </c>
      <c r="AA246" s="9">
        <v>44286.420138888891</v>
      </c>
      <c r="AB246" s="10">
        <f t="shared" si="6"/>
        <v>1</v>
      </c>
      <c r="AC246" s="11">
        <f t="shared" si="7"/>
        <v>8</v>
      </c>
      <c r="AD246" s="11"/>
    </row>
    <row r="247" spans="1:30" ht="60" x14ac:dyDescent="0.25">
      <c r="A247" s="5">
        <v>194</v>
      </c>
      <c r="B247" s="6" t="s">
        <v>25</v>
      </c>
      <c r="C247" s="6" t="s">
        <v>371</v>
      </c>
      <c r="D247" s="6" t="s">
        <v>1050</v>
      </c>
      <c r="E247" s="7">
        <v>43740</v>
      </c>
      <c r="F247" s="6" t="s">
        <v>28</v>
      </c>
      <c r="G247" s="6" t="s">
        <v>29</v>
      </c>
      <c r="H247" s="6" t="s">
        <v>30</v>
      </c>
      <c r="I247" s="6" t="s">
        <v>82</v>
      </c>
      <c r="J247" s="6" t="s">
        <v>1051</v>
      </c>
      <c r="K247" s="6" t="s">
        <v>84</v>
      </c>
      <c r="L247" s="6" t="s">
        <v>1052</v>
      </c>
      <c r="M247" s="6" t="s">
        <v>1053</v>
      </c>
      <c r="N247" s="6">
        <v>1</v>
      </c>
      <c r="O247" s="6">
        <v>6</v>
      </c>
      <c r="P247" s="8">
        <v>43740</v>
      </c>
      <c r="Q247" s="8">
        <v>43830</v>
      </c>
      <c r="R247" s="6">
        <v>12</v>
      </c>
      <c r="S247" s="6" t="s">
        <v>1017</v>
      </c>
      <c r="T247" s="6" t="s">
        <v>37</v>
      </c>
      <c r="U247" s="6"/>
      <c r="V247" s="6"/>
      <c r="W247" s="6"/>
      <c r="X247" s="6"/>
      <c r="Y247" s="6" t="s">
        <v>1054</v>
      </c>
      <c r="Z247" s="6">
        <v>1</v>
      </c>
      <c r="AA247" s="9">
        <v>43920</v>
      </c>
      <c r="AB247" s="10">
        <f t="shared" si="6"/>
        <v>1</v>
      </c>
      <c r="AC247" s="11">
        <f t="shared" si="7"/>
        <v>6</v>
      </c>
      <c r="AD247" s="11"/>
    </row>
    <row r="248" spans="1:30" ht="120" x14ac:dyDescent="0.25">
      <c r="A248" s="5">
        <v>195</v>
      </c>
      <c r="B248" s="6" t="s">
        <v>25</v>
      </c>
      <c r="C248" s="6" t="s">
        <v>445</v>
      </c>
      <c r="D248" s="6" t="s">
        <v>1055</v>
      </c>
      <c r="E248" s="7">
        <v>43724</v>
      </c>
      <c r="F248" s="6" t="s">
        <v>28</v>
      </c>
      <c r="G248" s="6" t="s">
        <v>29</v>
      </c>
      <c r="H248" s="6" t="s">
        <v>30</v>
      </c>
      <c r="I248" s="6" t="s">
        <v>392</v>
      </c>
      <c r="J248" s="6" t="s">
        <v>151</v>
      </c>
      <c r="K248" s="6" t="s">
        <v>1056</v>
      </c>
      <c r="L248" s="6" t="s">
        <v>1057</v>
      </c>
      <c r="M248" s="6" t="s">
        <v>1058</v>
      </c>
      <c r="N248" s="6">
        <v>1</v>
      </c>
      <c r="O248" s="6">
        <v>5</v>
      </c>
      <c r="P248" s="8">
        <v>43724</v>
      </c>
      <c r="Q248" s="8">
        <v>43812</v>
      </c>
      <c r="R248" s="6">
        <v>12</v>
      </c>
      <c r="S248" s="6" t="s">
        <v>1017</v>
      </c>
      <c r="T248" s="6" t="s">
        <v>37</v>
      </c>
      <c r="U248" s="6"/>
      <c r="V248" s="6"/>
      <c r="W248" s="6"/>
      <c r="X248" s="6"/>
      <c r="Y248" s="6" t="s">
        <v>1059</v>
      </c>
      <c r="Z248" s="6">
        <v>1</v>
      </c>
      <c r="AA248" s="9">
        <v>43920</v>
      </c>
      <c r="AB248" s="10">
        <f t="shared" si="6"/>
        <v>1</v>
      </c>
      <c r="AC248" s="11">
        <f t="shared" si="7"/>
        <v>5</v>
      </c>
      <c r="AD248" s="11"/>
    </row>
    <row r="249" spans="1:30" ht="150" x14ac:dyDescent="0.25">
      <c r="A249" s="5">
        <v>196</v>
      </c>
      <c r="B249" s="6" t="s">
        <v>25</v>
      </c>
      <c r="C249" s="6" t="s">
        <v>272</v>
      </c>
      <c r="D249" s="6" t="s">
        <v>1060</v>
      </c>
      <c r="E249" s="7">
        <v>43643</v>
      </c>
      <c r="F249" s="6" t="s">
        <v>28</v>
      </c>
      <c r="G249" s="6" t="s">
        <v>29</v>
      </c>
      <c r="H249" s="6" t="s">
        <v>46</v>
      </c>
      <c r="I249" s="6" t="s">
        <v>274</v>
      </c>
      <c r="J249" s="6" t="s">
        <v>224</v>
      </c>
      <c r="K249" s="6" t="s">
        <v>1061</v>
      </c>
      <c r="L249" s="6" t="s">
        <v>1062</v>
      </c>
      <c r="M249" s="6" t="s">
        <v>1063</v>
      </c>
      <c r="N249" s="6">
        <v>1</v>
      </c>
      <c r="O249" s="6">
        <v>5</v>
      </c>
      <c r="P249" s="8">
        <v>43643</v>
      </c>
      <c r="Q249" s="8">
        <v>43769</v>
      </c>
      <c r="R249" s="6">
        <v>18</v>
      </c>
      <c r="S249" s="6" t="s">
        <v>1017</v>
      </c>
      <c r="T249" s="6" t="s">
        <v>37</v>
      </c>
      <c r="U249" s="6"/>
      <c r="V249" s="6"/>
      <c r="W249" s="6"/>
      <c r="X249" s="6"/>
      <c r="Y249" s="6" t="s">
        <v>1064</v>
      </c>
      <c r="Z249" s="6">
        <v>1</v>
      </c>
      <c r="AA249" s="9">
        <v>43920</v>
      </c>
      <c r="AB249" s="10">
        <f t="shared" si="6"/>
        <v>1</v>
      </c>
      <c r="AC249" s="11">
        <f t="shared" si="7"/>
        <v>5</v>
      </c>
      <c r="AD249" s="11"/>
    </row>
    <row r="250" spans="1:30" ht="195" x14ac:dyDescent="0.25">
      <c r="A250" s="5">
        <v>196</v>
      </c>
      <c r="B250" s="6" t="s">
        <v>25</v>
      </c>
      <c r="C250" s="6" t="s">
        <v>272</v>
      </c>
      <c r="D250" s="6" t="s">
        <v>1060</v>
      </c>
      <c r="E250" s="7">
        <v>43643</v>
      </c>
      <c r="F250" s="6" t="s">
        <v>28</v>
      </c>
      <c r="G250" s="6" t="s">
        <v>29</v>
      </c>
      <c r="H250" s="6" t="s">
        <v>46</v>
      </c>
      <c r="I250" s="6" t="s">
        <v>274</v>
      </c>
      <c r="J250" s="6" t="s">
        <v>224</v>
      </c>
      <c r="K250" s="6" t="s">
        <v>1061</v>
      </c>
      <c r="L250" s="6" t="s">
        <v>1065</v>
      </c>
      <c r="M250" s="6" t="s">
        <v>1066</v>
      </c>
      <c r="N250" s="6">
        <v>1</v>
      </c>
      <c r="O250" s="6">
        <v>5</v>
      </c>
      <c r="P250" s="8">
        <v>43643</v>
      </c>
      <c r="Q250" s="8">
        <v>43814</v>
      </c>
      <c r="R250" s="6">
        <v>24</v>
      </c>
      <c r="S250" s="6" t="s">
        <v>1017</v>
      </c>
      <c r="T250" s="6" t="s">
        <v>37</v>
      </c>
      <c r="U250" s="6"/>
      <c r="V250" s="6"/>
      <c r="W250" s="6"/>
      <c r="X250" s="6"/>
      <c r="Y250" s="6" t="s">
        <v>1067</v>
      </c>
      <c r="Z250" s="6">
        <v>1</v>
      </c>
      <c r="AA250" s="9">
        <v>43920</v>
      </c>
      <c r="AB250" s="10">
        <f t="shared" si="6"/>
        <v>1</v>
      </c>
      <c r="AC250" s="11">
        <f t="shared" si="7"/>
        <v>5</v>
      </c>
      <c r="AD250" s="11"/>
    </row>
    <row r="251" spans="1:30" ht="120" x14ac:dyDescent="0.25">
      <c r="A251" s="5">
        <v>197</v>
      </c>
      <c r="B251" s="6" t="s">
        <v>25</v>
      </c>
      <c r="C251" s="6" t="s">
        <v>272</v>
      </c>
      <c r="D251" s="6" t="s">
        <v>291</v>
      </c>
      <c r="E251" s="7">
        <v>43643</v>
      </c>
      <c r="F251" s="6" t="s">
        <v>28</v>
      </c>
      <c r="G251" s="6" t="s">
        <v>29</v>
      </c>
      <c r="H251" s="6" t="s">
        <v>46</v>
      </c>
      <c r="I251" s="6" t="s">
        <v>274</v>
      </c>
      <c r="J251" s="6" t="s">
        <v>224</v>
      </c>
      <c r="K251" s="6" t="s">
        <v>292</v>
      </c>
      <c r="L251" s="6" t="s">
        <v>1068</v>
      </c>
      <c r="M251" s="6" t="s">
        <v>1066</v>
      </c>
      <c r="N251" s="6">
        <v>1</v>
      </c>
      <c r="O251" s="6">
        <v>3</v>
      </c>
      <c r="P251" s="8">
        <v>43643</v>
      </c>
      <c r="Q251" s="8">
        <v>43814</v>
      </c>
      <c r="R251" s="6">
        <v>24</v>
      </c>
      <c r="S251" s="6" t="s">
        <v>1017</v>
      </c>
      <c r="T251" s="6" t="s">
        <v>37</v>
      </c>
      <c r="U251" s="6"/>
      <c r="V251" s="6"/>
      <c r="W251" s="6"/>
      <c r="X251" s="6"/>
      <c r="Y251" s="6" t="s">
        <v>1069</v>
      </c>
      <c r="Z251" s="6">
        <v>1</v>
      </c>
      <c r="AA251" s="9">
        <v>43920</v>
      </c>
      <c r="AB251" s="10">
        <f t="shared" si="6"/>
        <v>1</v>
      </c>
      <c r="AC251" s="11">
        <f t="shared" si="7"/>
        <v>3</v>
      </c>
      <c r="AD251" s="11"/>
    </row>
    <row r="252" spans="1:30" ht="60" x14ac:dyDescent="0.25">
      <c r="A252" s="5">
        <v>198</v>
      </c>
      <c r="B252" s="6" t="s">
        <v>25</v>
      </c>
      <c r="C252" s="6" t="s">
        <v>272</v>
      </c>
      <c r="D252" s="6" t="s">
        <v>388</v>
      </c>
      <c r="E252" s="7">
        <v>43643</v>
      </c>
      <c r="F252" s="6" t="s">
        <v>28</v>
      </c>
      <c r="G252" s="6" t="s">
        <v>29</v>
      </c>
      <c r="H252" s="6" t="s">
        <v>46</v>
      </c>
      <c r="I252" s="6" t="s">
        <v>274</v>
      </c>
      <c r="J252" s="6" t="s">
        <v>224</v>
      </c>
      <c r="K252" s="6" t="s">
        <v>389</v>
      </c>
      <c r="L252" s="6" t="s">
        <v>88</v>
      </c>
      <c r="M252" s="6" t="s">
        <v>89</v>
      </c>
      <c r="N252" s="6">
        <v>1</v>
      </c>
      <c r="O252" s="6">
        <v>5</v>
      </c>
      <c r="P252" s="8">
        <v>43643</v>
      </c>
      <c r="Q252" s="8">
        <v>43707</v>
      </c>
      <c r="R252" s="6">
        <v>9</v>
      </c>
      <c r="S252" s="6" t="s">
        <v>1017</v>
      </c>
      <c r="T252" s="6" t="s">
        <v>37</v>
      </c>
      <c r="U252" s="6"/>
      <c r="V252" s="6"/>
      <c r="W252" s="6"/>
      <c r="X252" s="6"/>
      <c r="Y252" s="6" t="s">
        <v>390</v>
      </c>
      <c r="Z252" s="6">
        <v>1</v>
      </c>
      <c r="AA252" s="9">
        <v>43920</v>
      </c>
      <c r="AB252" s="10">
        <f t="shared" si="6"/>
        <v>1</v>
      </c>
      <c r="AC252" s="11">
        <f t="shared" si="7"/>
        <v>5</v>
      </c>
      <c r="AD252" s="11"/>
    </row>
    <row r="253" spans="1:30" ht="90" x14ac:dyDescent="0.25">
      <c r="A253" s="5">
        <v>199</v>
      </c>
      <c r="B253" s="6" t="s">
        <v>25</v>
      </c>
      <c r="C253" s="6" t="s">
        <v>221</v>
      </c>
      <c r="D253" s="6" t="s">
        <v>1070</v>
      </c>
      <c r="E253" s="7">
        <v>43567</v>
      </c>
      <c r="F253" s="6" t="s">
        <v>28</v>
      </c>
      <c r="G253" s="6" t="s">
        <v>29</v>
      </c>
      <c r="H253" s="6" t="s">
        <v>46</v>
      </c>
      <c r="I253" s="6" t="s">
        <v>392</v>
      </c>
      <c r="J253" s="6" t="s">
        <v>224</v>
      </c>
      <c r="K253" s="6" t="s">
        <v>1071</v>
      </c>
      <c r="L253" s="6" t="s">
        <v>1072</v>
      </c>
      <c r="M253" s="6" t="s">
        <v>1073</v>
      </c>
      <c r="N253" s="6">
        <v>1</v>
      </c>
      <c r="O253" s="6">
        <v>3</v>
      </c>
      <c r="P253" s="8">
        <v>43567</v>
      </c>
      <c r="Q253" s="8">
        <v>43646</v>
      </c>
      <c r="R253" s="6">
        <v>11</v>
      </c>
      <c r="S253" s="6" t="s">
        <v>1017</v>
      </c>
      <c r="T253" s="6" t="s">
        <v>37</v>
      </c>
      <c r="U253" s="6"/>
      <c r="V253" s="6"/>
      <c r="W253" s="6"/>
      <c r="X253" s="6"/>
      <c r="Y253" s="6" t="s">
        <v>1074</v>
      </c>
      <c r="Z253" s="6">
        <v>1</v>
      </c>
      <c r="AA253" s="9">
        <v>43920</v>
      </c>
      <c r="AB253" s="10">
        <f t="shared" si="6"/>
        <v>1</v>
      </c>
      <c r="AC253" s="11">
        <f t="shared" si="7"/>
        <v>3</v>
      </c>
      <c r="AD253" s="11"/>
    </row>
    <row r="254" spans="1:30" ht="120" x14ac:dyDescent="0.25">
      <c r="A254" s="5">
        <v>200</v>
      </c>
      <c r="B254" s="6" t="s">
        <v>25</v>
      </c>
      <c r="C254" s="6" t="s">
        <v>221</v>
      </c>
      <c r="D254" s="6" t="s">
        <v>1075</v>
      </c>
      <c r="E254" s="7">
        <v>43567</v>
      </c>
      <c r="F254" s="6" t="s">
        <v>28</v>
      </c>
      <c r="G254" s="6" t="s">
        <v>29</v>
      </c>
      <c r="H254" s="6" t="s">
        <v>46</v>
      </c>
      <c r="I254" s="6" t="s">
        <v>392</v>
      </c>
      <c r="J254" s="6" t="s">
        <v>224</v>
      </c>
      <c r="K254" s="6" t="s">
        <v>1076</v>
      </c>
      <c r="L254" s="6" t="s">
        <v>1072</v>
      </c>
      <c r="M254" s="6" t="s">
        <v>1073</v>
      </c>
      <c r="N254" s="6">
        <v>1</v>
      </c>
      <c r="O254" s="6">
        <v>3</v>
      </c>
      <c r="P254" s="8">
        <v>43567</v>
      </c>
      <c r="Q254" s="8">
        <v>43646</v>
      </c>
      <c r="R254" s="6">
        <v>11</v>
      </c>
      <c r="S254" s="6" t="s">
        <v>1017</v>
      </c>
      <c r="T254" s="6" t="s">
        <v>37</v>
      </c>
      <c r="U254" s="6"/>
      <c r="V254" s="6"/>
      <c r="W254" s="6"/>
      <c r="X254" s="6"/>
      <c r="Y254" s="6" t="s">
        <v>1074</v>
      </c>
      <c r="Z254" s="6">
        <v>1</v>
      </c>
      <c r="AA254" s="9">
        <v>43920</v>
      </c>
      <c r="AB254" s="10">
        <f t="shared" si="6"/>
        <v>1</v>
      </c>
      <c r="AC254" s="11">
        <f t="shared" si="7"/>
        <v>3</v>
      </c>
      <c r="AD254" s="11"/>
    </row>
    <row r="255" spans="1:30" ht="105" x14ac:dyDescent="0.25">
      <c r="A255" s="5">
        <v>201</v>
      </c>
      <c r="B255" s="6" t="s">
        <v>25</v>
      </c>
      <c r="C255" s="6" t="s">
        <v>221</v>
      </c>
      <c r="D255" s="6" t="s">
        <v>222</v>
      </c>
      <c r="E255" s="7">
        <v>43567</v>
      </c>
      <c r="F255" s="6" t="s">
        <v>28</v>
      </c>
      <c r="G255" s="6" t="s">
        <v>29</v>
      </c>
      <c r="H255" s="6" t="s">
        <v>30</v>
      </c>
      <c r="I255" s="6" t="s">
        <v>223</v>
      </c>
      <c r="J255" s="6" t="s">
        <v>224</v>
      </c>
      <c r="K255" s="6" t="s">
        <v>225</v>
      </c>
      <c r="L255" s="6" t="s">
        <v>1077</v>
      </c>
      <c r="M255" s="6" t="s">
        <v>1078</v>
      </c>
      <c r="N255" s="6">
        <v>1</v>
      </c>
      <c r="O255" s="6">
        <v>4</v>
      </c>
      <c r="P255" s="8">
        <v>43567</v>
      </c>
      <c r="Q255" s="8">
        <v>43605</v>
      </c>
      <c r="R255" s="6">
        <v>5</v>
      </c>
      <c r="S255" s="6" t="s">
        <v>1017</v>
      </c>
      <c r="T255" s="6" t="s">
        <v>37</v>
      </c>
      <c r="U255" s="6"/>
      <c r="V255" s="6"/>
      <c r="W255" s="6"/>
      <c r="X255" s="6"/>
      <c r="Y255" s="6" t="s">
        <v>1079</v>
      </c>
      <c r="Z255" s="6">
        <v>1</v>
      </c>
      <c r="AA255" s="9">
        <v>43920</v>
      </c>
      <c r="AB255" s="10">
        <f t="shared" si="6"/>
        <v>1</v>
      </c>
      <c r="AC255" s="11">
        <f t="shared" si="7"/>
        <v>4</v>
      </c>
      <c r="AD255" s="11"/>
    </row>
    <row r="256" spans="1:30" ht="120" x14ac:dyDescent="0.25">
      <c r="A256" s="5">
        <v>202</v>
      </c>
      <c r="B256" s="6" t="s">
        <v>25</v>
      </c>
      <c r="C256" s="6" t="s">
        <v>221</v>
      </c>
      <c r="D256" s="6" t="s">
        <v>1080</v>
      </c>
      <c r="E256" s="7">
        <v>43567</v>
      </c>
      <c r="F256" s="6" t="s">
        <v>28</v>
      </c>
      <c r="G256" s="6" t="s">
        <v>29</v>
      </c>
      <c r="H256" s="6" t="s">
        <v>30</v>
      </c>
      <c r="I256" s="6" t="s">
        <v>223</v>
      </c>
      <c r="J256" s="6" t="s">
        <v>708</v>
      </c>
      <c r="K256" s="6" t="s">
        <v>411</v>
      </c>
      <c r="L256" s="6" t="s">
        <v>1081</v>
      </c>
      <c r="M256" s="6" t="s">
        <v>1082</v>
      </c>
      <c r="N256" s="6">
        <v>1</v>
      </c>
      <c r="O256" s="6">
        <v>4</v>
      </c>
      <c r="P256" s="8">
        <v>43567</v>
      </c>
      <c r="Q256" s="8">
        <v>43814</v>
      </c>
      <c r="R256" s="6">
        <v>35</v>
      </c>
      <c r="S256" s="6" t="s">
        <v>1017</v>
      </c>
      <c r="T256" s="6" t="s">
        <v>37</v>
      </c>
      <c r="U256" s="6"/>
      <c r="V256" s="6"/>
      <c r="W256" s="6"/>
      <c r="X256" s="6"/>
      <c r="Y256" s="6" t="s">
        <v>1083</v>
      </c>
      <c r="Z256" s="6">
        <v>1</v>
      </c>
      <c r="AA256" s="9">
        <v>43920</v>
      </c>
      <c r="AB256" s="10">
        <f t="shared" si="6"/>
        <v>1</v>
      </c>
      <c r="AC256" s="11">
        <f t="shared" si="7"/>
        <v>4</v>
      </c>
      <c r="AD256" s="11"/>
    </row>
    <row r="257" spans="1:30" ht="105" x14ac:dyDescent="0.25">
      <c r="A257" s="5">
        <v>203</v>
      </c>
      <c r="B257" s="6" t="s">
        <v>25</v>
      </c>
      <c r="C257" s="6" t="s">
        <v>221</v>
      </c>
      <c r="D257" s="6" t="s">
        <v>655</v>
      </c>
      <c r="E257" s="7">
        <v>43567</v>
      </c>
      <c r="F257" s="6" t="s">
        <v>28</v>
      </c>
      <c r="G257" s="6" t="s">
        <v>29</v>
      </c>
      <c r="H257" s="6" t="s">
        <v>30</v>
      </c>
      <c r="I257" s="6" t="s">
        <v>223</v>
      </c>
      <c r="J257" s="6" t="s">
        <v>708</v>
      </c>
      <c r="K257" s="6" t="s">
        <v>656</v>
      </c>
      <c r="L257" s="6" t="s">
        <v>1084</v>
      </c>
      <c r="M257" s="6" t="s">
        <v>1085</v>
      </c>
      <c r="N257" s="6">
        <v>1</v>
      </c>
      <c r="O257" s="6">
        <v>3</v>
      </c>
      <c r="P257" s="8">
        <v>43567</v>
      </c>
      <c r="Q257" s="8">
        <v>43814</v>
      </c>
      <c r="R257" s="6">
        <v>35</v>
      </c>
      <c r="S257" s="6" t="s">
        <v>1017</v>
      </c>
      <c r="T257" s="6" t="s">
        <v>37</v>
      </c>
      <c r="U257" s="6"/>
      <c r="V257" s="6"/>
      <c r="W257" s="6"/>
      <c r="X257" s="6"/>
      <c r="Y257" s="6" t="s">
        <v>1086</v>
      </c>
      <c r="Z257" s="6">
        <v>1</v>
      </c>
      <c r="AA257" s="9">
        <v>43920</v>
      </c>
      <c r="AB257" s="10">
        <f t="shared" si="6"/>
        <v>1</v>
      </c>
      <c r="AC257" s="11">
        <f t="shared" si="7"/>
        <v>3</v>
      </c>
      <c r="AD257" s="11"/>
    </row>
    <row r="258" spans="1:30" ht="135" x14ac:dyDescent="0.25">
      <c r="A258" s="5">
        <v>203</v>
      </c>
      <c r="B258" s="6" t="s">
        <v>25</v>
      </c>
      <c r="C258" s="6" t="s">
        <v>221</v>
      </c>
      <c r="D258" s="6" t="s">
        <v>655</v>
      </c>
      <c r="E258" s="7">
        <v>43567</v>
      </c>
      <c r="F258" s="6" t="s">
        <v>28</v>
      </c>
      <c r="G258" s="6" t="s">
        <v>29</v>
      </c>
      <c r="H258" s="6" t="s">
        <v>30</v>
      </c>
      <c r="I258" s="6" t="s">
        <v>223</v>
      </c>
      <c r="J258" s="6" t="s">
        <v>708</v>
      </c>
      <c r="K258" s="6" t="s">
        <v>660</v>
      </c>
      <c r="L258" s="6" t="s">
        <v>1087</v>
      </c>
      <c r="M258" s="6" t="s">
        <v>1088</v>
      </c>
      <c r="N258" s="6">
        <v>1</v>
      </c>
      <c r="O258" s="6">
        <v>4</v>
      </c>
      <c r="P258" s="8">
        <v>43567</v>
      </c>
      <c r="Q258" s="8">
        <v>43799</v>
      </c>
      <c r="R258" s="6">
        <v>33</v>
      </c>
      <c r="S258" s="6" t="s">
        <v>1017</v>
      </c>
      <c r="T258" s="6" t="s">
        <v>37</v>
      </c>
      <c r="U258" s="6"/>
      <c r="V258" s="6"/>
      <c r="W258" s="6"/>
      <c r="X258" s="6"/>
      <c r="Y258" s="6" t="s">
        <v>1089</v>
      </c>
      <c r="Z258" s="6">
        <v>1</v>
      </c>
      <c r="AA258" s="9">
        <v>43920</v>
      </c>
      <c r="AB258" s="10">
        <f t="shared" si="6"/>
        <v>1</v>
      </c>
      <c r="AC258" s="11">
        <f t="shared" si="7"/>
        <v>4</v>
      </c>
      <c r="AD258" s="11"/>
    </row>
    <row r="259" spans="1:30" ht="120" x14ac:dyDescent="0.25">
      <c r="A259" s="5">
        <v>204</v>
      </c>
      <c r="B259" s="6" t="s">
        <v>25</v>
      </c>
      <c r="C259" s="6" t="s">
        <v>433</v>
      </c>
      <c r="D259" s="6" t="s">
        <v>1090</v>
      </c>
      <c r="E259" s="7">
        <v>43315</v>
      </c>
      <c r="F259" s="6" t="s">
        <v>28</v>
      </c>
      <c r="G259" s="6" t="s">
        <v>29</v>
      </c>
      <c r="H259" s="6" t="s">
        <v>46</v>
      </c>
      <c r="I259" s="6" t="s">
        <v>237</v>
      </c>
      <c r="J259" s="6" t="s">
        <v>151</v>
      </c>
      <c r="K259" s="6" t="s">
        <v>1091</v>
      </c>
      <c r="L259" s="6" t="s">
        <v>571</v>
      </c>
      <c r="M259" s="6" t="s">
        <v>577</v>
      </c>
      <c r="N259" s="6">
        <v>2</v>
      </c>
      <c r="O259" s="6">
        <v>3</v>
      </c>
      <c r="P259" s="8">
        <v>43315</v>
      </c>
      <c r="Q259" s="8">
        <v>43829</v>
      </c>
      <c r="R259" s="6">
        <v>73</v>
      </c>
      <c r="S259" s="6" t="s">
        <v>1017</v>
      </c>
      <c r="T259" s="6" t="s">
        <v>37</v>
      </c>
      <c r="U259" s="6"/>
      <c r="V259" s="6"/>
      <c r="W259" s="6"/>
      <c r="X259" s="6"/>
      <c r="Y259" s="6" t="s">
        <v>1092</v>
      </c>
      <c r="Z259" s="6">
        <v>2</v>
      </c>
      <c r="AA259" s="9">
        <v>43920</v>
      </c>
      <c r="AB259" s="10">
        <f t="shared" ref="AB259:AB322" si="8">Z259/N259</f>
        <v>1</v>
      </c>
      <c r="AC259" s="11">
        <f t="shared" ref="AC259:AC322" si="9">AB259*O259</f>
        <v>3</v>
      </c>
      <c r="AD259" s="11"/>
    </row>
    <row r="260" spans="1:30" ht="75" x14ac:dyDescent="0.25">
      <c r="A260" s="5">
        <v>205</v>
      </c>
      <c r="B260" s="6" t="s">
        <v>25</v>
      </c>
      <c r="C260" s="6" t="s">
        <v>433</v>
      </c>
      <c r="D260" s="6" t="s">
        <v>1093</v>
      </c>
      <c r="E260" s="7">
        <v>43315</v>
      </c>
      <c r="F260" s="6" t="s">
        <v>75</v>
      </c>
      <c r="G260" s="6" t="s">
        <v>29</v>
      </c>
      <c r="H260" s="6" t="s">
        <v>30</v>
      </c>
      <c r="I260" s="6" t="s">
        <v>223</v>
      </c>
      <c r="J260" s="6" t="s">
        <v>275</v>
      </c>
      <c r="K260" s="6" t="s">
        <v>389</v>
      </c>
      <c r="L260" s="6" t="s">
        <v>1094</v>
      </c>
      <c r="M260" s="6" t="s">
        <v>1095</v>
      </c>
      <c r="N260" s="6">
        <v>1</v>
      </c>
      <c r="O260" s="6">
        <v>2</v>
      </c>
      <c r="P260" s="8">
        <v>43315</v>
      </c>
      <c r="Q260" s="8">
        <v>43434</v>
      </c>
      <c r="R260" s="6">
        <v>17</v>
      </c>
      <c r="S260" s="6" t="s">
        <v>242</v>
      </c>
      <c r="T260" s="6" t="s">
        <v>37</v>
      </c>
      <c r="U260" s="6"/>
      <c r="V260" s="6"/>
      <c r="W260" s="6"/>
      <c r="X260" s="6"/>
      <c r="Y260" s="6" t="s">
        <v>1096</v>
      </c>
      <c r="Z260" s="6">
        <v>1</v>
      </c>
      <c r="AA260" s="9">
        <v>43920</v>
      </c>
      <c r="AB260" s="10">
        <f t="shared" si="8"/>
        <v>1</v>
      </c>
      <c r="AC260" s="11">
        <f t="shared" si="9"/>
        <v>2</v>
      </c>
      <c r="AD260" s="11"/>
    </row>
    <row r="261" spans="1:30" ht="135" x14ac:dyDescent="0.25">
      <c r="A261" s="5">
        <v>206</v>
      </c>
      <c r="B261" s="6" t="s">
        <v>25</v>
      </c>
      <c r="C261" s="6" t="s">
        <v>1097</v>
      </c>
      <c r="D261" s="6" t="s">
        <v>1098</v>
      </c>
      <c r="E261" s="7">
        <v>43461</v>
      </c>
      <c r="F261" s="6" t="s">
        <v>28</v>
      </c>
      <c r="G261" s="6" t="s">
        <v>29</v>
      </c>
      <c r="H261" s="6" t="s">
        <v>46</v>
      </c>
      <c r="I261" s="6" t="s">
        <v>31</v>
      </c>
      <c r="J261" s="6" t="s">
        <v>1099</v>
      </c>
      <c r="K261" s="6" t="s">
        <v>1100</v>
      </c>
      <c r="L261" s="6" t="s">
        <v>1101</v>
      </c>
      <c r="M261" s="6" t="s">
        <v>1102</v>
      </c>
      <c r="N261" s="6">
        <v>1</v>
      </c>
      <c r="O261" s="6">
        <v>7</v>
      </c>
      <c r="P261" s="8">
        <v>43461</v>
      </c>
      <c r="Q261" s="8">
        <v>43511</v>
      </c>
      <c r="R261" s="6">
        <v>7</v>
      </c>
      <c r="S261" s="6" t="s">
        <v>1103</v>
      </c>
      <c r="T261" s="6" t="s">
        <v>37</v>
      </c>
      <c r="U261" s="6"/>
      <c r="V261" s="6"/>
      <c r="W261" s="6"/>
      <c r="X261" s="6"/>
      <c r="Y261" s="6" t="s">
        <v>1104</v>
      </c>
      <c r="Z261" s="6">
        <v>1</v>
      </c>
      <c r="AA261" s="9">
        <v>43920</v>
      </c>
      <c r="AB261" s="10">
        <f t="shared" si="8"/>
        <v>1</v>
      </c>
      <c r="AC261" s="11">
        <f t="shared" si="9"/>
        <v>7</v>
      </c>
      <c r="AD261" s="11"/>
    </row>
    <row r="262" spans="1:30" ht="285" x14ac:dyDescent="0.25">
      <c r="A262" s="5">
        <v>207</v>
      </c>
      <c r="B262" s="6" t="s">
        <v>25</v>
      </c>
      <c r="C262" s="6" t="s">
        <v>1097</v>
      </c>
      <c r="D262" s="6" t="s">
        <v>1098</v>
      </c>
      <c r="E262" s="7">
        <v>43461</v>
      </c>
      <c r="F262" s="6" t="s">
        <v>99</v>
      </c>
      <c r="G262" s="6" t="s">
        <v>29</v>
      </c>
      <c r="H262" s="6" t="s">
        <v>46</v>
      </c>
      <c r="I262" s="6" t="s">
        <v>31</v>
      </c>
      <c r="J262" s="6" t="s">
        <v>1099</v>
      </c>
      <c r="K262" s="6" t="s">
        <v>1100</v>
      </c>
      <c r="L262" s="6" t="s">
        <v>1105</v>
      </c>
      <c r="M262" s="6" t="s">
        <v>1106</v>
      </c>
      <c r="N262" s="6">
        <v>2</v>
      </c>
      <c r="O262" s="6">
        <v>7</v>
      </c>
      <c r="P262" s="8">
        <v>43461</v>
      </c>
      <c r="Q262" s="8">
        <v>43799</v>
      </c>
      <c r="R262" s="6">
        <v>48</v>
      </c>
      <c r="S262" s="6" t="s">
        <v>1103</v>
      </c>
      <c r="T262" s="6" t="s">
        <v>37</v>
      </c>
      <c r="U262" s="6"/>
      <c r="V262" s="6"/>
      <c r="W262" s="6"/>
      <c r="X262" s="6"/>
      <c r="Y262" s="6" t="s">
        <v>1107</v>
      </c>
      <c r="Z262" s="6">
        <v>2</v>
      </c>
      <c r="AA262" s="9">
        <v>43920</v>
      </c>
      <c r="AB262" s="10">
        <f t="shared" si="8"/>
        <v>1</v>
      </c>
      <c r="AC262" s="11">
        <f t="shared" si="9"/>
        <v>7</v>
      </c>
      <c r="AD262" s="11"/>
    </row>
    <row r="263" spans="1:30" ht="180" x14ac:dyDescent="0.25">
      <c r="A263" s="5">
        <v>208</v>
      </c>
      <c r="B263" s="6" t="s">
        <v>25</v>
      </c>
      <c r="C263" s="6" t="s">
        <v>1097</v>
      </c>
      <c r="D263" s="6" t="s">
        <v>1108</v>
      </c>
      <c r="E263" s="7">
        <v>43461</v>
      </c>
      <c r="F263" s="6" t="s">
        <v>28</v>
      </c>
      <c r="G263" s="6" t="s">
        <v>29</v>
      </c>
      <c r="H263" s="6" t="s">
        <v>46</v>
      </c>
      <c r="I263" s="6" t="s">
        <v>31</v>
      </c>
      <c r="J263" s="6" t="s">
        <v>1099</v>
      </c>
      <c r="K263" s="6" t="s">
        <v>1109</v>
      </c>
      <c r="L263" s="6" t="s">
        <v>1110</v>
      </c>
      <c r="M263" s="6" t="s">
        <v>1111</v>
      </c>
      <c r="N263" s="6">
        <v>1</v>
      </c>
      <c r="O263" s="6">
        <v>7</v>
      </c>
      <c r="P263" s="8">
        <v>43461</v>
      </c>
      <c r="Q263" s="8">
        <v>43555</v>
      </c>
      <c r="R263" s="6">
        <v>13</v>
      </c>
      <c r="S263" s="6" t="s">
        <v>1103</v>
      </c>
      <c r="T263" s="6" t="s">
        <v>37</v>
      </c>
      <c r="U263" s="6"/>
      <c r="V263" s="6"/>
      <c r="W263" s="6"/>
      <c r="X263" s="6"/>
      <c r="Y263" s="6" t="s">
        <v>1112</v>
      </c>
      <c r="Z263" s="6">
        <v>1</v>
      </c>
      <c r="AA263" s="9">
        <v>43920</v>
      </c>
      <c r="AB263" s="10">
        <f t="shared" si="8"/>
        <v>1</v>
      </c>
      <c r="AC263" s="11">
        <f t="shared" si="9"/>
        <v>7</v>
      </c>
      <c r="AD263" s="11"/>
    </row>
    <row r="264" spans="1:30" ht="180" x14ac:dyDescent="0.25">
      <c r="A264" s="5">
        <v>209</v>
      </c>
      <c r="B264" s="6" t="s">
        <v>25</v>
      </c>
      <c r="C264" s="6" t="s">
        <v>1097</v>
      </c>
      <c r="D264" s="6" t="s">
        <v>1108</v>
      </c>
      <c r="E264" s="7">
        <v>43461</v>
      </c>
      <c r="F264" s="6" t="s">
        <v>28</v>
      </c>
      <c r="G264" s="6" t="s">
        <v>29</v>
      </c>
      <c r="H264" s="6" t="s">
        <v>46</v>
      </c>
      <c r="I264" s="6" t="s">
        <v>31</v>
      </c>
      <c r="J264" s="6" t="s">
        <v>1099</v>
      </c>
      <c r="K264" s="6" t="s">
        <v>1109</v>
      </c>
      <c r="L264" s="6" t="s">
        <v>1113</v>
      </c>
      <c r="M264" s="6" t="s">
        <v>1114</v>
      </c>
      <c r="N264" s="6">
        <v>1</v>
      </c>
      <c r="O264" s="6">
        <v>7</v>
      </c>
      <c r="P264" s="8">
        <v>43461</v>
      </c>
      <c r="Q264" s="8">
        <v>43511</v>
      </c>
      <c r="R264" s="6">
        <v>7</v>
      </c>
      <c r="S264" s="6" t="s">
        <v>1103</v>
      </c>
      <c r="T264" s="6" t="s">
        <v>37</v>
      </c>
      <c r="U264" s="6"/>
      <c r="V264" s="6"/>
      <c r="W264" s="6"/>
      <c r="X264" s="6"/>
      <c r="Y264" s="6" t="s">
        <v>1115</v>
      </c>
      <c r="Z264" s="6">
        <v>1</v>
      </c>
      <c r="AA264" s="9">
        <v>43920</v>
      </c>
      <c r="AB264" s="10">
        <f t="shared" si="8"/>
        <v>1</v>
      </c>
      <c r="AC264" s="11">
        <f t="shared" si="9"/>
        <v>7</v>
      </c>
      <c r="AD264" s="11"/>
    </row>
    <row r="265" spans="1:30" ht="180" x14ac:dyDescent="0.25">
      <c r="A265" s="5">
        <v>210</v>
      </c>
      <c r="B265" s="6" t="s">
        <v>25</v>
      </c>
      <c r="C265" s="6" t="s">
        <v>1097</v>
      </c>
      <c r="D265" s="6" t="s">
        <v>1116</v>
      </c>
      <c r="E265" s="7">
        <v>43461</v>
      </c>
      <c r="F265" s="6" t="s">
        <v>99</v>
      </c>
      <c r="G265" s="6" t="s">
        <v>29</v>
      </c>
      <c r="H265" s="6" t="s">
        <v>46</v>
      </c>
      <c r="I265" s="6" t="s">
        <v>31</v>
      </c>
      <c r="J265" s="6" t="s">
        <v>1099</v>
      </c>
      <c r="K265" s="6" t="s">
        <v>1109</v>
      </c>
      <c r="L265" s="6" t="s">
        <v>1117</v>
      </c>
      <c r="M265" s="6" t="s">
        <v>853</v>
      </c>
      <c r="N265" s="6">
        <v>1</v>
      </c>
      <c r="O265" s="6">
        <v>7</v>
      </c>
      <c r="P265" s="8">
        <v>43461</v>
      </c>
      <c r="Q265" s="8">
        <v>43555</v>
      </c>
      <c r="R265" s="6">
        <v>13</v>
      </c>
      <c r="S265" s="6" t="s">
        <v>1103</v>
      </c>
      <c r="T265" s="6" t="s">
        <v>37</v>
      </c>
      <c r="U265" s="6"/>
      <c r="V265" s="6"/>
      <c r="W265" s="6"/>
      <c r="X265" s="6"/>
      <c r="Y265" s="6" t="s">
        <v>1118</v>
      </c>
      <c r="Z265" s="6">
        <v>1</v>
      </c>
      <c r="AA265" s="9">
        <v>43920</v>
      </c>
      <c r="AB265" s="10">
        <f t="shared" si="8"/>
        <v>1</v>
      </c>
      <c r="AC265" s="11">
        <f t="shared" si="9"/>
        <v>7</v>
      </c>
      <c r="AD265" s="11"/>
    </row>
    <row r="266" spans="1:30" ht="120" x14ac:dyDescent="0.25">
      <c r="A266" s="5">
        <v>211</v>
      </c>
      <c r="B266" s="6" t="s">
        <v>25</v>
      </c>
      <c r="C266" s="6" t="s">
        <v>1097</v>
      </c>
      <c r="D266" s="6" t="s">
        <v>1119</v>
      </c>
      <c r="E266" s="7">
        <v>43461</v>
      </c>
      <c r="F266" s="6" t="s">
        <v>28</v>
      </c>
      <c r="G266" s="6" t="s">
        <v>29</v>
      </c>
      <c r="H266" s="6" t="s">
        <v>46</v>
      </c>
      <c r="I266" s="6" t="s">
        <v>31</v>
      </c>
      <c r="J266" s="6" t="s">
        <v>1099</v>
      </c>
      <c r="K266" s="6" t="s">
        <v>1120</v>
      </c>
      <c r="L266" s="6" t="s">
        <v>1121</v>
      </c>
      <c r="M266" s="6" t="s">
        <v>1122</v>
      </c>
      <c r="N266" s="6">
        <v>1</v>
      </c>
      <c r="O266" s="6">
        <v>7</v>
      </c>
      <c r="P266" s="8">
        <v>43461</v>
      </c>
      <c r="Q266" s="8">
        <v>43496</v>
      </c>
      <c r="R266" s="6">
        <v>5</v>
      </c>
      <c r="S266" s="6" t="s">
        <v>1103</v>
      </c>
      <c r="T266" s="6" t="s">
        <v>37</v>
      </c>
      <c r="U266" s="6"/>
      <c r="V266" s="6"/>
      <c r="W266" s="6"/>
      <c r="X266" s="6"/>
      <c r="Y266" s="6" t="s">
        <v>1123</v>
      </c>
      <c r="Z266" s="6">
        <v>1</v>
      </c>
      <c r="AA266" s="9">
        <v>43920</v>
      </c>
      <c r="AB266" s="10">
        <f t="shared" si="8"/>
        <v>1</v>
      </c>
      <c r="AC266" s="11">
        <f t="shared" si="9"/>
        <v>7</v>
      </c>
      <c r="AD266" s="11"/>
    </row>
    <row r="267" spans="1:30" ht="150" x14ac:dyDescent="0.25">
      <c r="A267" s="5">
        <v>212</v>
      </c>
      <c r="B267" s="6" t="s">
        <v>25</v>
      </c>
      <c r="C267" s="6" t="s">
        <v>1097</v>
      </c>
      <c r="D267" s="6" t="s">
        <v>1119</v>
      </c>
      <c r="E267" s="7">
        <v>43461</v>
      </c>
      <c r="F267" s="6" t="s">
        <v>99</v>
      </c>
      <c r="G267" s="6" t="s">
        <v>29</v>
      </c>
      <c r="H267" s="6" t="s">
        <v>46</v>
      </c>
      <c r="I267" s="6" t="s">
        <v>31</v>
      </c>
      <c r="J267" s="6" t="s">
        <v>1099</v>
      </c>
      <c r="K267" s="6" t="s">
        <v>1120</v>
      </c>
      <c r="L267" s="6" t="s">
        <v>1124</v>
      </c>
      <c r="M267" s="6" t="s">
        <v>853</v>
      </c>
      <c r="N267" s="6">
        <v>1</v>
      </c>
      <c r="O267" s="6">
        <v>7</v>
      </c>
      <c r="P267" s="8">
        <v>43461</v>
      </c>
      <c r="Q267" s="8">
        <v>43555</v>
      </c>
      <c r="R267" s="6">
        <v>13</v>
      </c>
      <c r="S267" s="6" t="s">
        <v>1103</v>
      </c>
      <c r="T267" s="6" t="s">
        <v>37</v>
      </c>
      <c r="U267" s="6"/>
      <c r="V267" s="6"/>
      <c r="W267" s="6"/>
      <c r="X267" s="6"/>
      <c r="Y267" s="6" t="s">
        <v>1125</v>
      </c>
      <c r="Z267" s="6">
        <v>1</v>
      </c>
      <c r="AA267" s="9">
        <v>43920</v>
      </c>
      <c r="AB267" s="10">
        <f t="shared" si="8"/>
        <v>1</v>
      </c>
      <c r="AC267" s="11">
        <f t="shared" si="9"/>
        <v>7</v>
      </c>
      <c r="AD267" s="11"/>
    </row>
    <row r="268" spans="1:30" ht="105" x14ac:dyDescent="0.25">
      <c r="A268" s="5">
        <v>213</v>
      </c>
      <c r="B268" s="6" t="s">
        <v>25</v>
      </c>
      <c r="C268" s="6" t="s">
        <v>1097</v>
      </c>
      <c r="D268" s="6" t="s">
        <v>1126</v>
      </c>
      <c r="E268" s="7">
        <v>43461</v>
      </c>
      <c r="F268" s="6" t="s">
        <v>28</v>
      </c>
      <c r="G268" s="6" t="s">
        <v>29</v>
      </c>
      <c r="H268" s="6" t="s">
        <v>46</v>
      </c>
      <c r="I268" s="6" t="s">
        <v>31</v>
      </c>
      <c r="J268" s="6" t="s">
        <v>1099</v>
      </c>
      <c r="K268" s="6" t="s">
        <v>1127</v>
      </c>
      <c r="L268" s="6" t="s">
        <v>1128</v>
      </c>
      <c r="M268" s="6" t="s">
        <v>1129</v>
      </c>
      <c r="N268" s="6">
        <v>1</v>
      </c>
      <c r="O268" s="6">
        <v>7</v>
      </c>
      <c r="P268" s="8">
        <v>43461</v>
      </c>
      <c r="Q268" s="8">
        <v>43511</v>
      </c>
      <c r="R268" s="6">
        <v>7</v>
      </c>
      <c r="S268" s="6" t="s">
        <v>1103</v>
      </c>
      <c r="T268" s="6" t="s">
        <v>37</v>
      </c>
      <c r="U268" s="6"/>
      <c r="V268" s="6"/>
      <c r="W268" s="6"/>
      <c r="X268" s="6"/>
      <c r="Y268" s="6" t="s">
        <v>1130</v>
      </c>
      <c r="Z268" s="6">
        <v>1</v>
      </c>
      <c r="AA268" s="9">
        <v>43920</v>
      </c>
      <c r="AB268" s="10">
        <f t="shared" si="8"/>
        <v>1</v>
      </c>
      <c r="AC268" s="11">
        <f t="shared" si="9"/>
        <v>7</v>
      </c>
      <c r="AD268" s="11"/>
    </row>
    <row r="269" spans="1:30" ht="180" x14ac:dyDescent="0.25">
      <c r="A269" s="5">
        <v>214</v>
      </c>
      <c r="B269" s="6" t="s">
        <v>25</v>
      </c>
      <c r="C269" s="6" t="s">
        <v>1097</v>
      </c>
      <c r="D269" s="6" t="s">
        <v>1131</v>
      </c>
      <c r="E269" s="7">
        <v>43461</v>
      </c>
      <c r="F269" s="6" t="s">
        <v>28</v>
      </c>
      <c r="G269" s="6" t="s">
        <v>29</v>
      </c>
      <c r="H269" s="6" t="s">
        <v>46</v>
      </c>
      <c r="I269" s="6" t="s">
        <v>31</v>
      </c>
      <c r="J269" s="6" t="s">
        <v>1099</v>
      </c>
      <c r="K269" s="6" t="s">
        <v>1132</v>
      </c>
      <c r="L269" s="6" t="s">
        <v>1133</v>
      </c>
      <c r="M269" s="6" t="s">
        <v>1114</v>
      </c>
      <c r="N269" s="6">
        <v>1</v>
      </c>
      <c r="O269" s="6">
        <v>7</v>
      </c>
      <c r="P269" s="8">
        <v>43461</v>
      </c>
      <c r="Q269" s="8">
        <v>43511</v>
      </c>
      <c r="R269" s="6">
        <v>7</v>
      </c>
      <c r="S269" s="6" t="s">
        <v>1103</v>
      </c>
      <c r="T269" s="6" t="s">
        <v>37</v>
      </c>
      <c r="U269" s="6"/>
      <c r="V269" s="6"/>
      <c r="W269" s="6"/>
      <c r="X269" s="6"/>
      <c r="Y269" s="6" t="s">
        <v>1134</v>
      </c>
      <c r="Z269" s="6">
        <v>1</v>
      </c>
      <c r="AA269" s="9">
        <v>43920</v>
      </c>
      <c r="AB269" s="10">
        <f t="shared" si="8"/>
        <v>1</v>
      </c>
      <c r="AC269" s="11">
        <f t="shared" si="9"/>
        <v>7</v>
      </c>
      <c r="AD269" s="11"/>
    </row>
    <row r="270" spans="1:30" ht="180" x14ac:dyDescent="0.25">
      <c r="A270" s="5">
        <v>215</v>
      </c>
      <c r="B270" s="6" t="s">
        <v>25</v>
      </c>
      <c r="C270" s="6" t="s">
        <v>1097</v>
      </c>
      <c r="D270" s="6" t="s">
        <v>1136</v>
      </c>
      <c r="E270" s="7">
        <v>43461</v>
      </c>
      <c r="F270" s="6" t="s">
        <v>28</v>
      </c>
      <c r="G270" s="6" t="s">
        <v>29</v>
      </c>
      <c r="H270" s="6" t="s">
        <v>46</v>
      </c>
      <c r="I270" s="6" t="s">
        <v>31</v>
      </c>
      <c r="J270" s="6" t="s">
        <v>1099</v>
      </c>
      <c r="K270" s="6" t="s">
        <v>1135</v>
      </c>
      <c r="L270" s="6" t="s">
        <v>1137</v>
      </c>
      <c r="M270" s="6" t="s">
        <v>1138</v>
      </c>
      <c r="N270" s="6">
        <v>1</v>
      </c>
      <c r="O270" s="6">
        <v>7</v>
      </c>
      <c r="P270" s="8">
        <v>43461</v>
      </c>
      <c r="Q270" s="8">
        <v>43555</v>
      </c>
      <c r="R270" s="6">
        <v>13</v>
      </c>
      <c r="S270" s="6" t="s">
        <v>1103</v>
      </c>
      <c r="T270" s="6" t="s">
        <v>37</v>
      </c>
      <c r="U270" s="6"/>
      <c r="V270" s="6"/>
      <c r="W270" s="6"/>
      <c r="X270" s="6"/>
      <c r="Y270" s="6" t="s">
        <v>1134</v>
      </c>
      <c r="Z270" s="6">
        <v>1</v>
      </c>
      <c r="AA270" s="9">
        <v>43920</v>
      </c>
      <c r="AB270" s="10">
        <f t="shared" si="8"/>
        <v>1</v>
      </c>
      <c r="AC270" s="11">
        <f t="shared" si="9"/>
        <v>7</v>
      </c>
      <c r="AD270" s="11"/>
    </row>
    <row r="271" spans="1:30" ht="409.5" x14ac:dyDescent="0.25">
      <c r="A271" s="5">
        <v>216</v>
      </c>
      <c r="B271" s="6" t="s">
        <v>25</v>
      </c>
      <c r="C271" s="6" t="s">
        <v>1097</v>
      </c>
      <c r="D271" s="6" t="s">
        <v>1139</v>
      </c>
      <c r="E271" s="7">
        <v>43461</v>
      </c>
      <c r="F271" s="6" t="s">
        <v>28</v>
      </c>
      <c r="G271" s="6" t="s">
        <v>29</v>
      </c>
      <c r="H271" s="6" t="s">
        <v>46</v>
      </c>
      <c r="I271" s="6" t="s">
        <v>31</v>
      </c>
      <c r="J271" s="6" t="s">
        <v>1099</v>
      </c>
      <c r="K271" s="6" t="s">
        <v>1140</v>
      </c>
      <c r="L271" s="6" t="s">
        <v>1141</v>
      </c>
      <c r="M271" s="6" t="s">
        <v>1142</v>
      </c>
      <c r="N271" s="6">
        <v>1</v>
      </c>
      <c r="O271" s="6">
        <v>7</v>
      </c>
      <c r="P271" s="8">
        <v>43461</v>
      </c>
      <c r="Q271" s="8">
        <v>43616</v>
      </c>
      <c r="R271" s="6">
        <v>22</v>
      </c>
      <c r="S271" s="6" t="s">
        <v>1103</v>
      </c>
      <c r="T271" s="6" t="s">
        <v>37</v>
      </c>
      <c r="U271" s="6"/>
      <c r="V271" s="6"/>
      <c r="W271" s="6"/>
      <c r="X271" s="6"/>
      <c r="Y271" s="6" t="s">
        <v>1143</v>
      </c>
      <c r="Z271" s="6">
        <v>1</v>
      </c>
      <c r="AA271" s="9">
        <v>43920</v>
      </c>
      <c r="AB271" s="10">
        <f t="shared" si="8"/>
        <v>1</v>
      </c>
      <c r="AC271" s="11">
        <f t="shared" si="9"/>
        <v>7</v>
      </c>
      <c r="AD271" s="11"/>
    </row>
    <row r="272" spans="1:30" ht="135" x14ac:dyDescent="0.25">
      <c r="A272" s="5">
        <v>217</v>
      </c>
      <c r="B272" s="6" t="s">
        <v>25</v>
      </c>
      <c r="C272" s="6" t="s">
        <v>1097</v>
      </c>
      <c r="D272" s="6" t="s">
        <v>1144</v>
      </c>
      <c r="E272" s="7">
        <v>43461</v>
      </c>
      <c r="F272" s="6" t="s">
        <v>28</v>
      </c>
      <c r="G272" s="6" t="s">
        <v>29</v>
      </c>
      <c r="H272" s="6" t="s">
        <v>46</v>
      </c>
      <c r="I272" s="6" t="s">
        <v>31</v>
      </c>
      <c r="J272" s="6" t="s">
        <v>1099</v>
      </c>
      <c r="K272" s="6" t="s">
        <v>1145</v>
      </c>
      <c r="L272" s="6" t="s">
        <v>1146</v>
      </c>
      <c r="M272" s="6" t="s">
        <v>1147</v>
      </c>
      <c r="N272" s="6">
        <v>1</v>
      </c>
      <c r="O272" s="6">
        <v>7</v>
      </c>
      <c r="P272" s="8">
        <v>43461</v>
      </c>
      <c r="Q272" s="8">
        <v>43555</v>
      </c>
      <c r="R272" s="6">
        <v>13</v>
      </c>
      <c r="S272" s="6" t="s">
        <v>1103</v>
      </c>
      <c r="T272" s="6" t="s">
        <v>37</v>
      </c>
      <c r="U272" s="6"/>
      <c r="V272" s="6"/>
      <c r="W272" s="6"/>
      <c r="X272" s="6"/>
      <c r="Y272" s="6" t="s">
        <v>1148</v>
      </c>
      <c r="Z272" s="6">
        <v>1</v>
      </c>
      <c r="AA272" s="9">
        <v>43920</v>
      </c>
      <c r="AB272" s="10">
        <f t="shared" si="8"/>
        <v>1</v>
      </c>
      <c r="AC272" s="11">
        <f t="shared" si="9"/>
        <v>7</v>
      </c>
      <c r="AD272" s="11"/>
    </row>
    <row r="273" spans="1:30" ht="150" x14ac:dyDescent="0.25">
      <c r="A273" s="5">
        <v>218</v>
      </c>
      <c r="B273" s="6" t="s">
        <v>25</v>
      </c>
      <c r="C273" s="6" t="s">
        <v>1097</v>
      </c>
      <c r="D273" s="6" t="s">
        <v>1149</v>
      </c>
      <c r="E273" s="7">
        <v>43461</v>
      </c>
      <c r="F273" s="6" t="s">
        <v>28</v>
      </c>
      <c r="G273" s="6" t="s">
        <v>29</v>
      </c>
      <c r="H273" s="6" t="s">
        <v>46</v>
      </c>
      <c r="I273" s="6" t="s">
        <v>31</v>
      </c>
      <c r="J273" s="6" t="s">
        <v>1099</v>
      </c>
      <c r="K273" s="6" t="s">
        <v>1150</v>
      </c>
      <c r="L273" s="6" t="s">
        <v>1151</v>
      </c>
      <c r="M273" s="6" t="s">
        <v>1147</v>
      </c>
      <c r="N273" s="6">
        <v>1</v>
      </c>
      <c r="O273" s="6">
        <v>8</v>
      </c>
      <c r="P273" s="8">
        <v>43461</v>
      </c>
      <c r="Q273" s="8">
        <v>43555</v>
      </c>
      <c r="R273" s="6">
        <v>13</v>
      </c>
      <c r="S273" s="6" t="s">
        <v>1103</v>
      </c>
      <c r="T273" s="6" t="s">
        <v>37</v>
      </c>
      <c r="U273" s="6"/>
      <c r="V273" s="6"/>
      <c r="W273" s="6"/>
      <c r="X273" s="6"/>
      <c r="Y273" s="6" t="s">
        <v>1152</v>
      </c>
      <c r="Z273" s="6">
        <v>1</v>
      </c>
      <c r="AA273" s="9">
        <v>43920</v>
      </c>
      <c r="AB273" s="10">
        <f t="shared" si="8"/>
        <v>1</v>
      </c>
      <c r="AC273" s="11">
        <f t="shared" si="9"/>
        <v>8</v>
      </c>
      <c r="AD273" s="11"/>
    </row>
    <row r="274" spans="1:30" ht="75" x14ac:dyDescent="0.25">
      <c r="A274" s="5">
        <v>219</v>
      </c>
      <c r="B274" s="6" t="s">
        <v>25</v>
      </c>
      <c r="C274" s="6" t="s">
        <v>1097</v>
      </c>
      <c r="D274" s="6" t="s">
        <v>1153</v>
      </c>
      <c r="E274" s="7">
        <v>43461</v>
      </c>
      <c r="F274" s="6" t="s">
        <v>75</v>
      </c>
      <c r="G274" s="6" t="s">
        <v>29</v>
      </c>
      <c r="H274" s="6" t="s">
        <v>30</v>
      </c>
      <c r="I274" s="6" t="s">
        <v>31</v>
      </c>
      <c r="J274" s="6" t="s">
        <v>1099</v>
      </c>
      <c r="K274" s="6" t="s">
        <v>76</v>
      </c>
      <c r="L274" s="6" t="s">
        <v>1154</v>
      </c>
      <c r="M274" s="6" t="s">
        <v>396</v>
      </c>
      <c r="N274" s="6">
        <v>1</v>
      </c>
      <c r="O274" s="6">
        <v>8</v>
      </c>
      <c r="P274" s="8">
        <v>43461</v>
      </c>
      <c r="Q274" s="8">
        <v>43496</v>
      </c>
      <c r="R274" s="6">
        <v>5</v>
      </c>
      <c r="S274" s="6" t="s">
        <v>1103</v>
      </c>
      <c r="T274" s="6" t="s">
        <v>37</v>
      </c>
      <c r="U274" s="6"/>
      <c r="V274" s="6"/>
      <c r="W274" s="6"/>
      <c r="X274" s="6"/>
      <c r="Y274" s="6" t="s">
        <v>1155</v>
      </c>
      <c r="Z274" s="6">
        <v>1</v>
      </c>
      <c r="AA274" s="9">
        <v>43920</v>
      </c>
      <c r="AB274" s="10">
        <f t="shared" si="8"/>
        <v>1</v>
      </c>
      <c r="AC274" s="11">
        <f t="shared" si="9"/>
        <v>8</v>
      </c>
      <c r="AD274" s="11"/>
    </row>
    <row r="275" spans="1:30" ht="75" x14ac:dyDescent="0.25">
      <c r="A275" s="5">
        <v>220</v>
      </c>
      <c r="B275" s="6" t="s">
        <v>25</v>
      </c>
      <c r="C275" s="6" t="s">
        <v>80</v>
      </c>
      <c r="D275" s="6" t="s">
        <v>1156</v>
      </c>
      <c r="E275" s="7">
        <v>43627</v>
      </c>
      <c r="F275" s="6" t="s">
        <v>99</v>
      </c>
      <c r="G275" s="6" t="s">
        <v>29</v>
      </c>
      <c r="H275" s="6" t="s">
        <v>46</v>
      </c>
      <c r="I275" s="6" t="s">
        <v>82</v>
      </c>
      <c r="J275" s="6" t="s">
        <v>145</v>
      </c>
      <c r="K275" s="6" t="s">
        <v>673</v>
      </c>
      <c r="L275" s="6" t="s">
        <v>1157</v>
      </c>
      <c r="M275" s="6" t="s">
        <v>1158</v>
      </c>
      <c r="N275" s="6">
        <v>1</v>
      </c>
      <c r="O275" s="6">
        <v>5</v>
      </c>
      <c r="P275" s="8">
        <v>43627</v>
      </c>
      <c r="Q275" s="8">
        <v>43656</v>
      </c>
      <c r="R275" s="6">
        <v>4</v>
      </c>
      <c r="S275" s="6" t="s">
        <v>1159</v>
      </c>
      <c r="T275" s="6" t="s">
        <v>37</v>
      </c>
      <c r="U275" s="6"/>
      <c r="V275" s="6"/>
      <c r="W275" s="6"/>
      <c r="X275" s="6"/>
      <c r="Y275" s="6" t="s">
        <v>1160</v>
      </c>
      <c r="Z275" s="6">
        <v>1</v>
      </c>
      <c r="AA275" s="9">
        <v>43920</v>
      </c>
      <c r="AB275" s="10">
        <f t="shared" si="8"/>
        <v>1</v>
      </c>
      <c r="AC275" s="11">
        <f t="shared" si="9"/>
        <v>5</v>
      </c>
      <c r="AD275" s="11"/>
    </row>
    <row r="276" spans="1:30" ht="90" x14ac:dyDescent="0.25">
      <c r="A276" s="5">
        <v>221</v>
      </c>
      <c r="B276" s="6" t="s">
        <v>25</v>
      </c>
      <c r="C276" s="6" t="s">
        <v>91</v>
      </c>
      <c r="D276" s="6" t="s">
        <v>1161</v>
      </c>
      <c r="E276" s="7">
        <v>43399</v>
      </c>
      <c r="F276" s="6" t="s">
        <v>166</v>
      </c>
      <c r="G276" s="6" t="s">
        <v>29</v>
      </c>
      <c r="H276" s="6" t="s">
        <v>46</v>
      </c>
      <c r="I276" s="6" t="s">
        <v>82</v>
      </c>
      <c r="J276" s="6" t="s">
        <v>145</v>
      </c>
      <c r="K276" s="6" t="s">
        <v>1162</v>
      </c>
      <c r="L276" s="6" t="s">
        <v>1163</v>
      </c>
      <c r="M276" s="6" t="s">
        <v>1164</v>
      </c>
      <c r="N276" s="6">
        <v>1</v>
      </c>
      <c r="O276" s="6">
        <v>4</v>
      </c>
      <c r="P276" s="8">
        <v>43399</v>
      </c>
      <c r="Q276" s="8">
        <v>43511</v>
      </c>
      <c r="R276" s="6">
        <v>16</v>
      </c>
      <c r="S276" s="6" t="s">
        <v>148</v>
      </c>
      <c r="T276" s="6" t="s">
        <v>37</v>
      </c>
      <c r="U276" s="6"/>
      <c r="V276" s="6"/>
      <c r="W276" s="6"/>
      <c r="X276" s="6"/>
      <c r="Y276" s="6" t="s">
        <v>1164</v>
      </c>
      <c r="Z276" s="6">
        <v>1</v>
      </c>
      <c r="AA276" s="9">
        <v>43920</v>
      </c>
      <c r="AB276" s="10">
        <f t="shared" si="8"/>
        <v>1</v>
      </c>
      <c r="AC276" s="11">
        <f t="shared" si="9"/>
        <v>4</v>
      </c>
      <c r="AD276" s="11"/>
    </row>
    <row r="277" spans="1:30" ht="105" x14ac:dyDescent="0.25">
      <c r="A277" s="5">
        <v>222</v>
      </c>
      <c r="B277" s="6" t="s">
        <v>25</v>
      </c>
      <c r="C277" s="6" t="s">
        <v>433</v>
      </c>
      <c r="D277" s="6" t="s">
        <v>531</v>
      </c>
      <c r="E277" s="7">
        <v>43315</v>
      </c>
      <c r="F277" s="6" t="s">
        <v>166</v>
      </c>
      <c r="G277" s="6" t="s">
        <v>29</v>
      </c>
      <c r="H277" s="6" t="s">
        <v>46</v>
      </c>
      <c r="I277" s="6" t="s">
        <v>392</v>
      </c>
      <c r="J277" s="6" t="s">
        <v>626</v>
      </c>
      <c r="K277" s="6" t="s">
        <v>435</v>
      </c>
      <c r="L277" s="6" t="s">
        <v>1165</v>
      </c>
      <c r="M277" s="6" t="s">
        <v>1166</v>
      </c>
      <c r="N277" s="6">
        <v>1</v>
      </c>
      <c r="O277" s="6">
        <v>3</v>
      </c>
      <c r="P277" s="8">
        <v>43315</v>
      </c>
      <c r="Q277" s="8">
        <v>43814</v>
      </c>
      <c r="R277" s="6">
        <v>71</v>
      </c>
      <c r="S277" s="6" t="s">
        <v>145</v>
      </c>
      <c r="T277" s="6" t="s">
        <v>37</v>
      </c>
      <c r="U277" s="6"/>
      <c r="V277" s="6"/>
      <c r="W277" s="6"/>
      <c r="X277" s="6"/>
      <c r="Y277" s="6" t="s">
        <v>1167</v>
      </c>
      <c r="Z277" s="6">
        <v>1</v>
      </c>
      <c r="AA277" s="9">
        <v>43920</v>
      </c>
      <c r="AB277" s="10">
        <f t="shared" si="8"/>
        <v>1</v>
      </c>
      <c r="AC277" s="11">
        <f t="shared" si="9"/>
        <v>3</v>
      </c>
      <c r="AD277" s="11"/>
    </row>
    <row r="278" spans="1:30" ht="90" x14ac:dyDescent="0.25">
      <c r="A278" s="5">
        <v>223</v>
      </c>
      <c r="B278" s="6" t="s">
        <v>25</v>
      </c>
      <c r="C278" s="6" t="s">
        <v>221</v>
      </c>
      <c r="D278" s="6" t="s">
        <v>495</v>
      </c>
      <c r="E278" s="7">
        <v>43567</v>
      </c>
      <c r="F278" s="6" t="s">
        <v>349</v>
      </c>
      <c r="G278" s="6" t="s">
        <v>29</v>
      </c>
      <c r="H278" s="6" t="s">
        <v>46</v>
      </c>
      <c r="I278" s="6" t="s">
        <v>392</v>
      </c>
      <c r="J278" s="6" t="s">
        <v>350</v>
      </c>
      <c r="K278" s="6" t="s">
        <v>503</v>
      </c>
      <c r="L278" s="6" t="s">
        <v>1168</v>
      </c>
      <c r="M278" s="6" t="s">
        <v>1169</v>
      </c>
      <c r="N278" s="6">
        <v>1</v>
      </c>
      <c r="O278" s="6">
        <v>4</v>
      </c>
      <c r="P278" s="8">
        <v>43567</v>
      </c>
      <c r="Q278" s="8">
        <v>43814</v>
      </c>
      <c r="R278" s="6">
        <v>35</v>
      </c>
      <c r="S278" s="6" t="s">
        <v>1170</v>
      </c>
      <c r="T278" s="6" t="s">
        <v>37</v>
      </c>
      <c r="U278" s="6"/>
      <c r="V278" s="6"/>
      <c r="W278" s="6"/>
      <c r="X278" s="6"/>
      <c r="Y278" s="6" t="s">
        <v>1171</v>
      </c>
      <c r="Z278" s="6">
        <v>1</v>
      </c>
      <c r="AA278" s="9">
        <v>43920</v>
      </c>
      <c r="AB278" s="10">
        <f t="shared" si="8"/>
        <v>1</v>
      </c>
      <c r="AC278" s="11">
        <f t="shared" si="9"/>
        <v>4</v>
      </c>
      <c r="AD278" s="11"/>
    </row>
    <row r="279" spans="1:30" ht="120" x14ac:dyDescent="0.25">
      <c r="A279" s="5">
        <v>224</v>
      </c>
      <c r="B279" s="6" t="s">
        <v>25</v>
      </c>
      <c r="C279" s="6" t="s">
        <v>221</v>
      </c>
      <c r="D279" s="6" t="s">
        <v>495</v>
      </c>
      <c r="E279" s="7">
        <v>43567</v>
      </c>
      <c r="F279" s="6" t="s">
        <v>349</v>
      </c>
      <c r="G279" s="6" t="s">
        <v>29</v>
      </c>
      <c r="H279" s="6" t="s">
        <v>46</v>
      </c>
      <c r="I279" s="6" t="s">
        <v>392</v>
      </c>
      <c r="J279" s="6" t="s">
        <v>1051</v>
      </c>
      <c r="K279" s="6" t="s">
        <v>503</v>
      </c>
      <c r="L279" s="6" t="s">
        <v>1172</v>
      </c>
      <c r="M279" s="6" t="s">
        <v>1173</v>
      </c>
      <c r="N279" s="6">
        <v>1</v>
      </c>
      <c r="O279" s="6">
        <v>4</v>
      </c>
      <c r="P279" s="8">
        <v>43567</v>
      </c>
      <c r="Q279" s="8">
        <v>43600</v>
      </c>
      <c r="R279" s="6">
        <v>4</v>
      </c>
      <c r="S279" s="6" t="s">
        <v>1170</v>
      </c>
      <c r="T279" s="6" t="s">
        <v>37</v>
      </c>
      <c r="U279" s="6"/>
      <c r="V279" s="6"/>
      <c r="W279" s="6"/>
      <c r="X279" s="6"/>
      <c r="Y279" s="6" t="s">
        <v>1174</v>
      </c>
      <c r="Z279" s="6">
        <v>1</v>
      </c>
      <c r="AA279" s="9">
        <v>43920</v>
      </c>
      <c r="AB279" s="10">
        <f t="shared" si="8"/>
        <v>1</v>
      </c>
      <c r="AC279" s="11">
        <f t="shared" si="9"/>
        <v>4</v>
      </c>
      <c r="AD279" s="11"/>
    </row>
    <row r="280" spans="1:30" ht="105" x14ac:dyDescent="0.25">
      <c r="A280" s="5">
        <v>225</v>
      </c>
      <c r="B280" s="6" t="s">
        <v>25</v>
      </c>
      <c r="C280" s="6" t="s">
        <v>1175</v>
      </c>
      <c r="D280" s="6" t="s">
        <v>1176</v>
      </c>
      <c r="E280" s="7">
        <v>43934</v>
      </c>
      <c r="F280" s="6" t="s">
        <v>28</v>
      </c>
      <c r="G280" s="6" t="s">
        <v>29</v>
      </c>
      <c r="H280" s="6" t="s">
        <v>30</v>
      </c>
      <c r="I280" s="6" t="s">
        <v>392</v>
      </c>
      <c r="J280" s="6" t="s">
        <v>708</v>
      </c>
      <c r="K280" s="6" t="s">
        <v>1177</v>
      </c>
      <c r="L280" s="6" t="s">
        <v>1178</v>
      </c>
      <c r="M280" s="6" t="s">
        <v>1179</v>
      </c>
      <c r="N280" s="6">
        <v>5</v>
      </c>
      <c r="O280" s="6">
        <v>4</v>
      </c>
      <c r="P280" s="8">
        <v>43934</v>
      </c>
      <c r="Q280" s="8">
        <v>44286</v>
      </c>
      <c r="R280" s="6">
        <v>50</v>
      </c>
      <c r="S280" s="6" t="s">
        <v>1017</v>
      </c>
      <c r="T280" s="6" t="s">
        <v>37</v>
      </c>
      <c r="U280" s="6"/>
      <c r="V280" s="6"/>
      <c r="W280" s="6"/>
      <c r="X280" s="6"/>
      <c r="Y280" s="6" t="s">
        <v>1180</v>
      </c>
      <c r="Z280" s="6">
        <v>5</v>
      </c>
      <c r="AA280" s="9">
        <v>44285.759722222225</v>
      </c>
      <c r="AB280" s="10">
        <f t="shared" si="8"/>
        <v>1</v>
      </c>
      <c r="AC280" s="11">
        <f t="shared" si="9"/>
        <v>4</v>
      </c>
      <c r="AD280" s="11"/>
    </row>
    <row r="281" spans="1:30" ht="105" x14ac:dyDescent="0.25">
      <c r="A281" s="5">
        <v>225</v>
      </c>
      <c r="B281" s="6" t="s">
        <v>25</v>
      </c>
      <c r="C281" s="6" t="s">
        <v>1175</v>
      </c>
      <c r="D281" s="6" t="s">
        <v>1176</v>
      </c>
      <c r="E281" s="7">
        <v>43934</v>
      </c>
      <c r="F281" s="6" t="s">
        <v>28</v>
      </c>
      <c r="G281" s="6" t="s">
        <v>29</v>
      </c>
      <c r="H281" s="6" t="s">
        <v>30</v>
      </c>
      <c r="I281" s="6" t="s">
        <v>392</v>
      </c>
      <c r="J281" s="6" t="s">
        <v>708</v>
      </c>
      <c r="K281" s="6" t="s">
        <v>1181</v>
      </c>
      <c r="L281" s="6" t="s">
        <v>1182</v>
      </c>
      <c r="M281" s="6" t="s">
        <v>1183</v>
      </c>
      <c r="N281" s="6">
        <v>1</v>
      </c>
      <c r="O281" s="6">
        <v>2</v>
      </c>
      <c r="P281" s="8">
        <v>43934</v>
      </c>
      <c r="Q281" s="8">
        <v>44093</v>
      </c>
      <c r="R281" s="6">
        <v>22</v>
      </c>
      <c r="S281" s="6" t="s">
        <v>1017</v>
      </c>
      <c r="T281" s="6" t="s">
        <v>37</v>
      </c>
      <c r="U281" s="6"/>
      <c r="V281" s="6"/>
      <c r="W281" s="6"/>
      <c r="X281" s="6"/>
      <c r="Y281" s="6" t="s">
        <v>1184</v>
      </c>
      <c r="Z281" s="6">
        <v>1</v>
      </c>
      <c r="AA281" s="9">
        <v>44104</v>
      </c>
      <c r="AB281" s="10">
        <f t="shared" si="8"/>
        <v>1</v>
      </c>
      <c r="AC281" s="11">
        <f t="shared" si="9"/>
        <v>2</v>
      </c>
      <c r="AD281" s="11"/>
    </row>
    <row r="282" spans="1:30" ht="90" x14ac:dyDescent="0.25">
      <c r="A282" s="5">
        <v>226</v>
      </c>
      <c r="B282" s="6" t="s">
        <v>25</v>
      </c>
      <c r="C282" s="6" t="s">
        <v>1175</v>
      </c>
      <c r="D282" s="6" t="s">
        <v>1185</v>
      </c>
      <c r="E282" s="7">
        <v>43934</v>
      </c>
      <c r="F282" s="6" t="s">
        <v>28</v>
      </c>
      <c r="G282" s="6" t="s">
        <v>29</v>
      </c>
      <c r="H282" s="6" t="s">
        <v>46</v>
      </c>
      <c r="I282" s="6" t="s">
        <v>392</v>
      </c>
      <c r="J282" s="6" t="s">
        <v>708</v>
      </c>
      <c r="K282" s="6" t="s">
        <v>1186</v>
      </c>
      <c r="L282" s="6" t="s">
        <v>1187</v>
      </c>
      <c r="M282" s="6" t="s">
        <v>1188</v>
      </c>
      <c r="N282" s="6">
        <v>1</v>
      </c>
      <c r="O282" s="6">
        <v>6</v>
      </c>
      <c r="P282" s="8">
        <v>43934</v>
      </c>
      <c r="Q282" s="8">
        <v>43987</v>
      </c>
      <c r="R282" s="6">
        <v>7</v>
      </c>
      <c r="S282" s="6" t="s">
        <v>1017</v>
      </c>
      <c r="T282" s="6" t="s">
        <v>37</v>
      </c>
      <c r="U282" s="6"/>
      <c r="V282" s="6"/>
      <c r="W282" s="6"/>
      <c r="X282" s="6"/>
      <c r="Y282" s="6" t="s">
        <v>1189</v>
      </c>
      <c r="Z282" s="6">
        <v>1</v>
      </c>
      <c r="AA282" s="9">
        <v>44012</v>
      </c>
      <c r="AB282" s="10">
        <f t="shared" si="8"/>
        <v>1</v>
      </c>
      <c r="AC282" s="11">
        <f t="shared" si="9"/>
        <v>6</v>
      </c>
      <c r="AD282" s="11"/>
    </row>
    <row r="283" spans="1:30" ht="90" x14ac:dyDescent="0.25">
      <c r="A283" s="5">
        <v>226</v>
      </c>
      <c r="B283" s="6" t="s">
        <v>25</v>
      </c>
      <c r="C283" s="6" t="s">
        <v>1175</v>
      </c>
      <c r="D283" s="6" t="s">
        <v>1185</v>
      </c>
      <c r="E283" s="7">
        <v>43934</v>
      </c>
      <c r="F283" s="6" t="s">
        <v>28</v>
      </c>
      <c r="G283" s="6" t="s">
        <v>29</v>
      </c>
      <c r="H283" s="6" t="s">
        <v>46</v>
      </c>
      <c r="I283" s="6" t="s">
        <v>392</v>
      </c>
      <c r="J283" s="6" t="s">
        <v>708</v>
      </c>
      <c r="K283" s="6" t="s">
        <v>1186</v>
      </c>
      <c r="L283" s="6" t="s">
        <v>1192</v>
      </c>
      <c r="M283" s="6" t="s">
        <v>1193</v>
      </c>
      <c r="N283" s="6">
        <v>2</v>
      </c>
      <c r="O283" s="6">
        <v>6</v>
      </c>
      <c r="P283" s="8">
        <v>43934</v>
      </c>
      <c r="Q283" s="8">
        <v>44026</v>
      </c>
      <c r="R283" s="6">
        <v>13</v>
      </c>
      <c r="S283" s="6" t="s">
        <v>1017</v>
      </c>
      <c r="T283" s="6" t="s">
        <v>37</v>
      </c>
      <c r="U283" s="6"/>
      <c r="V283" s="6"/>
      <c r="W283" s="6"/>
      <c r="X283" s="6"/>
      <c r="Y283" s="6" t="s">
        <v>1194</v>
      </c>
      <c r="Z283" s="6">
        <v>2</v>
      </c>
      <c r="AA283" s="9">
        <v>44012</v>
      </c>
      <c r="AB283" s="10">
        <f t="shared" si="8"/>
        <v>1</v>
      </c>
      <c r="AC283" s="11">
        <f t="shared" si="9"/>
        <v>6</v>
      </c>
      <c r="AD283" s="11"/>
    </row>
    <row r="284" spans="1:30" ht="90" x14ac:dyDescent="0.25">
      <c r="A284" s="5">
        <v>227</v>
      </c>
      <c r="B284" s="6" t="s">
        <v>25</v>
      </c>
      <c r="C284" s="6" t="s">
        <v>1175</v>
      </c>
      <c r="D284" s="6" t="s">
        <v>1195</v>
      </c>
      <c r="E284" s="7">
        <v>43934</v>
      </c>
      <c r="F284" s="6" t="s">
        <v>28</v>
      </c>
      <c r="G284" s="6" t="s">
        <v>29</v>
      </c>
      <c r="H284" s="6" t="s">
        <v>46</v>
      </c>
      <c r="I284" s="6" t="s">
        <v>392</v>
      </c>
      <c r="J284" s="6" t="s">
        <v>708</v>
      </c>
      <c r="K284" s="6" t="s">
        <v>1191</v>
      </c>
      <c r="L284" s="6" t="s">
        <v>1196</v>
      </c>
      <c r="M284" s="6" t="s">
        <v>629</v>
      </c>
      <c r="N284" s="6">
        <v>1</v>
      </c>
      <c r="O284" s="6">
        <v>4</v>
      </c>
      <c r="P284" s="8">
        <v>43934</v>
      </c>
      <c r="Q284" s="8">
        <v>44165</v>
      </c>
      <c r="R284" s="6">
        <v>33</v>
      </c>
      <c r="S284" s="6" t="s">
        <v>1017</v>
      </c>
      <c r="T284" s="6" t="s">
        <v>37</v>
      </c>
      <c r="U284" s="6"/>
      <c r="V284" s="6"/>
      <c r="W284" s="6"/>
      <c r="X284" s="6"/>
      <c r="Y284" s="6" t="s">
        <v>1197</v>
      </c>
      <c r="Z284" s="6">
        <v>1</v>
      </c>
      <c r="AA284" s="9">
        <v>44165</v>
      </c>
      <c r="AB284" s="10">
        <f t="shared" si="8"/>
        <v>1</v>
      </c>
      <c r="AC284" s="11">
        <f t="shared" si="9"/>
        <v>4</v>
      </c>
      <c r="AD284" s="11"/>
    </row>
    <row r="285" spans="1:30" ht="150" x14ac:dyDescent="0.25">
      <c r="A285" s="5">
        <v>227</v>
      </c>
      <c r="B285" s="6" t="s">
        <v>25</v>
      </c>
      <c r="C285" s="6" t="s">
        <v>1175</v>
      </c>
      <c r="D285" s="6" t="s">
        <v>1195</v>
      </c>
      <c r="E285" s="7">
        <v>43934</v>
      </c>
      <c r="F285" s="6" t="s">
        <v>28</v>
      </c>
      <c r="G285" s="6" t="s">
        <v>29</v>
      </c>
      <c r="H285" s="6" t="s">
        <v>46</v>
      </c>
      <c r="I285" s="6" t="s">
        <v>392</v>
      </c>
      <c r="J285" s="6" t="s">
        <v>708</v>
      </c>
      <c r="K285" s="6" t="s">
        <v>1190</v>
      </c>
      <c r="L285" s="6" t="s">
        <v>1198</v>
      </c>
      <c r="M285" s="6" t="s">
        <v>1199</v>
      </c>
      <c r="N285" s="6">
        <v>6</v>
      </c>
      <c r="O285" s="6">
        <v>6</v>
      </c>
      <c r="P285" s="8">
        <v>43934</v>
      </c>
      <c r="Q285" s="8">
        <v>44175</v>
      </c>
      <c r="R285" s="6">
        <v>34</v>
      </c>
      <c r="S285" s="6" t="s">
        <v>1017</v>
      </c>
      <c r="T285" s="6" t="s">
        <v>37</v>
      </c>
      <c r="U285" s="6"/>
      <c r="V285" s="6"/>
      <c r="W285" s="6"/>
      <c r="X285" s="6"/>
      <c r="Y285" s="6" t="s">
        <v>1200</v>
      </c>
      <c r="Z285" s="6">
        <v>6</v>
      </c>
      <c r="AA285" s="9">
        <v>44165</v>
      </c>
      <c r="AB285" s="10">
        <f t="shared" si="8"/>
        <v>1</v>
      </c>
      <c r="AC285" s="11">
        <f t="shared" si="9"/>
        <v>6</v>
      </c>
      <c r="AD285" s="11"/>
    </row>
    <row r="286" spans="1:30" ht="180" x14ac:dyDescent="0.25">
      <c r="A286" s="5">
        <v>228</v>
      </c>
      <c r="B286" s="6" t="s">
        <v>25</v>
      </c>
      <c r="C286" s="6" t="s">
        <v>1175</v>
      </c>
      <c r="D286" s="6" t="s">
        <v>1201</v>
      </c>
      <c r="E286" s="7">
        <v>43934</v>
      </c>
      <c r="F286" s="6" t="s">
        <v>28</v>
      </c>
      <c r="G286" s="6" t="s">
        <v>29</v>
      </c>
      <c r="H286" s="6" t="s">
        <v>46</v>
      </c>
      <c r="I286" s="6" t="s">
        <v>223</v>
      </c>
      <c r="J286" s="6" t="s">
        <v>708</v>
      </c>
      <c r="K286" s="6" t="s">
        <v>1202</v>
      </c>
      <c r="L286" s="6" t="s">
        <v>1203</v>
      </c>
      <c r="M286" s="6" t="s">
        <v>629</v>
      </c>
      <c r="N286" s="6">
        <v>1</v>
      </c>
      <c r="O286" s="6">
        <v>6</v>
      </c>
      <c r="P286" s="8">
        <v>43934</v>
      </c>
      <c r="Q286" s="8">
        <v>44073</v>
      </c>
      <c r="R286" s="6">
        <v>19</v>
      </c>
      <c r="S286" s="6" t="s">
        <v>1017</v>
      </c>
      <c r="T286" s="6" t="s">
        <v>37</v>
      </c>
      <c r="U286" s="6"/>
      <c r="V286" s="6"/>
      <c r="W286" s="6"/>
      <c r="X286" s="6"/>
      <c r="Y286" s="6" t="s">
        <v>1204</v>
      </c>
      <c r="Z286" s="6">
        <v>1</v>
      </c>
      <c r="AA286" s="9">
        <v>44104</v>
      </c>
      <c r="AB286" s="10">
        <f t="shared" si="8"/>
        <v>1</v>
      </c>
      <c r="AC286" s="11">
        <f t="shared" si="9"/>
        <v>6</v>
      </c>
      <c r="AD286" s="11"/>
    </row>
    <row r="287" spans="1:30" ht="180" x14ac:dyDescent="0.25">
      <c r="A287" s="5">
        <v>229</v>
      </c>
      <c r="B287" s="6" t="s">
        <v>25</v>
      </c>
      <c r="C287" s="6" t="s">
        <v>1175</v>
      </c>
      <c r="D287" s="6" t="s">
        <v>1201</v>
      </c>
      <c r="E287" s="7">
        <v>43934</v>
      </c>
      <c r="F287" s="6" t="s">
        <v>28</v>
      </c>
      <c r="G287" s="6" t="s">
        <v>29</v>
      </c>
      <c r="H287" s="6" t="s">
        <v>30</v>
      </c>
      <c r="I287" s="6" t="s">
        <v>223</v>
      </c>
      <c r="J287" s="6" t="s">
        <v>708</v>
      </c>
      <c r="K287" s="6" t="s">
        <v>1202</v>
      </c>
      <c r="L287" s="6" t="s">
        <v>1205</v>
      </c>
      <c r="M287" s="6" t="s">
        <v>1206</v>
      </c>
      <c r="N287" s="6">
        <v>2</v>
      </c>
      <c r="O287" s="6">
        <v>4</v>
      </c>
      <c r="P287" s="8">
        <v>43934</v>
      </c>
      <c r="Q287" s="8">
        <v>44347</v>
      </c>
      <c r="R287" s="6">
        <v>50</v>
      </c>
      <c r="S287" s="6" t="s">
        <v>1017</v>
      </c>
      <c r="T287" s="6" t="s">
        <v>37</v>
      </c>
      <c r="U287" s="6"/>
      <c r="V287" s="6"/>
      <c r="W287" s="6"/>
      <c r="X287" s="6"/>
      <c r="Y287" s="6" t="s">
        <v>1748</v>
      </c>
      <c r="Z287" s="6">
        <v>2</v>
      </c>
      <c r="AA287" s="14">
        <v>44363</v>
      </c>
      <c r="AB287" s="10">
        <f t="shared" si="8"/>
        <v>1</v>
      </c>
      <c r="AC287" s="11">
        <f t="shared" si="9"/>
        <v>4</v>
      </c>
      <c r="AD287" s="11"/>
    </row>
    <row r="288" spans="1:30" ht="225" x14ac:dyDescent="0.25">
      <c r="A288" s="5">
        <v>230</v>
      </c>
      <c r="B288" s="6" t="s">
        <v>25</v>
      </c>
      <c r="C288" s="6" t="s">
        <v>1175</v>
      </c>
      <c r="D288" s="6" t="s">
        <v>1207</v>
      </c>
      <c r="E288" s="7">
        <v>43934</v>
      </c>
      <c r="F288" s="6" t="s">
        <v>28</v>
      </c>
      <c r="G288" s="6" t="s">
        <v>29</v>
      </c>
      <c r="H288" s="6" t="s">
        <v>46</v>
      </c>
      <c r="I288" s="6" t="s">
        <v>223</v>
      </c>
      <c r="J288" s="6" t="s">
        <v>143</v>
      </c>
      <c r="K288" s="6" t="s">
        <v>1208</v>
      </c>
      <c r="L288" s="6" t="s">
        <v>1209</v>
      </c>
      <c r="M288" s="6" t="s">
        <v>1210</v>
      </c>
      <c r="N288" s="6">
        <v>1</v>
      </c>
      <c r="O288" s="6">
        <v>6</v>
      </c>
      <c r="P288" s="8">
        <v>43934</v>
      </c>
      <c r="Q288" s="8">
        <v>44012</v>
      </c>
      <c r="R288" s="6">
        <v>11</v>
      </c>
      <c r="S288" s="6" t="s">
        <v>140</v>
      </c>
      <c r="T288" s="6" t="s">
        <v>37</v>
      </c>
      <c r="U288" s="6"/>
      <c r="V288" s="6"/>
      <c r="W288" s="6"/>
      <c r="X288" s="6"/>
      <c r="Y288" s="6" t="s">
        <v>1211</v>
      </c>
      <c r="Z288" s="6">
        <v>1</v>
      </c>
      <c r="AA288" s="9">
        <v>44012</v>
      </c>
      <c r="AB288" s="10">
        <f t="shared" si="8"/>
        <v>1</v>
      </c>
      <c r="AC288" s="11">
        <f t="shared" si="9"/>
        <v>6</v>
      </c>
      <c r="AD288" s="11"/>
    </row>
    <row r="289" spans="1:30" ht="225" x14ac:dyDescent="0.25">
      <c r="A289" s="5">
        <v>231</v>
      </c>
      <c r="B289" s="6" t="s">
        <v>25</v>
      </c>
      <c r="C289" s="6" t="s">
        <v>1175</v>
      </c>
      <c r="D289" s="6" t="s">
        <v>1207</v>
      </c>
      <c r="E289" s="7">
        <v>43934</v>
      </c>
      <c r="F289" s="6" t="s">
        <v>28</v>
      </c>
      <c r="G289" s="6" t="s">
        <v>29</v>
      </c>
      <c r="H289" s="6" t="s">
        <v>30</v>
      </c>
      <c r="I289" s="6" t="s">
        <v>223</v>
      </c>
      <c r="J289" s="6" t="s">
        <v>708</v>
      </c>
      <c r="K289" s="6" t="s">
        <v>1213</v>
      </c>
      <c r="L289" s="6" t="s">
        <v>1214</v>
      </c>
      <c r="M289" s="6" t="s">
        <v>1215</v>
      </c>
      <c r="N289" s="6">
        <v>5</v>
      </c>
      <c r="O289" s="6">
        <v>4</v>
      </c>
      <c r="P289" s="8">
        <v>43934</v>
      </c>
      <c r="Q289" s="8">
        <v>44286</v>
      </c>
      <c r="R289" s="6">
        <v>50</v>
      </c>
      <c r="S289" s="6" t="s">
        <v>1017</v>
      </c>
      <c r="T289" s="6" t="s">
        <v>37</v>
      </c>
      <c r="U289" s="6"/>
      <c r="V289" s="6"/>
      <c r="W289" s="6"/>
      <c r="X289" s="6"/>
      <c r="Y289" s="6" t="s">
        <v>1749</v>
      </c>
      <c r="Z289" s="6">
        <v>5</v>
      </c>
      <c r="AA289" s="9">
        <v>44286</v>
      </c>
      <c r="AB289" s="10">
        <f t="shared" si="8"/>
        <v>1</v>
      </c>
      <c r="AC289" s="11">
        <f t="shared" si="9"/>
        <v>4</v>
      </c>
      <c r="AD289" s="11"/>
    </row>
    <row r="290" spans="1:30" ht="225" x14ac:dyDescent="0.25">
      <c r="A290" s="5">
        <v>232</v>
      </c>
      <c r="B290" s="6" t="s">
        <v>25</v>
      </c>
      <c r="C290" s="6" t="s">
        <v>1175</v>
      </c>
      <c r="D290" s="6" t="s">
        <v>1207</v>
      </c>
      <c r="E290" s="7">
        <v>43934</v>
      </c>
      <c r="F290" s="6" t="s">
        <v>28</v>
      </c>
      <c r="G290" s="6" t="s">
        <v>29</v>
      </c>
      <c r="H290" s="6" t="s">
        <v>46</v>
      </c>
      <c r="I290" s="6" t="s">
        <v>223</v>
      </c>
      <c r="J290" s="6" t="s">
        <v>708</v>
      </c>
      <c r="K290" s="6" t="s">
        <v>1208</v>
      </c>
      <c r="L290" s="6" t="s">
        <v>1196</v>
      </c>
      <c r="M290" s="6" t="s">
        <v>629</v>
      </c>
      <c r="N290" s="6">
        <v>1</v>
      </c>
      <c r="O290" s="6">
        <v>4</v>
      </c>
      <c r="P290" s="8">
        <v>43934</v>
      </c>
      <c r="Q290" s="8">
        <v>44165</v>
      </c>
      <c r="R290" s="6">
        <v>33</v>
      </c>
      <c r="S290" s="6" t="s">
        <v>1017</v>
      </c>
      <c r="T290" s="6" t="s">
        <v>37</v>
      </c>
      <c r="U290" s="6"/>
      <c r="V290" s="6"/>
      <c r="W290" s="6"/>
      <c r="X290" s="6"/>
      <c r="Y290" s="6" t="s">
        <v>1216</v>
      </c>
      <c r="Z290" s="6">
        <v>1</v>
      </c>
      <c r="AA290" s="9">
        <v>44165</v>
      </c>
      <c r="AB290" s="10">
        <f t="shared" si="8"/>
        <v>1</v>
      </c>
      <c r="AC290" s="11">
        <f t="shared" si="9"/>
        <v>4</v>
      </c>
      <c r="AD290" s="11"/>
    </row>
    <row r="291" spans="1:30" ht="225" x14ac:dyDescent="0.25">
      <c r="A291" s="5">
        <v>232</v>
      </c>
      <c r="B291" s="6" t="s">
        <v>25</v>
      </c>
      <c r="C291" s="6" t="s">
        <v>1175</v>
      </c>
      <c r="D291" s="6" t="s">
        <v>1207</v>
      </c>
      <c r="E291" s="7">
        <v>43934</v>
      </c>
      <c r="F291" s="6" t="s">
        <v>28</v>
      </c>
      <c r="G291" s="6" t="s">
        <v>29</v>
      </c>
      <c r="H291" s="6" t="s">
        <v>46</v>
      </c>
      <c r="I291" s="6" t="s">
        <v>223</v>
      </c>
      <c r="J291" s="6" t="s">
        <v>708</v>
      </c>
      <c r="K291" s="6" t="s">
        <v>1212</v>
      </c>
      <c r="L291" s="6" t="s">
        <v>1217</v>
      </c>
      <c r="M291" s="6" t="s">
        <v>1218</v>
      </c>
      <c r="N291" s="6">
        <v>1</v>
      </c>
      <c r="O291" s="6">
        <v>6</v>
      </c>
      <c r="P291" s="8">
        <v>43934</v>
      </c>
      <c r="Q291" s="8">
        <v>44286</v>
      </c>
      <c r="R291" s="6">
        <v>50</v>
      </c>
      <c r="S291" s="6" t="s">
        <v>1017</v>
      </c>
      <c r="T291" s="6" t="s">
        <v>37</v>
      </c>
      <c r="U291" s="6"/>
      <c r="V291" s="6"/>
      <c r="W291" s="6"/>
      <c r="X291" s="6"/>
      <c r="Y291" s="6" t="s">
        <v>1219</v>
      </c>
      <c r="Z291" s="6">
        <v>1</v>
      </c>
      <c r="AA291" s="9">
        <v>44285.690972222219</v>
      </c>
      <c r="AB291" s="10">
        <f t="shared" si="8"/>
        <v>1</v>
      </c>
      <c r="AC291" s="11">
        <f t="shared" si="9"/>
        <v>6</v>
      </c>
      <c r="AD291" s="11"/>
    </row>
    <row r="292" spans="1:30" ht="225" x14ac:dyDescent="0.25">
      <c r="A292" s="5">
        <v>233</v>
      </c>
      <c r="B292" s="6" t="s">
        <v>25</v>
      </c>
      <c r="C292" s="6" t="s">
        <v>1175</v>
      </c>
      <c r="D292" s="6" t="s">
        <v>1220</v>
      </c>
      <c r="E292" s="7">
        <v>43934</v>
      </c>
      <c r="F292" s="6" t="s">
        <v>28</v>
      </c>
      <c r="G292" s="6" t="s">
        <v>29</v>
      </c>
      <c r="H292" s="6" t="s">
        <v>46</v>
      </c>
      <c r="I292" s="6" t="s">
        <v>223</v>
      </c>
      <c r="J292" s="6" t="s">
        <v>224</v>
      </c>
      <c r="K292" s="6" t="s">
        <v>1221</v>
      </c>
      <c r="L292" s="6" t="s">
        <v>1222</v>
      </c>
      <c r="M292" s="6" t="s">
        <v>1223</v>
      </c>
      <c r="N292" s="6">
        <v>1</v>
      </c>
      <c r="O292" s="6">
        <v>4</v>
      </c>
      <c r="P292" s="8">
        <v>43934</v>
      </c>
      <c r="Q292" s="8">
        <v>44125</v>
      </c>
      <c r="R292" s="6">
        <v>27</v>
      </c>
      <c r="S292" s="6" t="s">
        <v>228</v>
      </c>
      <c r="T292" s="6" t="s">
        <v>37</v>
      </c>
      <c r="U292" s="6"/>
      <c r="V292" s="6"/>
      <c r="W292" s="6"/>
      <c r="X292" s="6"/>
      <c r="Y292" s="6" t="s">
        <v>1224</v>
      </c>
      <c r="Z292" s="6">
        <v>1</v>
      </c>
      <c r="AA292" s="9">
        <v>44165</v>
      </c>
      <c r="AB292" s="10">
        <f t="shared" si="8"/>
        <v>1</v>
      </c>
      <c r="AC292" s="11">
        <f t="shared" si="9"/>
        <v>4</v>
      </c>
      <c r="AD292" s="11"/>
    </row>
    <row r="293" spans="1:30" ht="225" x14ac:dyDescent="0.25">
      <c r="A293" s="5">
        <v>233</v>
      </c>
      <c r="B293" s="6" t="s">
        <v>25</v>
      </c>
      <c r="C293" s="6" t="s">
        <v>1175</v>
      </c>
      <c r="D293" s="6" t="s">
        <v>1220</v>
      </c>
      <c r="E293" s="7">
        <v>43934</v>
      </c>
      <c r="F293" s="6" t="s">
        <v>28</v>
      </c>
      <c r="G293" s="6" t="s">
        <v>29</v>
      </c>
      <c r="H293" s="6" t="s">
        <v>46</v>
      </c>
      <c r="I293" s="6" t="s">
        <v>223</v>
      </c>
      <c r="J293" s="6" t="s">
        <v>224</v>
      </c>
      <c r="K293" s="6" t="s">
        <v>1225</v>
      </c>
      <c r="L293" s="6" t="s">
        <v>1226</v>
      </c>
      <c r="M293" s="6" t="s">
        <v>1227</v>
      </c>
      <c r="N293" s="6">
        <v>1</v>
      </c>
      <c r="O293" s="6">
        <v>6</v>
      </c>
      <c r="P293" s="8">
        <v>43934</v>
      </c>
      <c r="Q293" s="8">
        <v>43980</v>
      </c>
      <c r="R293" s="6">
        <v>6</v>
      </c>
      <c r="S293" s="6" t="s">
        <v>228</v>
      </c>
      <c r="T293" s="6" t="s">
        <v>37</v>
      </c>
      <c r="U293" s="6"/>
      <c r="V293" s="6"/>
      <c r="W293" s="6"/>
      <c r="X293" s="6"/>
      <c r="Y293" s="6" t="s">
        <v>1228</v>
      </c>
      <c r="Z293" s="6">
        <v>1</v>
      </c>
      <c r="AA293" s="9">
        <v>44012</v>
      </c>
      <c r="AB293" s="10">
        <f t="shared" si="8"/>
        <v>1</v>
      </c>
      <c r="AC293" s="11">
        <f t="shared" si="9"/>
        <v>6</v>
      </c>
      <c r="AD293" s="11"/>
    </row>
    <row r="294" spans="1:30" ht="120" x14ac:dyDescent="0.25">
      <c r="A294" s="5">
        <v>234</v>
      </c>
      <c r="B294" s="6" t="s">
        <v>25</v>
      </c>
      <c r="C294" s="6" t="s">
        <v>1175</v>
      </c>
      <c r="D294" s="6" t="s">
        <v>1229</v>
      </c>
      <c r="E294" s="7">
        <v>43934</v>
      </c>
      <c r="F294" s="6" t="s">
        <v>28</v>
      </c>
      <c r="G294" s="6" t="s">
        <v>29</v>
      </c>
      <c r="H294" s="6" t="s">
        <v>46</v>
      </c>
      <c r="I294" s="6" t="s">
        <v>274</v>
      </c>
      <c r="J294" s="6" t="s">
        <v>708</v>
      </c>
      <c r="K294" s="6" t="s">
        <v>1230</v>
      </c>
      <c r="L294" s="6" t="s">
        <v>1231</v>
      </c>
      <c r="M294" s="6" t="s">
        <v>1232</v>
      </c>
      <c r="N294" s="6">
        <v>2</v>
      </c>
      <c r="O294" s="6">
        <v>6</v>
      </c>
      <c r="P294" s="8">
        <v>43934</v>
      </c>
      <c r="Q294" s="8">
        <v>44104</v>
      </c>
      <c r="R294" s="6">
        <v>24</v>
      </c>
      <c r="S294" s="6" t="s">
        <v>1017</v>
      </c>
      <c r="T294" s="6" t="s">
        <v>37</v>
      </c>
      <c r="U294" s="6"/>
      <c r="V294" s="6"/>
      <c r="W294" s="6"/>
      <c r="X294" s="6"/>
      <c r="Y294" s="6" t="s">
        <v>1233</v>
      </c>
      <c r="Z294" s="6">
        <v>2</v>
      </c>
      <c r="AA294" s="9">
        <v>44165</v>
      </c>
      <c r="AB294" s="10">
        <f t="shared" si="8"/>
        <v>1</v>
      </c>
      <c r="AC294" s="11">
        <f t="shared" si="9"/>
        <v>6</v>
      </c>
      <c r="AD294" s="11"/>
    </row>
    <row r="295" spans="1:30" ht="120" x14ac:dyDescent="0.25">
      <c r="A295" s="5">
        <v>235</v>
      </c>
      <c r="B295" s="6" t="s">
        <v>25</v>
      </c>
      <c r="C295" s="6" t="s">
        <v>1175</v>
      </c>
      <c r="D295" s="6" t="s">
        <v>1229</v>
      </c>
      <c r="E295" s="7">
        <v>43934</v>
      </c>
      <c r="F295" s="6" t="s">
        <v>28</v>
      </c>
      <c r="G295" s="6" t="s">
        <v>29</v>
      </c>
      <c r="H295" s="6" t="s">
        <v>46</v>
      </c>
      <c r="I295" s="6" t="s">
        <v>274</v>
      </c>
      <c r="J295" s="6" t="s">
        <v>143</v>
      </c>
      <c r="K295" s="6" t="s">
        <v>1230</v>
      </c>
      <c r="L295" s="6" t="s">
        <v>1234</v>
      </c>
      <c r="M295" s="6" t="s">
        <v>1235</v>
      </c>
      <c r="N295" s="6">
        <v>1</v>
      </c>
      <c r="O295" s="6">
        <v>4</v>
      </c>
      <c r="P295" s="8">
        <v>43934</v>
      </c>
      <c r="Q295" s="8">
        <v>44147</v>
      </c>
      <c r="R295" s="6">
        <v>30</v>
      </c>
      <c r="S295" s="6" t="s">
        <v>140</v>
      </c>
      <c r="T295" s="6" t="s">
        <v>37</v>
      </c>
      <c r="U295" s="6"/>
      <c r="V295" s="6"/>
      <c r="W295" s="6"/>
      <c r="X295" s="6"/>
      <c r="Y295" s="6" t="s">
        <v>1236</v>
      </c>
      <c r="Z295" s="6">
        <v>1</v>
      </c>
      <c r="AA295" s="9">
        <v>44165</v>
      </c>
      <c r="AB295" s="10">
        <f t="shared" si="8"/>
        <v>1</v>
      </c>
      <c r="AC295" s="11">
        <f t="shared" si="9"/>
        <v>4</v>
      </c>
      <c r="AD295" s="11"/>
    </row>
    <row r="296" spans="1:30" ht="165" x14ac:dyDescent="0.25">
      <c r="A296" s="5">
        <v>236</v>
      </c>
      <c r="B296" s="6" t="s">
        <v>25</v>
      </c>
      <c r="C296" s="6" t="s">
        <v>1175</v>
      </c>
      <c r="D296" s="6" t="s">
        <v>1237</v>
      </c>
      <c r="E296" s="7">
        <v>43934</v>
      </c>
      <c r="F296" s="6" t="s">
        <v>28</v>
      </c>
      <c r="G296" s="6" t="s">
        <v>29</v>
      </c>
      <c r="H296" s="6" t="s">
        <v>46</v>
      </c>
      <c r="I296" s="6" t="s">
        <v>274</v>
      </c>
      <c r="J296" s="6" t="s">
        <v>224</v>
      </c>
      <c r="K296" s="6" t="s">
        <v>1238</v>
      </c>
      <c r="L296" s="6" t="s">
        <v>1239</v>
      </c>
      <c r="M296" s="6" t="s">
        <v>1223</v>
      </c>
      <c r="N296" s="6">
        <v>1</v>
      </c>
      <c r="O296" s="6">
        <v>4</v>
      </c>
      <c r="P296" s="8">
        <v>43934</v>
      </c>
      <c r="Q296" s="8">
        <v>44336</v>
      </c>
      <c r="R296" s="6">
        <v>50</v>
      </c>
      <c r="S296" s="6" t="s">
        <v>228</v>
      </c>
      <c r="T296" s="6" t="s">
        <v>37</v>
      </c>
      <c r="U296" s="6"/>
      <c r="V296" s="6"/>
      <c r="W296" s="6"/>
      <c r="X296" s="6"/>
      <c r="Y296" s="6" t="s">
        <v>1740</v>
      </c>
      <c r="Z296" s="6">
        <v>1</v>
      </c>
      <c r="AA296" s="9">
        <v>44337.386111111111</v>
      </c>
      <c r="AB296" s="10">
        <f t="shared" si="8"/>
        <v>1</v>
      </c>
      <c r="AC296" s="11">
        <f t="shared" si="9"/>
        <v>4</v>
      </c>
      <c r="AD296" s="11"/>
    </row>
    <row r="297" spans="1:30" ht="165" x14ac:dyDescent="0.25">
      <c r="A297" s="5">
        <v>236</v>
      </c>
      <c r="B297" s="6" t="s">
        <v>25</v>
      </c>
      <c r="C297" s="6" t="s">
        <v>1175</v>
      </c>
      <c r="D297" s="6" t="s">
        <v>1237</v>
      </c>
      <c r="E297" s="7">
        <v>43934</v>
      </c>
      <c r="F297" s="6" t="s">
        <v>28</v>
      </c>
      <c r="G297" s="6" t="s">
        <v>29</v>
      </c>
      <c r="H297" s="6" t="s">
        <v>46</v>
      </c>
      <c r="I297" s="6" t="s">
        <v>274</v>
      </c>
      <c r="J297" s="6" t="s">
        <v>224</v>
      </c>
      <c r="K297" s="6" t="s">
        <v>1240</v>
      </c>
      <c r="L297" s="6" t="s">
        <v>1241</v>
      </c>
      <c r="M297" s="6" t="s">
        <v>1242</v>
      </c>
      <c r="N297" s="6">
        <v>1</v>
      </c>
      <c r="O297" s="6">
        <v>6</v>
      </c>
      <c r="P297" s="8">
        <v>43934</v>
      </c>
      <c r="Q297" s="8">
        <v>43980</v>
      </c>
      <c r="R297" s="6">
        <v>6</v>
      </c>
      <c r="S297" s="6" t="s">
        <v>228</v>
      </c>
      <c r="T297" s="6" t="s">
        <v>37</v>
      </c>
      <c r="U297" s="6"/>
      <c r="V297" s="6"/>
      <c r="W297" s="6"/>
      <c r="X297" s="6"/>
      <c r="Y297" s="6" t="s">
        <v>1243</v>
      </c>
      <c r="Z297" s="6">
        <v>1</v>
      </c>
      <c r="AA297" s="9">
        <v>44012</v>
      </c>
      <c r="AB297" s="10">
        <f t="shared" si="8"/>
        <v>1</v>
      </c>
      <c r="AC297" s="11">
        <f t="shared" si="9"/>
        <v>6</v>
      </c>
      <c r="AD297" s="11"/>
    </row>
    <row r="298" spans="1:30" ht="150" x14ac:dyDescent="0.25">
      <c r="A298" s="5">
        <v>237</v>
      </c>
      <c r="B298" s="6" t="s">
        <v>25</v>
      </c>
      <c r="C298" s="6" t="s">
        <v>1175</v>
      </c>
      <c r="D298" s="6" t="s">
        <v>1244</v>
      </c>
      <c r="E298" s="7">
        <v>43934</v>
      </c>
      <c r="F298" s="6" t="s">
        <v>28</v>
      </c>
      <c r="G298" s="6" t="s">
        <v>29</v>
      </c>
      <c r="H298" s="6" t="s">
        <v>46</v>
      </c>
      <c r="I298" s="6" t="s">
        <v>274</v>
      </c>
      <c r="J298" s="6" t="s">
        <v>708</v>
      </c>
      <c r="K298" s="6" t="s">
        <v>1245</v>
      </c>
      <c r="L298" s="6" t="s">
        <v>1246</v>
      </c>
      <c r="M298" s="6" t="s">
        <v>1193</v>
      </c>
      <c r="N298" s="6">
        <v>2</v>
      </c>
      <c r="O298" s="6">
        <v>4</v>
      </c>
      <c r="P298" s="8">
        <v>43934</v>
      </c>
      <c r="Q298" s="8">
        <v>44104</v>
      </c>
      <c r="R298" s="6">
        <v>24</v>
      </c>
      <c r="S298" s="6" t="s">
        <v>1017</v>
      </c>
      <c r="T298" s="6" t="s">
        <v>37</v>
      </c>
      <c r="U298" s="6"/>
      <c r="V298" s="6"/>
      <c r="W298" s="6"/>
      <c r="X298" s="6"/>
      <c r="Y298" s="6" t="s">
        <v>1247</v>
      </c>
      <c r="Z298" s="6">
        <v>2</v>
      </c>
      <c r="AA298" s="9">
        <v>44104</v>
      </c>
      <c r="AB298" s="10">
        <f t="shared" si="8"/>
        <v>1</v>
      </c>
      <c r="AC298" s="11">
        <f t="shared" si="9"/>
        <v>4</v>
      </c>
      <c r="AD298" s="11"/>
    </row>
    <row r="299" spans="1:30" ht="150" x14ac:dyDescent="0.25">
      <c r="A299" s="5">
        <v>238</v>
      </c>
      <c r="B299" s="6" t="s">
        <v>25</v>
      </c>
      <c r="C299" s="6" t="s">
        <v>1175</v>
      </c>
      <c r="D299" s="6" t="s">
        <v>1244</v>
      </c>
      <c r="E299" s="7">
        <v>43934</v>
      </c>
      <c r="F299" s="6" t="s">
        <v>99</v>
      </c>
      <c r="G299" s="6" t="s">
        <v>29</v>
      </c>
      <c r="H299" s="6" t="s">
        <v>30</v>
      </c>
      <c r="I299" s="6" t="s">
        <v>274</v>
      </c>
      <c r="J299" s="6" t="s">
        <v>246</v>
      </c>
      <c r="K299" s="6" t="s">
        <v>1245</v>
      </c>
      <c r="L299" s="6" t="s">
        <v>1249</v>
      </c>
      <c r="M299" s="6" t="s">
        <v>1250</v>
      </c>
      <c r="N299" s="6">
        <v>5</v>
      </c>
      <c r="O299" s="6">
        <v>4</v>
      </c>
      <c r="P299" s="8">
        <v>43934</v>
      </c>
      <c r="Q299" s="8">
        <v>44140</v>
      </c>
      <c r="R299" s="6">
        <v>29</v>
      </c>
      <c r="S299" s="6" t="s">
        <v>242</v>
      </c>
      <c r="T299" s="6" t="s">
        <v>37</v>
      </c>
      <c r="U299" s="6"/>
      <c r="V299" s="6"/>
      <c r="W299" s="6"/>
      <c r="X299" s="6"/>
      <c r="Y299" s="6" t="s">
        <v>1251</v>
      </c>
      <c r="Z299" s="6">
        <v>5</v>
      </c>
      <c r="AA299" s="9">
        <v>44165</v>
      </c>
      <c r="AB299" s="10">
        <f t="shared" si="8"/>
        <v>1</v>
      </c>
      <c r="AC299" s="11">
        <f t="shared" si="9"/>
        <v>4</v>
      </c>
      <c r="AD299" s="11"/>
    </row>
    <row r="300" spans="1:30" ht="150" x14ac:dyDescent="0.25">
      <c r="A300" s="5">
        <v>238</v>
      </c>
      <c r="B300" s="6" t="s">
        <v>25</v>
      </c>
      <c r="C300" s="6" t="s">
        <v>1175</v>
      </c>
      <c r="D300" s="6" t="s">
        <v>1244</v>
      </c>
      <c r="E300" s="7">
        <v>43934</v>
      </c>
      <c r="F300" s="6" t="s">
        <v>99</v>
      </c>
      <c r="G300" s="6" t="s">
        <v>29</v>
      </c>
      <c r="H300" s="6" t="s">
        <v>30</v>
      </c>
      <c r="I300" s="6" t="s">
        <v>274</v>
      </c>
      <c r="J300" s="6" t="s">
        <v>246</v>
      </c>
      <c r="K300" s="6" t="s">
        <v>1248</v>
      </c>
      <c r="L300" s="6" t="s">
        <v>1252</v>
      </c>
      <c r="M300" s="6" t="s">
        <v>1253</v>
      </c>
      <c r="N300" s="6">
        <v>5</v>
      </c>
      <c r="O300" s="6">
        <v>4</v>
      </c>
      <c r="P300" s="8">
        <v>43934</v>
      </c>
      <c r="Q300" s="8">
        <v>44104</v>
      </c>
      <c r="R300" s="6">
        <v>24</v>
      </c>
      <c r="S300" s="6" t="s">
        <v>242</v>
      </c>
      <c r="T300" s="6" t="s">
        <v>37</v>
      </c>
      <c r="U300" s="6"/>
      <c r="V300" s="6"/>
      <c r="W300" s="6"/>
      <c r="X300" s="6"/>
      <c r="Y300" s="6" t="s">
        <v>1254</v>
      </c>
      <c r="Z300" s="6">
        <v>5</v>
      </c>
      <c r="AA300" s="9">
        <v>44104</v>
      </c>
      <c r="AB300" s="10">
        <f t="shared" si="8"/>
        <v>1</v>
      </c>
      <c r="AC300" s="11">
        <f t="shared" si="9"/>
        <v>4</v>
      </c>
      <c r="AD300" s="11"/>
    </row>
    <row r="301" spans="1:30" ht="120" x14ac:dyDescent="0.25">
      <c r="A301" s="5">
        <v>239</v>
      </c>
      <c r="B301" s="6" t="s">
        <v>25</v>
      </c>
      <c r="C301" s="6" t="s">
        <v>1255</v>
      </c>
      <c r="D301" s="6" t="s">
        <v>1256</v>
      </c>
      <c r="E301" s="7">
        <v>44005</v>
      </c>
      <c r="F301" s="6" t="s">
        <v>99</v>
      </c>
      <c r="G301" s="6" t="s">
        <v>29</v>
      </c>
      <c r="H301" s="6" t="s">
        <v>46</v>
      </c>
      <c r="I301" s="6" t="s">
        <v>108</v>
      </c>
      <c r="J301" s="6" t="s">
        <v>1257</v>
      </c>
      <c r="K301" s="6" t="s">
        <v>1258</v>
      </c>
      <c r="L301" s="6" t="s">
        <v>1259</v>
      </c>
      <c r="M301" s="6" t="s">
        <v>1260</v>
      </c>
      <c r="N301" s="6">
        <v>1</v>
      </c>
      <c r="O301" s="6">
        <v>15</v>
      </c>
      <c r="P301" s="8">
        <v>44005</v>
      </c>
      <c r="Q301" s="8">
        <v>44074</v>
      </c>
      <c r="R301" s="6">
        <v>9</v>
      </c>
      <c r="S301" s="6" t="s">
        <v>242</v>
      </c>
      <c r="T301" s="6" t="s">
        <v>37</v>
      </c>
      <c r="U301" s="6"/>
      <c r="V301" s="6"/>
      <c r="W301" s="6"/>
      <c r="X301" s="6"/>
      <c r="Y301" s="6" t="s">
        <v>1261</v>
      </c>
      <c r="Z301" s="6">
        <v>1</v>
      </c>
      <c r="AA301" s="9">
        <v>44104</v>
      </c>
      <c r="AB301" s="10">
        <f t="shared" si="8"/>
        <v>1</v>
      </c>
      <c r="AC301" s="11">
        <f t="shared" si="9"/>
        <v>15</v>
      </c>
      <c r="AD301" s="11"/>
    </row>
    <row r="302" spans="1:30" ht="120" x14ac:dyDescent="0.25">
      <c r="A302" s="5">
        <v>240</v>
      </c>
      <c r="B302" s="6" t="s">
        <v>25</v>
      </c>
      <c r="C302" s="6" t="s">
        <v>1255</v>
      </c>
      <c r="D302" s="6" t="s">
        <v>1256</v>
      </c>
      <c r="E302" s="7">
        <v>44005</v>
      </c>
      <c r="F302" s="6" t="s">
        <v>99</v>
      </c>
      <c r="G302" s="6" t="s">
        <v>29</v>
      </c>
      <c r="H302" s="6" t="s">
        <v>46</v>
      </c>
      <c r="I302" s="6" t="s">
        <v>108</v>
      </c>
      <c r="J302" s="6" t="s">
        <v>1257</v>
      </c>
      <c r="K302" s="6" t="s">
        <v>1258</v>
      </c>
      <c r="L302" s="6" t="s">
        <v>1262</v>
      </c>
      <c r="M302" s="6" t="s">
        <v>1263</v>
      </c>
      <c r="N302" s="6">
        <v>1</v>
      </c>
      <c r="O302" s="6">
        <v>15</v>
      </c>
      <c r="P302" s="8">
        <v>44005</v>
      </c>
      <c r="Q302" s="8">
        <v>44112</v>
      </c>
      <c r="R302" s="6">
        <v>15</v>
      </c>
      <c r="S302" s="6" t="s">
        <v>242</v>
      </c>
      <c r="T302" s="6" t="s">
        <v>37</v>
      </c>
      <c r="U302" s="6"/>
      <c r="V302" s="6"/>
      <c r="W302" s="6"/>
      <c r="X302" s="6"/>
      <c r="Y302" s="6" t="s">
        <v>1264</v>
      </c>
      <c r="Z302" s="6">
        <v>1</v>
      </c>
      <c r="AA302" s="9">
        <v>44104</v>
      </c>
      <c r="AB302" s="10">
        <f t="shared" si="8"/>
        <v>1</v>
      </c>
      <c r="AC302" s="11">
        <f t="shared" si="9"/>
        <v>15</v>
      </c>
      <c r="AD302" s="11"/>
    </row>
    <row r="303" spans="1:30" ht="240" x14ac:dyDescent="0.25">
      <c r="A303" s="5">
        <v>241</v>
      </c>
      <c r="B303" s="6" t="s">
        <v>25</v>
      </c>
      <c r="C303" s="6" t="s">
        <v>1255</v>
      </c>
      <c r="D303" s="6" t="s">
        <v>1256</v>
      </c>
      <c r="E303" s="7">
        <v>44005</v>
      </c>
      <c r="F303" s="6" t="s">
        <v>99</v>
      </c>
      <c r="G303" s="6" t="s">
        <v>29</v>
      </c>
      <c r="H303" s="6" t="s">
        <v>30</v>
      </c>
      <c r="I303" s="6" t="s">
        <v>108</v>
      </c>
      <c r="J303" s="6" t="s">
        <v>1257</v>
      </c>
      <c r="K303" s="6" t="s">
        <v>1258</v>
      </c>
      <c r="L303" s="6" t="s">
        <v>1265</v>
      </c>
      <c r="M303" s="6" t="s">
        <v>1266</v>
      </c>
      <c r="N303" s="6">
        <v>1</v>
      </c>
      <c r="O303" s="6">
        <v>15</v>
      </c>
      <c r="P303" s="8">
        <v>44005</v>
      </c>
      <c r="Q303" s="8">
        <v>44101</v>
      </c>
      <c r="R303" s="6">
        <v>13</v>
      </c>
      <c r="S303" s="6" t="s">
        <v>242</v>
      </c>
      <c r="T303" s="6" t="s">
        <v>37</v>
      </c>
      <c r="U303" s="6"/>
      <c r="V303" s="6"/>
      <c r="W303" s="6"/>
      <c r="X303" s="6"/>
      <c r="Y303" s="6" t="s">
        <v>1267</v>
      </c>
      <c r="Z303" s="6">
        <v>1</v>
      </c>
      <c r="AA303" s="9">
        <v>44104</v>
      </c>
      <c r="AB303" s="10">
        <f t="shared" si="8"/>
        <v>1</v>
      </c>
      <c r="AC303" s="11">
        <f t="shared" si="9"/>
        <v>15</v>
      </c>
      <c r="AD303" s="11"/>
    </row>
    <row r="304" spans="1:30" ht="135" x14ac:dyDescent="0.25">
      <c r="A304" s="5">
        <v>242</v>
      </c>
      <c r="B304" s="6" t="s">
        <v>25</v>
      </c>
      <c r="C304" s="6" t="s">
        <v>1255</v>
      </c>
      <c r="D304" s="6" t="s">
        <v>1256</v>
      </c>
      <c r="E304" s="7">
        <v>44005</v>
      </c>
      <c r="F304" s="6" t="s">
        <v>99</v>
      </c>
      <c r="G304" s="6" t="s">
        <v>29</v>
      </c>
      <c r="H304" s="6" t="s">
        <v>30</v>
      </c>
      <c r="I304" s="6" t="s">
        <v>108</v>
      </c>
      <c r="J304" s="6" t="s">
        <v>1257</v>
      </c>
      <c r="K304" s="6" t="s">
        <v>1258</v>
      </c>
      <c r="L304" s="6" t="s">
        <v>1268</v>
      </c>
      <c r="M304" s="6" t="s">
        <v>1269</v>
      </c>
      <c r="N304" s="6">
        <v>1</v>
      </c>
      <c r="O304" s="6">
        <v>15</v>
      </c>
      <c r="P304" s="8">
        <v>44005</v>
      </c>
      <c r="Q304" s="8">
        <v>44074</v>
      </c>
      <c r="R304" s="6">
        <v>9</v>
      </c>
      <c r="S304" s="6" t="s">
        <v>242</v>
      </c>
      <c r="T304" s="6" t="s">
        <v>37</v>
      </c>
      <c r="U304" s="6"/>
      <c r="V304" s="6"/>
      <c r="W304" s="6"/>
      <c r="X304" s="6"/>
      <c r="Y304" s="6" t="s">
        <v>1270</v>
      </c>
      <c r="Z304" s="6">
        <v>1</v>
      </c>
      <c r="AA304" s="9">
        <v>44104</v>
      </c>
      <c r="AB304" s="10">
        <f t="shared" si="8"/>
        <v>1</v>
      </c>
      <c r="AC304" s="11">
        <f t="shared" si="9"/>
        <v>15</v>
      </c>
      <c r="AD304" s="11"/>
    </row>
    <row r="305" spans="1:30" ht="105" x14ac:dyDescent="0.25">
      <c r="A305" s="5">
        <v>243</v>
      </c>
      <c r="B305" s="6" t="s">
        <v>25</v>
      </c>
      <c r="C305" s="6" t="s">
        <v>1255</v>
      </c>
      <c r="D305" s="6" t="s">
        <v>1271</v>
      </c>
      <c r="E305" s="7">
        <v>44005</v>
      </c>
      <c r="F305" s="6" t="s">
        <v>99</v>
      </c>
      <c r="G305" s="6" t="s">
        <v>29</v>
      </c>
      <c r="H305" s="6" t="s">
        <v>46</v>
      </c>
      <c r="I305" s="6" t="s">
        <v>108</v>
      </c>
      <c r="J305" s="6" t="s">
        <v>1257</v>
      </c>
      <c r="K305" s="6" t="s">
        <v>1258</v>
      </c>
      <c r="L305" s="6" t="s">
        <v>1272</v>
      </c>
      <c r="M305" s="6" t="s">
        <v>1260</v>
      </c>
      <c r="N305" s="6">
        <v>1</v>
      </c>
      <c r="O305" s="6">
        <v>10</v>
      </c>
      <c r="P305" s="8">
        <v>44005</v>
      </c>
      <c r="Q305" s="8">
        <v>44074</v>
      </c>
      <c r="R305" s="6">
        <v>9</v>
      </c>
      <c r="S305" s="6" t="s">
        <v>242</v>
      </c>
      <c r="T305" s="6" t="s">
        <v>37</v>
      </c>
      <c r="U305" s="6"/>
      <c r="V305" s="6"/>
      <c r="W305" s="6"/>
      <c r="X305" s="6"/>
      <c r="Y305" s="6" t="s">
        <v>1273</v>
      </c>
      <c r="Z305" s="6">
        <v>1</v>
      </c>
      <c r="AA305" s="9">
        <v>44104</v>
      </c>
      <c r="AB305" s="10">
        <f t="shared" si="8"/>
        <v>1</v>
      </c>
      <c r="AC305" s="11">
        <f t="shared" si="9"/>
        <v>10</v>
      </c>
      <c r="AD305" s="11"/>
    </row>
    <row r="306" spans="1:30" ht="105" x14ac:dyDescent="0.25">
      <c r="A306" s="5">
        <v>244</v>
      </c>
      <c r="B306" s="6" t="s">
        <v>25</v>
      </c>
      <c r="C306" s="6" t="s">
        <v>1255</v>
      </c>
      <c r="D306" s="6" t="s">
        <v>1271</v>
      </c>
      <c r="E306" s="7">
        <v>44005</v>
      </c>
      <c r="F306" s="6" t="s">
        <v>99</v>
      </c>
      <c r="G306" s="6" t="s">
        <v>29</v>
      </c>
      <c r="H306" s="6" t="s">
        <v>46</v>
      </c>
      <c r="I306" s="6" t="s">
        <v>108</v>
      </c>
      <c r="J306" s="6" t="s">
        <v>1257</v>
      </c>
      <c r="K306" s="6" t="s">
        <v>1258</v>
      </c>
      <c r="L306" s="6" t="s">
        <v>1274</v>
      </c>
      <c r="M306" s="6" t="s">
        <v>1263</v>
      </c>
      <c r="N306" s="6">
        <v>1</v>
      </c>
      <c r="O306" s="6">
        <v>10</v>
      </c>
      <c r="P306" s="8">
        <v>44005</v>
      </c>
      <c r="Q306" s="8">
        <v>44165</v>
      </c>
      <c r="R306" s="6">
        <v>22</v>
      </c>
      <c r="S306" s="6" t="s">
        <v>242</v>
      </c>
      <c r="T306" s="6" t="s">
        <v>37</v>
      </c>
      <c r="U306" s="6"/>
      <c r="V306" s="6"/>
      <c r="W306" s="6"/>
      <c r="X306" s="6"/>
      <c r="Y306" s="6" t="s">
        <v>1275</v>
      </c>
      <c r="Z306" s="6">
        <v>1</v>
      </c>
      <c r="AA306" s="9">
        <v>44165</v>
      </c>
      <c r="AB306" s="10">
        <f t="shared" si="8"/>
        <v>1</v>
      </c>
      <c r="AC306" s="11">
        <f t="shared" si="9"/>
        <v>10</v>
      </c>
      <c r="AD306" s="11"/>
    </row>
    <row r="307" spans="1:30" ht="105" x14ac:dyDescent="0.25">
      <c r="A307" s="5">
        <v>245</v>
      </c>
      <c r="B307" s="6" t="s">
        <v>25</v>
      </c>
      <c r="C307" s="6" t="s">
        <v>1255</v>
      </c>
      <c r="D307" s="6" t="s">
        <v>1276</v>
      </c>
      <c r="E307" s="7">
        <v>44005</v>
      </c>
      <c r="F307" s="6" t="s">
        <v>99</v>
      </c>
      <c r="G307" s="6" t="s">
        <v>29</v>
      </c>
      <c r="H307" s="6" t="s">
        <v>30</v>
      </c>
      <c r="I307" s="6" t="s">
        <v>108</v>
      </c>
      <c r="J307" s="6" t="s">
        <v>1257</v>
      </c>
      <c r="K307" s="6" t="s">
        <v>1277</v>
      </c>
      <c r="L307" s="6" t="s">
        <v>1278</v>
      </c>
      <c r="M307" s="6" t="s">
        <v>1279</v>
      </c>
      <c r="N307" s="6">
        <v>1</v>
      </c>
      <c r="O307" s="6">
        <v>20</v>
      </c>
      <c r="P307" s="8">
        <v>44005</v>
      </c>
      <c r="Q307" s="8">
        <v>44103</v>
      </c>
      <c r="R307" s="6">
        <v>14</v>
      </c>
      <c r="S307" s="6" t="s">
        <v>242</v>
      </c>
      <c r="T307" s="6" t="s">
        <v>37</v>
      </c>
      <c r="U307" s="6"/>
      <c r="V307" s="6"/>
      <c r="W307" s="6"/>
      <c r="X307" s="6"/>
      <c r="Y307" s="6" t="s">
        <v>1280</v>
      </c>
      <c r="Z307" s="6">
        <v>1</v>
      </c>
      <c r="AA307" s="9">
        <v>44104</v>
      </c>
      <c r="AB307" s="10">
        <f t="shared" si="8"/>
        <v>1</v>
      </c>
      <c r="AC307" s="11">
        <f t="shared" si="9"/>
        <v>20</v>
      </c>
      <c r="AD307" s="11"/>
    </row>
    <row r="308" spans="1:30" ht="225" x14ac:dyDescent="0.25">
      <c r="A308" s="5">
        <v>246</v>
      </c>
      <c r="B308" s="6" t="s">
        <v>25</v>
      </c>
      <c r="C308" s="6" t="s">
        <v>1281</v>
      </c>
      <c r="D308" s="6" t="s">
        <v>1282</v>
      </c>
      <c r="E308" s="7">
        <v>43937</v>
      </c>
      <c r="F308" s="6" t="s">
        <v>28</v>
      </c>
      <c r="G308" s="6" t="s">
        <v>29</v>
      </c>
      <c r="H308" s="6" t="s">
        <v>46</v>
      </c>
      <c r="I308" s="6" t="s">
        <v>31</v>
      </c>
      <c r="J308" s="6" t="s">
        <v>708</v>
      </c>
      <c r="K308" s="6" t="s">
        <v>1283</v>
      </c>
      <c r="L308" s="6" t="s">
        <v>1284</v>
      </c>
      <c r="M308" s="6" t="s">
        <v>1285</v>
      </c>
      <c r="N308" s="6">
        <v>15</v>
      </c>
      <c r="O308" s="6">
        <v>10</v>
      </c>
      <c r="P308" s="8">
        <v>43937</v>
      </c>
      <c r="Q308" s="8">
        <v>44196</v>
      </c>
      <c r="R308" s="6">
        <v>37</v>
      </c>
      <c r="S308" s="6" t="s">
        <v>1017</v>
      </c>
      <c r="T308" s="6" t="s">
        <v>37</v>
      </c>
      <c r="U308" s="6"/>
      <c r="V308" s="6"/>
      <c r="W308" s="6"/>
      <c r="X308" s="6"/>
      <c r="Y308" s="6" t="s">
        <v>1286</v>
      </c>
      <c r="Z308" s="6">
        <v>15</v>
      </c>
      <c r="AA308" s="9">
        <v>44195.570138888892</v>
      </c>
      <c r="AB308" s="10">
        <f t="shared" si="8"/>
        <v>1</v>
      </c>
      <c r="AC308" s="11">
        <f t="shared" si="9"/>
        <v>10</v>
      </c>
      <c r="AD308" s="11"/>
    </row>
    <row r="309" spans="1:30" ht="225" x14ac:dyDescent="0.25">
      <c r="A309" s="5">
        <v>247</v>
      </c>
      <c r="B309" s="6" t="s">
        <v>25</v>
      </c>
      <c r="C309" s="6" t="s">
        <v>1281</v>
      </c>
      <c r="D309" s="6" t="s">
        <v>1282</v>
      </c>
      <c r="E309" s="7">
        <v>43937</v>
      </c>
      <c r="F309" s="6" t="s">
        <v>28</v>
      </c>
      <c r="G309" s="6" t="s">
        <v>29</v>
      </c>
      <c r="H309" s="6" t="s">
        <v>30</v>
      </c>
      <c r="I309" s="6" t="s">
        <v>31</v>
      </c>
      <c r="J309" s="6" t="s">
        <v>708</v>
      </c>
      <c r="K309" s="6" t="s">
        <v>1283</v>
      </c>
      <c r="L309" s="6" t="s">
        <v>1287</v>
      </c>
      <c r="M309" s="6" t="s">
        <v>1288</v>
      </c>
      <c r="N309" s="6">
        <v>1</v>
      </c>
      <c r="O309" s="6">
        <v>10</v>
      </c>
      <c r="P309" s="8">
        <v>43937</v>
      </c>
      <c r="Q309" s="8">
        <v>44097</v>
      </c>
      <c r="R309" s="6">
        <v>22</v>
      </c>
      <c r="S309" s="6" t="s">
        <v>1017</v>
      </c>
      <c r="T309" s="6" t="s">
        <v>37</v>
      </c>
      <c r="U309" s="6"/>
      <c r="V309" s="6"/>
      <c r="W309" s="6"/>
      <c r="X309" s="6"/>
      <c r="Y309" s="6" t="s">
        <v>1289</v>
      </c>
      <c r="Z309" s="6">
        <v>1</v>
      </c>
      <c r="AA309" s="9">
        <v>44104</v>
      </c>
      <c r="AB309" s="10">
        <f t="shared" si="8"/>
        <v>1</v>
      </c>
      <c r="AC309" s="11">
        <f t="shared" si="9"/>
        <v>10</v>
      </c>
      <c r="AD309" s="11"/>
    </row>
    <row r="310" spans="1:30" ht="120" x14ac:dyDescent="0.25">
      <c r="A310" s="5">
        <v>248</v>
      </c>
      <c r="B310" s="6" t="s">
        <v>25</v>
      </c>
      <c r="C310" s="6" t="s">
        <v>1281</v>
      </c>
      <c r="D310" s="6" t="s">
        <v>1290</v>
      </c>
      <c r="E310" s="7">
        <v>43937</v>
      </c>
      <c r="F310" s="6" t="s">
        <v>28</v>
      </c>
      <c r="G310" s="6" t="s">
        <v>29</v>
      </c>
      <c r="H310" s="6" t="s">
        <v>46</v>
      </c>
      <c r="I310" s="6" t="s">
        <v>31</v>
      </c>
      <c r="J310" s="6" t="s">
        <v>708</v>
      </c>
      <c r="K310" s="6" t="s">
        <v>1291</v>
      </c>
      <c r="L310" s="6" t="s">
        <v>1292</v>
      </c>
      <c r="M310" s="6" t="s">
        <v>1293</v>
      </c>
      <c r="N310" s="6">
        <v>2</v>
      </c>
      <c r="O310" s="6">
        <v>10</v>
      </c>
      <c r="P310" s="8">
        <v>43937</v>
      </c>
      <c r="Q310" s="8">
        <v>44014</v>
      </c>
      <c r="R310" s="6">
        <v>11</v>
      </c>
      <c r="S310" s="6" t="s">
        <v>1017</v>
      </c>
      <c r="T310" s="6" t="s">
        <v>37</v>
      </c>
      <c r="U310" s="6"/>
      <c r="V310" s="6"/>
      <c r="W310" s="6"/>
      <c r="X310" s="6"/>
      <c r="Y310" s="6" t="s">
        <v>1294</v>
      </c>
      <c r="Z310" s="6">
        <v>2</v>
      </c>
      <c r="AA310" s="9">
        <v>44012</v>
      </c>
      <c r="AB310" s="10">
        <f t="shared" si="8"/>
        <v>1</v>
      </c>
      <c r="AC310" s="11">
        <f t="shared" si="9"/>
        <v>10</v>
      </c>
      <c r="AD310" s="11"/>
    </row>
    <row r="311" spans="1:30" ht="90" x14ac:dyDescent="0.25">
      <c r="A311" s="5">
        <v>249</v>
      </c>
      <c r="B311" s="6" t="s">
        <v>25</v>
      </c>
      <c r="C311" s="6" t="s">
        <v>1281</v>
      </c>
      <c r="D311" s="6" t="s">
        <v>1290</v>
      </c>
      <c r="E311" s="7">
        <v>43937</v>
      </c>
      <c r="F311" s="6" t="s">
        <v>28</v>
      </c>
      <c r="G311" s="6" t="s">
        <v>29</v>
      </c>
      <c r="H311" s="6" t="s">
        <v>46</v>
      </c>
      <c r="I311" s="6" t="s">
        <v>82</v>
      </c>
      <c r="J311" s="6" t="s">
        <v>708</v>
      </c>
      <c r="K311" s="6" t="s">
        <v>1291</v>
      </c>
      <c r="L311" s="6" t="s">
        <v>1295</v>
      </c>
      <c r="M311" s="6" t="s">
        <v>714</v>
      </c>
      <c r="N311" s="6">
        <v>1</v>
      </c>
      <c r="O311" s="6">
        <v>10</v>
      </c>
      <c r="P311" s="8">
        <v>43937</v>
      </c>
      <c r="Q311" s="8">
        <v>44040</v>
      </c>
      <c r="R311" s="6">
        <v>14</v>
      </c>
      <c r="S311" s="6" t="s">
        <v>1017</v>
      </c>
      <c r="T311" s="6" t="s">
        <v>37</v>
      </c>
      <c r="U311" s="6"/>
      <c r="V311" s="6"/>
      <c r="W311" s="6"/>
      <c r="X311" s="6"/>
      <c r="Y311" s="6" t="s">
        <v>1296</v>
      </c>
      <c r="Z311" s="6">
        <v>1</v>
      </c>
      <c r="AA311" s="9">
        <v>44104</v>
      </c>
      <c r="AB311" s="10">
        <f t="shared" si="8"/>
        <v>1</v>
      </c>
      <c r="AC311" s="11">
        <f t="shared" si="9"/>
        <v>10</v>
      </c>
      <c r="AD311" s="11"/>
    </row>
    <row r="312" spans="1:30" ht="90" x14ac:dyDescent="0.25">
      <c r="A312" s="5">
        <v>250</v>
      </c>
      <c r="B312" s="6" t="s">
        <v>25</v>
      </c>
      <c r="C312" s="6" t="s">
        <v>1281</v>
      </c>
      <c r="D312" s="6" t="s">
        <v>1290</v>
      </c>
      <c r="E312" s="7">
        <v>43937</v>
      </c>
      <c r="F312" s="6" t="s">
        <v>28</v>
      </c>
      <c r="G312" s="6" t="s">
        <v>29</v>
      </c>
      <c r="H312" s="6" t="s">
        <v>46</v>
      </c>
      <c r="I312" s="6" t="s">
        <v>108</v>
      </c>
      <c r="J312" s="6" t="s">
        <v>708</v>
      </c>
      <c r="K312" s="6" t="s">
        <v>1291</v>
      </c>
      <c r="L312" s="6" t="s">
        <v>1297</v>
      </c>
      <c r="M312" s="6" t="s">
        <v>1298</v>
      </c>
      <c r="N312" s="6">
        <v>1</v>
      </c>
      <c r="O312" s="6">
        <v>10</v>
      </c>
      <c r="P312" s="8">
        <v>43937</v>
      </c>
      <c r="Q312" s="8">
        <v>43965</v>
      </c>
      <c r="R312" s="6">
        <v>4</v>
      </c>
      <c r="S312" s="6" t="s">
        <v>1017</v>
      </c>
      <c r="T312" s="6" t="s">
        <v>37</v>
      </c>
      <c r="U312" s="6"/>
      <c r="V312" s="6"/>
      <c r="W312" s="6"/>
      <c r="X312" s="6"/>
      <c r="Y312" s="6" t="s">
        <v>1299</v>
      </c>
      <c r="Z312" s="6">
        <v>1</v>
      </c>
      <c r="AA312" s="9">
        <v>44012</v>
      </c>
      <c r="AB312" s="10">
        <f t="shared" si="8"/>
        <v>1</v>
      </c>
      <c r="AC312" s="11">
        <f t="shared" si="9"/>
        <v>10</v>
      </c>
      <c r="AD312" s="11"/>
    </row>
    <row r="313" spans="1:30" ht="105" x14ac:dyDescent="0.25">
      <c r="A313" s="5">
        <v>251</v>
      </c>
      <c r="B313" s="6" t="s">
        <v>25</v>
      </c>
      <c r="C313" s="6" t="s">
        <v>1281</v>
      </c>
      <c r="D313" s="6" t="s">
        <v>1290</v>
      </c>
      <c r="E313" s="7">
        <v>43937</v>
      </c>
      <c r="F313" s="6" t="s">
        <v>28</v>
      </c>
      <c r="G313" s="6" t="s">
        <v>29</v>
      </c>
      <c r="H313" s="6" t="s">
        <v>30</v>
      </c>
      <c r="I313" s="6" t="s">
        <v>108</v>
      </c>
      <c r="J313" s="6" t="s">
        <v>708</v>
      </c>
      <c r="K313" s="6" t="s">
        <v>1291</v>
      </c>
      <c r="L313" s="6" t="s">
        <v>1300</v>
      </c>
      <c r="M313" s="6" t="s">
        <v>1193</v>
      </c>
      <c r="N313" s="6">
        <v>2</v>
      </c>
      <c r="O313" s="6">
        <v>10</v>
      </c>
      <c r="P313" s="8">
        <v>43937</v>
      </c>
      <c r="Q313" s="8">
        <v>43986</v>
      </c>
      <c r="R313" s="6">
        <v>7</v>
      </c>
      <c r="S313" s="6" t="s">
        <v>1017</v>
      </c>
      <c r="T313" s="6" t="s">
        <v>37</v>
      </c>
      <c r="U313" s="6"/>
      <c r="V313" s="6"/>
      <c r="W313" s="6"/>
      <c r="X313" s="6"/>
      <c r="Y313" s="6" t="s">
        <v>1301</v>
      </c>
      <c r="Z313" s="6">
        <v>2</v>
      </c>
      <c r="AA313" s="9">
        <v>44012</v>
      </c>
      <c r="AB313" s="10">
        <f t="shared" si="8"/>
        <v>1</v>
      </c>
      <c r="AC313" s="11">
        <f t="shared" si="9"/>
        <v>10</v>
      </c>
      <c r="AD313" s="11"/>
    </row>
    <row r="314" spans="1:30" ht="195" x14ac:dyDescent="0.25">
      <c r="A314" s="5">
        <v>252</v>
      </c>
      <c r="B314" s="6" t="s">
        <v>25</v>
      </c>
      <c r="C314" s="6" t="s">
        <v>1281</v>
      </c>
      <c r="D314" s="6" t="s">
        <v>1302</v>
      </c>
      <c r="E314" s="7">
        <v>43937</v>
      </c>
      <c r="F314" s="6" t="s">
        <v>28</v>
      </c>
      <c r="G314" s="6" t="s">
        <v>29</v>
      </c>
      <c r="H314" s="6" t="s">
        <v>30</v>
      </c>
      <c r="I314" s="6" t="s">
        <v>108</v>
      </c>
      <c r="J314" s="6" t="s">
        <v>708</v>
      </c>
      <c r="K314" s="6" t="s">
        <v>1303</v>
      </c>
      <c r="L314" s="6" t="s">
        <v>1304</v>
      </c>
      <c r="M314" s="6" t="s">
        <v>1058</v>
      </c>
      <c r="N314" s="6">
        <v>1</v>
      </c>
      <c r="O314" s="6">
        <v>10</v>
      </c>
      <c r="P314" s="8">
        <v>43937</v>
      </c>
      <c r="Q314" s="8">
        <v>44097</v>
      </c>
      <c r="R314" s="6">
        <v>22</v>
      </c>
      <c r="S314" s="6" t="s">
        <v>1017</v>
      </c>
      <c r="T314" s="6" t="s">
        <v>37</v>
      </c>
      <c r="U314" s="6"/>
      <c r="V314" s="6"/>
      <c r="W314" s="6"/>
      <c r="X314" s="6"/>
      <c r="Y314" s="6" t="s">
        <v>1289</v>
      </c>
      <c r="Z314" s="6">
        <v>1</v>
      </c>
      <c r="AA314" s="9">
        <v>44104</v>
      </c>
      <c r="AB314" s="10">
        <f t="shared" si="8"/>
        <v>1</v>
      </c>
      <c r="AC314" s="11">
        <f t="shared" si="9"/>
        <v>10</v>
      </c>
      <c r="AD314" s="11"/>
    </row>
    <row r="315" spans="1:30" ht="195" x14ac:dyDescent="0.25">
      <c r="A315" s="5">
        <v>253</v>
      </c>
      <c r="B315" s="6" t="s">
        <v>25</v>
      </c>
      <c r="C315" s="6" t="s">
        <v>1281</v>
      </c>
      <c r="D315" s="6" t="s">
        <v>1302</v>
      </c>
      <c r="E315" s="7">
        <v>43937</v>
      </c>
      <c r="F315" s="6" t="s">
        <v>28</v>
      </c>
      <c r="G315" s="6" t="s">
        <v>29</v>
      </c>
      <c r="H315" s="6" t="s">
        <v>46</v>
      </c>
      <c r="I315" s="6" t="s">
        <v>237</v>
      </c>
      <c r="J315" s="6" t="s">
        <v>708</v>
      </c>
      <c r="K315" s="6" t="s">
        <v>1303</v>
      </c>
      <c r="L315" s="6" t="s">
        <v>1305</v>
      </c>
      <c r="M315" s="6" t="s">
        <v>1306</v>
      </c>
      <c r="N315" s="6">
        <v>8</v>
      </c>
      <c r="O315" s="6">
        <v>10</v>
      </c>
      <c r="P315" s="8">
        <v>43937</v>
      </c>
      <c r="Q315" s="8">
        <v>44012</v>
      </c>
      <c r="R315" s="6">
        <v>10</v>
      </c>
      <c r="S315" s="6" t="s">
        <v>1017</v>
      </c>
      <c r="T315" s="6" t="s">
        <v>37</v>
      </c>
      <c r="U315" s="6"/>
      <c r="V315" s="6"/>
      <c r="W315" s="6"/>
      <c r="X315" s="6"/>
      <c r="Y315" s="6" t="s">
        <v>1307</v>
      </c>
      <c r="Z315" s="6">
        <v>8</v>
      </c>
      <c r="AA315" s="9">
        <v>44012</v>
      </c>
      <c r="AB315" s="10">
        <f t="shared" si="8"/>
        <v>1</v>
      </c>
      <c r="AC315" s="11">
        <f t="shared" si="9"/>
        <v>10</v>
      </c>
      <c r="AD315" s="11"/>
    </row>
    <row r="316" spans="1:30" ht="150" x14ac:dyDescent="0.25">
      <c r="A316" s="5">
        <v>254</v>
      </c>
      <c r="B316" s="6" t="s">
        <v>25</v>
      </c>
      <c r="C316" s="6" t="s">
        <v>1281</v>
      </c>
      <c r="D316" s="6" t="s">
        <v>1308</v>
      </c>
      <c r="E316" s="7">
        <v>43937</v>
      </c>
      <c r="F316" s="6" t="s">
        <v>28</v>
      </c>
      <c r="G316" s="6" t="s">
        <v>29</v>
      </c>
      <c r="H316" s="6" t="s">
        <v>46</v>
      </c>
      <c r="I316" s="6" t="s">
        <v>237</v>
      </c>
      <c r="J316" s="6" t="s">
        <v>708</v>
      </c>
      <c r="K316" s="6" t="s">
        <v>1309</v>
      </c>
      <c r="L316" s="6" t="s">
        <v>1310</v>
      </c>
      <c r="M316" s="6" t="s">
        <v>1311</v>
      </c>
      <c r="N316" s="6">
        <v>4</v>
      </c>
      <c r="O316" s="6">
        <v>10</v>
      </c>
      <c r="P316" s="8">
        <v>43937</v>
      </c>
      <c r="Q316" s="8">
        <v>44135</v>
      </c>
      <c r="R316" s="6">
        <v>28</v>
      </c>
      <c r="S316" s="6" t="s">
        <v>1017</v>
      </c>
      <c r="T316" s="6" t="s">
        <v>37</v>
      </c>
      <c r="U316" s="6"/>
      <c r="V316" s="6"/>
      <c r="W316" s="6"/>
      <c r="X316" s="6"/>
      <c r="Y316" s="6" t="s">
        <v>1312</v>
      </c>
      <c r="Z316" s="6">
        <v>4</v>
      </c>
      <c r="AA316" s="9">
        <v>44165</v>
      </c>
      <c r="AB316" s="10">
        <f t="shared" si="8"/>
        <v>1</v>
      </c>
      <c r="AC316" s="11">
        <f t="shared" si="9"/>
        <v>10</v>
      </c>
      <c r="AD316" s="11"/>
    </row>
    <row r="317" spans="1:30" ht="150" x14ac:dyDescent="0.25">
      <c r="A317" s="5">
        <v>255</v>
      </c>
      <c r="B317" s="6" t="s">
        <v>25</v>
      </c>
      <c r="C317" s="6" t="s">
        <v>1281</v>
      </c>
      <c r="D317" s="6" t="s">
        <v>1308</v>
      </c>
      <c r="E317" s="7">
        <v>43937</v>
      </c>
      <c r="F317" s="6" t="s">
        <v>166</v>
      </c>
      <c r="G317" s="6" t="s">
        <v>29</v>
      </c>
      <c r="H317" s="6" t="s">
        <v>46</v>
      </c>
      <c r="I317" s="6" t="s">
        <v>82</v>
      </c>
      <c r="J317" s="6" t="s">
        <v>148</v>
      </c>
      <c r="K317" s="6" t="s">
        <v>1309</v>
      </c>
      <c r="L317" s="6" t="s">
        <v>1313</v>
      </c>
      <c r="M317" s="6" t="s">
        <v>1314</v>
      </c>
      <c r="N317" s="6">
        <v>1</v>
      </c>
      <c r="O317" s="6">
        <v>10</v>
      </c>
      <c r="P317" s="8">
        <v>43937</v>
      </c>
      <c r="Q317" s="8">
        <v>44043</v>
      </c>
      <c r="R317" s="6">
        <v>15</v>
      </c>
      <c r="S317" s="6" t="s">
        <v>145</v>
      </c>
      <c r="T317" s="6" t="s">
        <v>37</v>
      </c>
      <c r="U317" s="6"/>
      <c r="V317" s="6"/>
      <c r="W317" s="6"/>
      <c r="X317" s="6"/>
      <c r="Y317" s="6" t="s">
        <v>1315</v>
      </c>
      <c r="Z317" s="6">
        <v>1</v>
      </c>
      <c r="AA317" s="9">
        <v>44012</v>
      </c>
      <c r="AB317" s="10">
        <f t="shared" si="8"/>
        <v>1</v>
      </c>
      <c r="AC317" s="11">
        <f t="shared" si="9"/>
        <v>10</v>
      </c>
      <c r="AD317" s="11"/>
    </row>
    <row r="318" spans="1:30" ht="165" x14ac:dyDescent="0.25">
      <c r="A318" s="5">
        <v>256</v>
      </c>
      <c r="B318" s="6" t="s">
        <v>25</v>
      </c>
      <c r="C318" s="6" t="s">
        <v>1316</v>
      </c>
      <c r="D318" s="6" t="s">
        <v>1317</v>
      </c>
      <c r="E318" s="7">
        <v>43998</v>
      </c>
      <c r="F318" s="6" t="s">
        <v>1318</v>
      </c>
      <c r="G318" s="6" t="s">
        <v>29</v>
      </c>
      <c r="H318" s="6" t="s">
        <v>46</v>
      </c>
      <c r="I318" s="6" t="s">
        <v>82</v>
      </c>
      <c r="J318" s="6" t="s">
        <v>463</v>
      </c>
      <c r="K318" s="6" t="s">
        <v>1319</v>
      </c>
      <c r="L318" s="6" t="s">
        <v>1320</v>
      </c>
      <c r="M318" s="6" t="s">
        <v>1321</v>
      </c>
      <c r="N318" s="6">
        <v>1</v>
      </c>
      <c r="O318" s="6">
        <v>6</v>
      </c>
      <c r="P318" s="8">
        <v>43998</v>
      </c>
      <c r="Q318" s="8">
        <v>44104</v>
      </c>
      <c r="R318" s="6">
        <v>15</v>
      </c>
      <c r="S318" s="6" t="s">
        <v>463</v>
      </c>
      <c r="T318" s="6" t="s">
        <v>37</v>
      </c>
      <c r="U318" s="6"/>
      <c r="V318" s="6"/>
      <c r="W318" s="6"/>
      <c r="X318" s="6"/>
      <c r="Y318" s="6" t="s">
        <v>1322</v>
      </c>
      <c r="Z318" s="6">
        <v>1</v>
      </c>
      <c r="AA318" s="9">
        <v>44104</v>
      </c>
      <c r="AB318" s="10">
        <f t="shared" si="8"/>
        <v>1</v>
      </c>
      <c r="AC318" s="11">
        <f t="shared" si="9"/>
        <v>6</v>
      </c>
      <c r="AD318" s="11"/>
    </row>
    <row r="319" spans="1:30" ht="75" x14ac:dyDescent="0.25">
      <c r="A319" s="5">
        <v>257</v>
      </c>
      <c r="B319" s="6" t="s">
        <v>25</v>
      </c>
      <c r="C319" s="6" t="s">
        <v>1316</v>
      </c>
      <c r="D319" s="6" t="s">
        <v>1324</v>
      </c>
      <c r="E319" s="7">
        <v>43998</v>
      </c>
      <c r="F319" s="6" t="s">
        <v>1318</v>
      </c>
      <c r="G319" s="6" t="s">
        <v>29</v>
      </c>
      <c r="H319" s="6" t="s">
        <v>46</v>
      </c>
      <c r="I319" s="6" t="s">
        <v>82</v>
      </c>
      <c r="J319" s="6" t="s">
        <v>463</v>
      </c>
      <c r="K319" s="6" t="s">
        <v>1325</v>
      </c>
      <c r="L319" s="6" t="s">
        <v>1320</v>
      </c>
      <c r="M319" s="6" t="s">
        <v>1321</v>
      </c>
      <c r="N319" s="6">
        <v>1</v>
      </c>
      <c r="O319" s="6">
        <v>6</v>
      </c>
      <c r="P319" s="8">
        <v>43998</v>
      </c>
      <c r="Q319" s="8">
        <v>44104</v>
      </c>
      <c r="R319" s="6">
        <v>15</v>
      </c>
      <c r="S319" s="6" t="s">
        <v>463</v>
      </c>
      <c r="T319" s="6" t="s">
        <v>37</v>
      </c>
      <c r="U319" s="6"/>
      <c r="V319" s="6"/>
      <c r="W319" s="6"/>
      <c r="X319" s="6"/>
      <c r="Y319" s="6" t="s">
        <v>1322</v>
      </c>
      <c r="Z319" s="6">
        <v>1</v>
      </c>
      <c r="AA319" s="9">
        <v>44104</v>
      </c>
      <c r="AB319" s="10">
        <f t="shared" si="8"/>
        <v>1</v>
      </c>
      <c r="AC319" s="11">
        <f t="shared" si="9"/>
        <v>6</v>
      </c>
      <c r="AD319" s="11"/>
    </row>
    <row r="320" spans="1:30" ht="165" x14ac:dyDescent="0.25">
      <c r="A320" s="5">
        <v>258</v>
      </c>
      <c r="B320" s="6" t="s">
        <v>25</v>
      </c>
      <c r="C320" s="6" t="s">
        <v>1316</v>
      </c>
      <c r="D320" s="6" t="s">
        <v>1326</v>
      </c>
      <c r="E320" s="7">
        <v>43998</v>
      </c>
      <c r="F320" s="6" t="s">
        <v>1318</v>
      </c>
      <c r="G320" s="6" t="s">
        <v>29</v>
      </c>
      <c r="H320" s="6" t="s">
        <v>46</v>
      </c>
      <c r="I320" s="6" t="s">
        <v>82</v>
      </c>
      <c r="J320" s="6" t="s">
        <v>463</v>
      </c>
      <c r="K320" s="6" t="s">
        <v>1327</v>
      </c>
      <c r="L320" s="6" t="s">
        <v>1328</v>
      </c>
      <c r="M320" s="6" t="s">
        <v>1329</v>
      </c>
      <c r="N320" s="6">
        <v>1</v>
      </c>
      <c r="O320" s="6">
        <v>6</v>
      </c>
      <c r="P320" s="8">
        <v>43998</v>
      </c>
      <c r="Q320" s="8">
        <v>44196</v>
      </c>
      <c r="R320" s="6">
        <v>28</v>
      </c>
      <c r="S320" s="6" t="s">
        <v>463</v>
      </c>
      <c r="T320" s="6" t="s">
        <v>37</v>
      </c>
      <c r="U320" s="6"/>
      <c r="V320" s="6"/>
      <c r="W320" s="6"/>
      <c r="X320" s="6"/>
      <c r="Y320" s="6" t="s">
        <v>1330</v>
      </c>
      <c r="Z320" s="6">
        <v>1</v>
      </c>
      <c r="AA320" s="9">
        <v>44165</v>
      </c>
      <c r="AB320" s="10">
        <f t="shared" si="8"/>
        <v>1</v>
      </c>
      <c r="AC320" s="11">
        <f t="shared" si="9"/>
        <v>6</v>
      </c>
      <c r="AD320" s="11"/>
    </row>
    <row r="321" spans="1:30" ht="165" x14ac:dyDescent="0.25">
      <c r="A321" s="5">
        <v>258</v>
      </c>
      <c r="B321" s="6" t="s">
        <v>25</v>
      </c>
      <c r="C321" s="6" t="s">
        <v>1316</v>
      </c>
      <c r="D321" s="6" t="s">
        <v>1326</v>
      </c>
      <c r="E321" s="7">
        <v>43998</v>
      </c>
      <c r="F321" s="6" t="s">
        <v>1318</v>
      </c>
      <c r="G321" s="6" t="s">
        <v>29</v>
      </c>
      <c r="H321" s="6" t="s">
        <v>46</v>
      </c>
      <c r="I321" s="6" t="s">
        <v>82</v>
      </c>
      <c r="J321" s="6" t="s">
        <v>463</v>
      </c>
      <c r="K321" s="6" t="s">
        <v>1331</v>
      </c>
      <c r="L321" s="6" t="s">
        <v>1332</v>
      </c>
      <c r="M321" s="6" t="s">
        <v>1333</v>
      </c>
      <c r="N321" s="6">
        <v>2</v>
      </c>
      <c r="O321" s="6">
        <v>8</v>
      </c>
      <c r="P321" s="8">
        <v>43998</v>
      </c>
      <c r="Q321" s="8">
        <v>44078</v>
      </c>
      <c r="R321" s="6">
        <v>11</v>
      </c>
      <c r="S321" s="6" t="s">
        <v>463</v>
      </c>
      <c r="T321" s="6" t="s">
        <v>37</v>
      </c>
      <c r="U321" s="6"/>
      <c r="V321" s="6"/>
      <c r="W321" s="6"/>
      <c r="X321" s="6"/>
      <c r="Y321" s="6" t="s">
        <v>1334</v>
      </c>
      <c r="Z321" s="6">
        <v>2</v>
      </c>
      <c r="AA321" s="9">
        <v>44104</v>
      </c>
      <c r="AB321" s="10">
        <f t="shared" si="8"/>
        <v>1</v>
      </c>
      <c r="AC321" s="11">
        <f t="shared" si="9"/>
        <v>8</v>
      </c>
      <c r="AD321" s="11"/>
    </row>
    <row r="322" spans="1:30" ht="180" x14ac:dyDescent="0.25">
      <c r="A322" s="5">
        <v>259</v>
      </c>
      <c r="B322" s="6" t="s">
        <v>25</v>
      </c>
      <c r="C322" s="6" t="s">
        <v>1316</v>
      </c>
      <c r="D322" s="6" t="s">
        <v>1335</v>
      </c>
      <c r="E322" s="7">
        <v>43998</v>
      </c>
      <c r="F322" s="6" t="s">
        <v>1318</v>
      </c>
      <c r="G322" s="6" t="s">
        <v>29</v>
      </c>
      <c r="H322" s="6" t="s">
        <v>46</v>
      </c>
      <c r="I322" s="6" t="s">
        <v>82</v>
      </c>
      <c r="J322" s="6" t="s">
        <v>463</v>
      </c>
      <c r="K322" s="6" t="s">
        <v>1336</v>
      </c>
      <c r="L322" s="6" t="s">
        <v>1337</v>
      </c>
      <c r="M322" s="6" t="s">
        <v>1338</v>
      </c>
      <c r="N322" s="6">
        <v>1</v>
      </c>
      <c r="O322" s="6">
        <v>6</v>
      </c>
      <c r="P322" s="8">
        <v>43998</v>
      </c>
      <c r="Q322" s="8">
        <v>44195</v>
      </c>
      <c r="R322" s="6">
        <v>28</v>
      </c>
      <c r="S322" s="6" t="s">
        <v>463</v>
      </c>
      <c r="T322" s="6" t="s">
        <v>37</v>
      </c>
      <c r="U322" s="6"/>
      <c r="V322" s="6"/>
      <c r="W322" s="6"/>
      <c r="X322" s="6"/>
      <c r="Y322" s="6" t="s">
        <v>1339</v>
      </c>
      <c r="Z322" s="6">
        <v>1</v>
      </c>
      <c r="AA322" s="9">
        <v>44165</v>
      </c>
      <c r="AB322" s="10">
        <f t="shared" si="8"/>
        <v>1</v>
      </c>
      <c r="AC322" s="11">
        <f t="shared" si="9"/>
        <v>6</v>
      </c>
      <c r="AD322" s="11"/>
    </row>
    <row r="323" spans="1:30" s="97" customFormat="1" ht="180" x14ac:dyDescent="0.25">
      <c r="A323" s="92">
        <v>259</v>
      </c>
      <c r="B323" s="25" t="s">
        <v>25</v>
      </c>
      <c r="C323" s="25" t="s">
        <v>1316</v>
      </c>
      <c r="D323" s="25" t="s">
        <v>1335</v>
      </c>
      <c r="E323" s="93">
        <v>43998</v>
      </c>
      <c r="F323" s="25" t="s">
        <v>1318</v>
      </c>
      <c r="G323" s="25" t="s">
        <v>29</v>
      </c>
      <c r="H323" s="25" t="s">
        <v>46</v>
      </c>
      <c r="I323" s="25" t="s">
        <v>82</v>
      </c>
      <c r="J323" s="25" t="s">
        <v>463</v>
      </c>
      <c r="K323" s="25" t="s">
        <v>1323</v>
      </c>
      <c r="L323" s="25" t="s">
        <v>1340</v>
      </c>
      <c r="M323" s="25" t="s">
        <v>1341</v>
      </c>
      <c r="N323" s="25">
        <v>1</v>
      </c>
      <c r="O323" s="25">
        <v>8</v>
      </c>
      <c r="P323" s="94">
        <v>43998</v>
      </c>
      <c r="Q323" s="94">
        <v>44500</v>
      </c>
      <c r="R323" s="25">
        <v>41</v>
      </c>
      <c r="S323" s="25" t="s">
        <v>463</v>
      </c>
      <c r="T323" s="6" t="s">
        <v>37</v>
      </c>
      <c r="U323" s="6"/>
      <c r="V323" s="6"/>
      <c r="W323" s="6"/>
      <c r="X323" s="6"/>
      <c r="Y323" s="98" t="s">
        <v>2000</v>
      </c>
      <c r="Z323" s="100">
        <v>1</v>
      </c>
      <c r="AA323" s="101">
        <v>44553</v>
      </c>
      <c r="AB323" s="95">
        <f>Z323/N323</f>
        <v>1</v>
      </c>
      <c r="AC323" s="96">
        <f t="shared" ref="AC323:AC386" si="10">AB323*O323</f>
        <v>8</v>
      </c>
      <c r="AD323" s="96"/>
    </row>
    <row r="324" spans="1:30" ht="135" x14ac:dyDescent="0.25">
      <c r="A324" s="5">
        <v>260</v>
      </c>
      <c r="B324" s="6" t="s">
        <v>25</v>
      </c>
      <c r="C324" s="6" t="s">
        <v>1316</v>
      </c>
      <c r="D324" s="6" t="s">
        <v>1342</v>
      </c>
      <c r="E324" s="7">
        <v>43998</v>
      </c>
      <c r="F324" s="6" t="s">
        <v>1318</v>
      </c>
      <c r="G324" s="6" t="s">
        <v>29</v>
      </c>
      <c r="H324" s="6" t="s">
        <v>46</v>
      </c>
      <c r="I324" s="6" t="s">
        <v>82</v>
      </c>
      <c r="J324" s="6" t="s">
        <v>463</v>
      </c>
      <c r="K324" s="6" t="s">
        <v>1343</v>
      </c>
      <c r="L324" s="6" t="s">
        <v>1344</v>
      </c>
      <c r="M324" s="6" t="s">
        <v>1345</v>
      </c>
      <c r="N324" s="6">
        <v>1</v>
      </c>
      <c r="O324" s="6">
        <v>8</v>
      </c>
      <c r="P324" s="8">
        <v>43998</v>
      </c>
      <c r="Q324" s="8">
        <v>44169</v>
      </c>
      <c r="R324" s="6">
        <v>24</v>
      </c>
      <c r="S324" s="6" t="s">
        <v>463</v>
      </c>
      <c r="T324" s="6" t="s">
        <v>37</v>
      </c>
      <c r="U324" s="6"/>
      <c r="V324" s="6"/>
      <c r="W324" s="6"/>
      <c r="X324" s="6"/>
      <c r="Y324" s="6" t="s">
        <v>1346</v>
      </c>
      <c r="Z324" s="6">
        <v>1</v>
      </c>
      <c r="AA324" s="9">
        <v>44165</v>
      </c>
      <c r="AB324" s="10">
        <f t="shared" ref="AB324:AB391" si="11">Z324/N324</f>
        <v>1</v>
      </c>
      <c r="AC324" s="11">
        <f t="shared" si="10"/>
        <v>8</v>
      </c>
      <c r="AD324" s="11"/>
    </row>
    <row r="325" spans="1:30" ht="90" x14ac:dyDescent="0.25">
      <c r="A325" s="5">
        <v>261</v>
      </c>
      <c r="B325" s="6" t="s">
        <v>25</v>
      </c>
      <c r="C325" s="6" t="s">
        <v>1316</v>
      </c>
      <c r="D325" s="6" t="s">
        <v>1347</v>
      </c>
      <c r="E325" s="7">
        <v>43998</v>
      </c>
      <c r="F325" s="6" t="s">
        <v>1318</v>
      </c>
      <c r="G325" s="6" t="s">
        <v>29</v>
      </c>
      <c r="H325" s="6" t="s">
        <v>46</v>
      </c>
      <c r="I325" s="6" t="s">
        <v>82</v>
      </c>
      <c r="J325" s="6" t="s">
        <v>463</v>
      </c>
      <c r="K325" s="6" t="s">
        <v>1319</v>
      </c>
      <c r="L325" s="6" t="s">
        <v>1348</v>
      </c>
      <c r="M325" s="6" t="s">
        <v>1338</v>
      </c>
      <c r="N325" s="6">
        <v>1</v>
      </c>
      <c r="O325" s="6">
        <v>6</v>
      </c>
      <c r="P325" s="8">
        <v>43998</v>
      </c>
      <c r="Q325" s="8">
        <v>44195</v>
      </c>
      <c r="R325" s="6">
        <v>28</v>
      </c>
      <c r="S325" s="6" t="s">
        <v>463</v>
      </c>
      <c r="T325" s="6" t="s">
        <v>37</v>
      </c>
      <c r="U325" s="6"/>
      <c r="V325" s="6"/>
      <c r="W325" s="6"/>
      <c r="X325" s="6"/>
      <c r="Y325" s="6" t="s">
        <v>1339</v>
      </c>
      <c r="Z325" s="6">
        <v>1</v>
      </c>
      <c r="AA325" s="9">
        <v>44165</v>
      </c>
      <c r="AB325" s="10">
        <f t="shared" si="11"/>
        <v>1</v>
      </c>
      <c r="AC325" s="11">
        <f t="shared" si="10"/>
        <v>6</v>
      </c>
      <c r="AD325" s="11"/>
    </row>
    <row r="326" spans="1:30" s="97" customFormat="1" ht="90" x14ac:dyDescent="0.25">
      <c r="A326" s="92">
        <v>261</v>
      </c>
      <c r="B326" s="25" t="s">
        <v>25</v>
      </c>
      <c r="C326" s="25" t="s">
        <v>1316</v>
      </c>
      <c r="D326" s="25" t="s">
        <v>1347</v>
      </c>
      <c r="E326" s="93">
        <v>43998</v>
      </c>
      <c r="F326" s="25" t="s">
        <v>1318</v>
      </c>
      <c r="G326" s="25" t="s">
        <v>29</v>
      </c>
      <c r="H326" s="25" t="s">
        <v>46</v>
      </c>
      <c r="I326" s="25" t="s">
        <v>82</v>
      </c>
      <c r="J326" s="25" t="s">
        <v>463</v>
      </c>
      <c r="K326" s="25" t="s">
        <v>1343</v>
      </c>
      <c r="L326" s="25" t="s">
        <v>1340</v>
      </c>
      <c r="M326" s="25" t="s">
        <v>1341</v>
      </c>
      <c r="N326" s="25">
        <v>1</v>
      </c>
      <c r="O326" s="25">
        <v>8</v>
      </c>
      <c r="P326" s="94">
        <v>43998</v>
      </c>
      <c r="Q326" s="94">
        <v>44500</v>
      </c>
      <c r="R326" s="25">
        <v>41</v>
      </c>
      <c r="S326" s="25" t="s">
        <v>463</v>
      </c>
      <c r="T326" s="6" t="s">
        <v>37</v>
      </c>
      <c r="U326" s="6"/>
      <c r="V326" s="6"/>
      <c r="W326" s="6"/>
      <c r="X326" s="6"/>
      <c r="Y326" s="98" t="s">
        <v>2000</v>
      </c>
      <c r="Z326" s="100">
        <v>1</v>
      </c>
      <c r="AA326" s="101">
        <v>44553</v>
      </c>
      <c r="AB326" s="95">
        <f t="shared" si="11"/>
        <v>1</v>
      </c>
      <c r="AC326" s="96">
        <f t="shared" si="10"/>
        <v>8</v>
      </c>
      <c r="AD326" s="96"/>
    </row>
    <row r="327" spans="1:30" ht="90" x14ac:dyDescent="0.25">
      <c r="A327" s="5">
        <v>262</v>
      </c>
      <c r="B327" s="6" t="s">
        <v>25</v>
      </c>
      <c r="C327" s="6" t="s">
        <v>1316</v>
      </c>
      <c r="D327" s="6" t="s">
        <v>1349</v>
      </c>
      <c r="E327" s="7">
        <v>43998</v>
      </c>
      <c r="F327" s="6" t="s">
        <v>1318</v>
      </c>
      <c r="G327" s="6" t="s">
        <v>29</v>
      </c>
      <c r="H327" s="6" t="s">
        <v>46</v>
      </c>
      <c r="I327" s="6" t="s">
        <v>82</v>
      </c>
      <c r="J327" s="6" t="s">
        <v>463</v>
      </c>
      <c r="K327" s="6" t="s">
        <v>1319</v>
      </c>
      <c r="L327" s="6" t="s">
        <v>1350</v>
      </c>
      <c r="M327" s="6" t="s">
        <v>1351</v>
      </c>
      <c r="N327" s="6">
        <v>1</v>
      </c>
      <c r="O327" s="6">
        <v>6</v>
      </c>
      <c r="P327" s="8">
        <v>43998</v>
      </c>
      <c r="Q327" s="8">
        <v>44073</v>
      </c>
      <c r="R327" s="6">
        <v>10</v>
      </c>
      <c r="S327" s="6" t="s">
        <v>463</v>
      </c>
      <c r="T327" s="6" t="s">
        <v>37</v>
      </c>
      <c r="U327" s="6"/>
      <c r="V327" s="6"/>
      <c r="W327" s="6"/>
      <c r="X327" s="6"/>
      <c r="Y327" s="6" t="s">
        <v>1352</v>
      </c>
      <c r="Z327" s="6">
        <v>1</v>
      </c>
      <c r="AA327" s="9">
        <v>44104</v>
      </c>
      <c r="AB327" s="10">
        <f t="shared" si="11"/>
        <v>1</v>
      </c>
      <c r="AC327" s="11">
        <f t="shared" si="10"/>
        <v>6</v>
      </c>
      <c r="AD327" s="11"/>
    </row>
    <row r="328" spans="1:30" ht="120" x14ac:dyDescent="0.25">
      <c r="A328" s="5">
        <v>263</v>
      </c>
      <c r="B328" s="6" t="s">
        <v>25</v>
      </c>
      <c r="C328" s="6" t="s">
        <v>1316</v>
      </c>
      <c r="D328" s="6" t="s">
        <v>1353</v>
      </c>
      <c r="E328" s="7">
        <v>43998</v>
      </c>
      <c r="F328" s="6" t="s">
        <v>1318</v>
      </c>
      <c r="G328" s="6" t="s">
        <v>29</v>
      </c>
      <c r="H328" s="6" t="s">
        <v>46</v>
      </c>
      <c r="I328" s="6" t="s">
        <v>82</v>
      </c>
      <c r="J328" s="6" t="s">
        <v>463</v>
      </c>
      <c r="K328" s="6" t="s">
        <v>1354</v>
      </c>
      <c r="L328" s="6" t="s">
        <v>1355</v>
      </c>
      <c r="M328" s="6" t="s">
        <v>1356</v>
      </c>
      <c r="N328" s="6">
        <v>1</v>
      </c>
      <c r="O328" s="6">
        <v>6</v>
      </c>
      <c r="P328" s="8">
        <v>43998</v>
      </c>
      <c r="Q328" s="8">
        <v>44195</v>
      </c>
      <c r="R328" s="6">
        <v>28</v>
      </c>
      <c r="S328" s="6" t="s">
        <v>463</v>
      </c>
      <c r="T328" s="6" t="s">
        <v>37</v>
      </c>
      <c r="U328" s="6"/>
      <c r="V328" s="6"/>
      <c r="W328" s="6"/>
      <c r="X328" s="6"/>
      <c r="Y328" s="6" t="s">
        <v>1339</v>
      </c>
      <c r="Z328" s="6">
        <v>1</v>
      </c>
      <c r="AA328" s="9">
        <v>44165</v>
      </c>
      <c r="AB328" s="10">
        <f t="shared" si="11"/>
        <v>1</v>
      </c>
      <c r="AC328" s="11">
        <f t="shared" si="10"/>
        <v>6</v>
      </c>
      <c r="AD328" s="11"/>
    </row>
    <row r="329" spans="1:30" ht="120" x14ac:dyDescent="0.25">
      <c r="A329" s="5">
        <v>263</v>
      </c>
      <c r="B329" s="6" t="s">
        <v>25</v>
      </c>
      <c r="C329" s="6" t="s">
        <v>1316</v>
      </c>
      <c r="D329" s="6" t="s">
        <v>1353</v>
      </c>
      <c r="E329" s="7">
        <v>43998</v>
      </c>
      <c r="F329" s="6" t="s">
        <v>1318</v>
      </c>
      <c r="G329" s="6" t="s">
        <v>29</v>
      </c>
      <c r="H329" s="6" t="s">
        <v>46</v>
      </c>
      <c r="I329" s="6" t="s">
        <v>82</v>
      </c>
      <c r="J329" s="6" t="s">
        <v>463</v>
      </c>
      <c r="K329" s="6" t="s">
        <v>1343</v>
      </c>
      <c r="L329" s="6" t="s">
        <v>1340</v>
      </c>
      <c r="M329" s="6" t="s">
        <v>1341</v>
      </c>
      <c r="N329" s="6">
        <v>1</v>
      </c>
      <c r="O329" s="6">
        <v>8</v>
      </c>
      <c r="P329" s="8">
        <v>43998</v>
      </c>
      <c r="Q329" s="8">
        <v>44500</v>
      </c>
      <c r="R329" s="6">
        <v>41</v>
      </c>
      <c r="S329" s="6" t="s">
        <v>463</v>
      </c>
      <c r="T329" s="6" t="s">
        <v>37</v>
      </c>
      <c r="U329" s="6"/>
      <c r="V329" s="6"/>
      <c r="W329" s="6"/>
      <c r="X329" s="6"/>
      <c r="Y329" s="99" t="s">
        <v>2000</v>
      </c>
      <c r="Z329" s="100">
        <v>1</v>
      </c>
      <c r="AA329" s="101">
        <v>44553</v>
      </c>
      <c r="AB329" s="95">
        <f t="shared" si="11"/>
        <v>1</v>
      </c>
      <c r="AC329" s="11">
        <f t="shared" si="10"/>
        <v>8</v>
      </c>
      <c r="AD329" s="11"/>
    </row>
    <row r="330" spans="1:30" ht="90" x14ac:dyDescent="0.25">
      <c r="A330" s="5">
        <v>264</v>
      </c>
      <c r="B330" s="6" t="s">
        <v>25</v>
      </c>
      <c r="C330" s="6" t="s">
        <v>1316</v>
      </c>
      <c r="D330" s="6" t="s">
        <v>1357</v>
      </c>
      <c r="E330" s="7">
        <v>43998</v>
      </c>
      <c r="F330" s="6" t="s">
        <v>1318</v>
      </c>
      <c r="G330" s="6" t="s">
        <v>29</v>
      </c>
      <c r="H330" s="6" t="s">
        <v>46</v>
      </c>
      <c r="I330" s="6" t="s">
        <v>82</v>
      </c>
      <c r="J330" s="6" t="s">
        <v>463</v>
      </c>
      <c r="K330" s="6" t="s">
        <v>1358</v>
      </c>
      <c r="L330" s="6" t="s">
        <v>1359</v>
      </c>
      <c r="M330" s="6" t="s">
        <v>1360</v>
      </c>
      <c r="N330" s="6">
        <v>1</v>
      </c>
      <c r="O330" s="6">
        <v>6</v>
      </c>
      <c r="P330" s="8">
        <v>43998</v>
      </c>
      <c r="Q330" s="8">
        <v>44175</v>
      </c>
      <c r="R330" s="6">
        <v>25</v>
      </c>
      <c r="S330" s="6" t="s">
        <v>463</v>
      </c>
      <c r="T330" s="6" t="s">
        <v>37</v>
      </c>
      <c r="U330" s="6"/>
      <c r="V330" s="6"/>
      <c r="W330" s="6"/>
      <c r="X330" s="6"/>
      <c r="Y330" s="6" t="s">
        <v>1361</v>
      </c>
      <c r="Z330" s="6">
        <v>1</v>
      </c>
      <c r="AA330" s="9">
        <v>44165</v>
      </c>
      <c r="AB330" s="10">
        <f t="shared" si="11"/>
        <v>1</v>
      </c>
      <c r="AC330" s="11">
        <f t="shared" si="10"/>
        <v>6</v>
      </c>
      <c r="AD330" s="11"/>
    </row>
    <row r="331" spans="1:30" ht="150" x14ac:dyDescent="0.25">
      <c r="A331" s="5">
        <v>265</v>
      </c>
      <c r="B331" s="6" t="s">
        <v>25</v>
      </c>
      <c r="C331" s="6" t="s">
        <v>1316</v>
      </c>
      <c r="D331" s="6" t="s">
        <v>1362</v>
      </c>
      <c r="E331" s="7">
        <v>43998</v>
      </c>
      <c r="F331" s="6" t="s">
        <v>1318</v>
      </c>
      <c r="G331" s="6" t="s">
        <v>29</v>
      </c>
      <c r="H331" s="6" t="s">
        <v>46</v>
      </c>
      <c r="I331" s="6" t="s">
        <v>82</v>
      </c>
      <c r="J331" s="6" t="s">
        <v>463</v>
      </c>
      <c r="K331" s="6" t="s">
        <v>1343</v>
      </c>
      <c r="L331" s="6" t="s">
        <v>1320</v>
      </c>
      <c r="M331" s="6" t="s">
        <v>1321</v>
      </c>
      <c r="N331" s="6">
        <v>1</v>
      </c>
      <c r="O331" s="6">
        <v>6</v>
      </c>
      <c r="P331" s="8">
        <v>43998</v>
      </c>
      <c r="Q331" s="8">
        <v>44104</v>
      </c>
      <c r="R331" s="6">
        <v>15</v>
      </c>
      <c r="S331" s="6" t="s">
        <v>463</v>
      </c>
      <c r="T331" s="6" t="s">
        <v>37</v>
      </c>
      <c r="U331" s="6"/>
      <c r="V331" s="6"/>
      <c r="W331" s="6"/>
      <c r="X331" s="6"/>
      <c r="Y331" s="6" t="s">
        <v>1322</v>
      </c>
      <c r="Z331" s="6">
        <v>1</v>
      </c>
      <c r="AA331" s="9">
        <v>44104</v>
      </c>
      <c r="AB331" s="10">
        <f t="shared" si="11"/>
        <v>1</v>
      </c>
      <c r="AC331" s="11">
        <f t="shared" si="10"/>
        <v>6</v>
      </c>
      <c r="AD331" s="11"/>
    </row>
    <row r="332" spans="1:30" ht="165" x14ac:dyDescent="0.25">
      <c r="A332" s="5">
        <v>266</v>
      </c>
      <c r="B332" s="6" t="s">
        <v>25</v>
      </c>
      <c r="C332" s="6" t="s">
        <v>1316</v>
      </c>
      <c r="D332" s="6" t="s">
        <v>1363</v>
      </c>
      <c r="E332" s="7">
        <v>43998</v>
      </c>
      <c r="F332" s="6" t="s">
        <v>1318</v>
      </c>
      <c r="G332" s="6" t="s">
        <v>29</v>
      </c>
      <c r="H332" s="6" t="s">
        <v>46</v>
      </c>
      <c r="I332" s="6" t="s">
        <v>82</v>
      </c>
      <c r="J332" s="6" t="s">
        <v>463</v>
      </c>
      <c r="K332" s="6" t="s">
        <v>1319</v>
      </c>
      <c r="L332" s="6" t="s">
        <v>1364</v>
      </c>
      <c r="M332" s="6" t="s">
        <v>1321</v>
      </c>
      <c r="N332" s="6">
        <v>1</v>
      </c>
      <c r="O332" s="6">
        <v>6</v>
      </c>
      <c r="P332" s="8">
        <v>43998</v>
      </c>
      <c r="Q332" s="8">
        <v>44104</v>
      </c>
      <c r="R332" s="6">
        <v>15</v>
      </c>
      <c r="S332" s="6" t="s">
        <v>463</v>
      </c>
      <c r="T332" s="6" t="s">
        <v>37</v>
      </c>
      <c r="U332" s="6"/>
      <c r="V332" s="6"/>
      <c r="W332" s="6"/>
      <c r="X332" s="6"/>
      <c r="Y332" s="6" t="s">
        <v>1322</v>
      </c>
      <c r="Z332" s="6">
        <v>1</v>
      </c>
      <c r="AA332" s="9">
        <v>44104</v>
      </c>
      <c r="AB332" s="10">
        <f t="shared" si="11"/>
        <v>1</v>
      </c>
      <c r="AC332" s="11">
        <f t="shared" si="10"/>
        <v>6</v>
      </c>
      <c r="AD332" s="11"/>
    </row>
    <row r="333" spans="1:30" ht="241.5" customHeight="1" x14ac:dyDescent="0.25">
      <c r="A333" s="5">
        <v>267</v>
      </c>
      <c r="B333" s="6" t="s">
        <v>25</v>
      </c>
      <c r="C333" s="84" t="s">
        <v>1365</v>
      </c>
      <c r="D333" s="6" t="s">
        <v>1366</v>
      </c>
      <c r="E333" s="7">
        <v>43965</v>
      </c>
      <c r="F333" s="6" t="s">
        <v>28</v>
      </c>
      <c r="G333" s="6" t="s">
        <v>29</v>
      </c>
      <c r="H333" s="6" t="s">
        <v>46</v>
      </c>
      <c r="I333" s="6" t="s">
        <v>108</v>
      </c>
      <c r="J333" s="6" t="s">
        <v>1367</v>
      </c>
      <c r="K333" s="6" t="s">
        <v>1368</v>
      </c>
      <c r="L333" s="6" t="s">
        <v>1369</v>
      </c>
      <c r="M333" s="6" t="s">
        <v>1370</v>
      </c>
      <c r="N333" s="6">
        <v>1</v>
      </c>
      <c r="O333" s="6">
        <v>7</v>
      </c>
      <c r="P333" s="8">
        <v>43965</v>
      </c>
      <c r="Q333" s="8">
        <v>44545</v>
      </c>
      <c r="R333" s="6">
        <v>37</v>
      </c>
      <c r="S333" s="6" t="s">
        <v>1017</v>
      </c>
      <c r="T333" s="6" t="s">
        <v>37</v>
      </c>
      <c r="U333" s="6"/>
      <c r="V333" s="6"/>
      <c r="W333" s="6"/>
      <c r="X333" s="6"/>
      <c r="Y333" s="85" t="s">
        <v>1925</v>
      </c>
      <c r="Z333" s="6">
        <v>1</v>
      </c>
      <c r="AA333" s="14">
        <v>44531</v>
      </c>
      <c r="AB333" s="10">
        <f t="shared" si="11"/>
        <v>1</v>
      </c>
      <c r="AC333" s="11">
        <f t="shared" si="10"/>
        <v>7</v>
      </c>
      <c r="AD333" s="11" t="s">
        <v>1752</v>
      </c>
    </row>
    <row r="334" spans="1:30" ht="211.5" customHeight="1" x14ac:dyDescent="0.25">
      <c r="A334" s="5">
        <v>267</v>
      </c>
      <c r="B334" s="6" t="s">
        <v>25</v>
      </c>
      <c r="C334" s="6" t="s">
        <v>1365</v>
      </c>
      <c r="D334" s="6" t="s">
        <v>1366</v>
      </c>
      <c r="E334" s="7">
        <v>43965</v>
      </c>
      <c r="F334" s="6" t="s">
        <v>28</v>
      </c>
      <c r="G334" s="6" t="s">
        <v>29</v>
      </c>
      <c r="H334" s="6" t="s">
        <v>46</v>
      </c>
      <c r="I334" s="6" t="s">
        <v>108</v>
      </c>
      <c r="J334" s="6" t="s">
        <v>1367</v>
      </c>
      <c r="K334" s="6" t="s">
        <v>1371</v>
      </c>
      <c r="L334" s="6" t="s">
        <v>1372</v>
      </c>
      <c r="M334" s="6" t="s">
        <v>1373</v>
      </c>
      <c r="N334" s="6">
        <v>2</v>
      </c>
      <c r="O334" s="6">
        <v>7</v>
      </c>
      <c r="P334" s="8">
        <v>43965</v>
      </c>
      <c r="Q334" s="8">
        <v>44377</v>
      </c>
      <c r="R334" s="6">
        <v>37</v>
      </c>
      <c r="S334" s="6" t="s">
        <v>1017</v>
      </c>
      <c r="T334" s="6" t="s">
        <v>37</v>
      </c>
      <c r="U334" s="6"/>
      <c r="V334" s="6"/>
      <c r="W334" s="6"/>
      <c r="X334" s="6"/>
      <c r="Y334" s="6" t="s">
        <v>1374</v>
      </c>
      <c r="Z334" s="6">
        <v>2</v>
      </c>
      <c r="AA334" s="9">
        <v>44225.759722222225</v>
      </c>
      <c r="AB334" s="10">
        <f t="shared" si="11"/>
        <v>1</v>
      </c>
      <c r="AC334" s="11">
        <f t="shared" si="10"/>
        <v>7</v>
      </c>
      <c r="AD334" s="11"/>
    </row>
    <row r="335" spans="1:30" ht="75" x14ac:dyDescent="0.25">
      <c r="A335" s="5">
        <v>268</v>
      </c>
      <c r="B335" s="6" t="s">
        <v>25</v>
      </c>
      <c r="C335" s="6" t="s">
        <v>1365</v>
      </c>
      <c r="D335" s="6" t="s">
        <v>1375</v>
      </c>
      <c r="E335" s="7">
        <v>43965</v>
      </c>
      <c r="F335" s="6" t="s">
        <v>28</v>
      </c>
      <c r="G335" s="6" t="s">
        <v>29</v>
      </c>
      <c r="H335" s="6" t="s">
        <v>30</v>
      </c>
      <c r="I335" s="6" t="s">
        <v>108</v>
      </c>
      <c r="J335" s="6" t="s">
        <v>151</v>
      </c>
      <c r="K335" s="6" t="s">
        <v>1376</v>
      </c>
      <c r="L335" s="6" t="s">
        <v>1377</v>
      </c>
      <c r="M335" s="6" t="s">
        <v>1378</v>
      </c>
      <c r="N335" s="6">
        <v>5</v>
      </c>
      <c r="O335" s="6">
        <v>7</v>
      </c>
      <c r="P335" s="8">
        <v>43965</v>
      </c>
      <c r="Q335" s="8">
        <v>44196</v>
      </c>
      <c r="R335" s="6">
        <v>33</v>
      </c>
      <c r="S335" s="6" t="s">
        <v>1017</v>
      </c>
      <c r="T335" s="6" t="s">
        <v>37</v>
      </c>
      <c r="U335" s="6"/>
      <c r="V335" s="6"/>
      <c r="W335" s="6"/>
      <c r="X335" s="6"/>
      <c r="Y335" s="6" t="s">
        <v>1379</v>
      </c>
      <c r="Z335" s="6">
        <v>5</v>
      </c>
      <c r="AA335" s="9">
        <v>44195.480555555558</v>
      </c>
      <c r="AB335" s="10">
        <f t="shared" si="11"/>
        <v>1</v>
      </c>
      <c r="AC335" s="11">
        <f t="shared" si="10"/>
        <v>7</v>
      </c>
      <c r="AD335" s="11"/>
    </row>
    <row r="336" spans="1:30" ht="75" x14ac:dyDescent="0.25">
      <c r="A336" s="5">
        <v>268</v>
      </c>
      <c r="B336" s="6" t="s">
        <v>25</v>
      </c>
      <c r="C336" s="6" t="s">
        <v>1365</v>
      </c>
      <c r="D336" s="6" t="s">
        <v>1375</v>
      </c>
      <c r="E336" s="7">
        <v>43965</v>
      </c>
      <c r="F336" s="6" t="s">
        <v>28</v>
      </c>
      <c r="G336" s="6" t="s">
        <v>29</v>
      </c>
      <c r="H336" s="6" t="s">
        <v>30</v>
      </c>
      <c r="I336" s="6" t="s">
        <v>108</v>
      </c>
      <c r="J336" s="6" t="s">
        <v>151</v>
      </c>
      <c r="K336" s="6" t="s">
        <v>1380</v>
      </c>
      <c r="L336" s="6" t="s">
        <v>1381</v>
      </c>
      <c r="M336" s="6" t="s">
        <v>1382</v>
      </c>
      <c r="N336" s="6">
        <v>1</v>
      </c>
      <c r="O336" s="6">
        <v>7</v>
      </c>
      <c r="P336" s="8">
        <v>43965</v>
      </c>
      <c r="Q336" s="8">
        <v>44076</v>
      </c>
      <c r="R336" s="6">
        <v>15</v>
      </c>
      <c r="S336" s="6" t="s">
        <v>1017</v>
      </c>
      <c r="T336" s="6" t="s">
        <v>37</v>
      </c>
      <c r="U336" s="6"/>
      <c r="V336" s="6"/>
      <c r="W336" s="6"/>
      <c r="X336" s="6"/>
      <c r="Y336" s="6" t="s">
        <v>1383</v>
      </c>
      <c r="Z336" s="6">
        <v>1</v>
      </c>
      <c r="AA336" s="9">
        <v>44104</v>
      </c>
      <c r="AB336" s="10">
        <f t="shared" si="11"/>
        <v>1</v>
      </c>
      <c r="AC336" s="11">
        <f t="shared" si="10"/>
        <v>7</v>
      </c>
      <c r="AD336" s="11"/>
    </row>
    <row r="337" spans="1:30" ht="210" x14ac:dyDescent="0.25">
      <c r="A337" s="5">
        <v>269</v>
      </c>
      <c r="B337" s="6" t="s">
        <v>25</v>
      </c>
      <c r="C337" s="6" t="s">
        <v>1365</v>
      </c>
      <c r="D337" s="6" t="s">
        <v>1384</v>
      </c>
      <c r="E337" s="7">
        <v>43965</v>
      </c>
      <c r="F337" s="6" t="s">
        <v>28</v>
      </c>
      <c r="G337" s="6" t="s">
        <v>29</v>
      </c>
      <c r="H337" s="6" t="s">
        <v>46</v>
      </c>
      <c r="I337" s="6" t="s">
        <v>108</v>
      </c>
      <c r="J337" s="6" t="s">
        <v>1385</v>
      </c>
      <c r="K337" s="6" t="s">
        <v>1386</v>
      </c>
      <c r="L337" s="6" t="s">
        <v>1387</v>
      </c>
      <c r="M337" s="6" t="s">
        <v>1370</v>
      </c>
      <c r="N337" s="6">
        <v>1</v>
      </c>
      <c r="O337" s="6">
        <v>7</v>
      </c>
      <c r="P337" s="8">
        <v>43965</v>
      </c>
      <c r="Q337" s="8">
        <v>44040</v>
      </c>
      <c r="R337" s="6">
        <v>10</v>
      </c>
      <c r="S337" s="6" t="s">
        <v>1017</v>
      </c>
      <c r="T337" s="6" t="s">
        <v>37</v>
      </c>
      <c r="U337" s="6"/>
      <c r="V337" s="6"/>
      <c r="W337" s="6"/>
      <c r="X337" s="6"/>
      <c r="Y337" s="6" t="s">
        <v>1388</v>
      </c>
      <c r="Z337" s="6">
        <v>1</v>
      </c>
      <c r="AA337" s="9">
        <v>44165</v>
      </c>
      <c r="AB337" s="10">
        <f t="shared" si="11"/>
        <v>1</v>
      </c>
      <c r="AC337" s="11">
        <f t="shared" si="10"/>
        <v>7</v>
      </c>
      <c r="AD337" s="11"/>
    </row>
    <row r="338" spans="1:30" ht="210" x14ac:dyDescent="0.25">
      <c r="A338" s="5">
        <v>270</v>
      </c>
      <c r="B338" s="6" t="s">
        <v>25</v>
      </c>
      <c r="C338" s="6" t="s">
        <v>1365</v>
      </c>
      <c r="D338" s="6" t="s">
        <v>1384</v>
      </c>
      <c r="E338" s="7">
        <v>43965</v>
      </c>
      <c r="F338" s="6" t="s">
        <v>28</v>
      </c>
      <c r="G338" s="6" t="s">
        <v>29</v>
      </c>
      <c r="H338" s="6" t="s">
        <v>30</v>
      </c>
      <c r="I338" s="6" t="s">
        <v>108</v>
      </c>
      <c r="J338" s="6" t="s">
        <v>1385</v>
      </c>
      <c r="K338" s="6" t="s">
        <v>1386</v>
      </c>
      <c r="L338" s="6" t="s">
        <v>1389</v>
      </c>
      <c r="M338" s="6" t="s">
        <v>1390</v>
      </c>
      <c r="N338" s="6">
        <v>1</v>
      </c>
      <c r="O338" s="6">
        <v>7</v>
      </c>
      <c r="P338" s="8">
        <v>43965</v>
      </c>
      <c r="Q338" s="8">
        <v>44097</v>
      </c>
      <c r="R338" s="6">
        <v>18</v>
      </c>
      <c r="S338" s="6" t="s">
        <v>1017</v>
      </c>
      <c r="T338" s="6" t="s">
        <v>37</v>
      </c>
      <c r="U338" s="6"/>
      <c r="V338" s="6"/>
      <c r="W338" s="6"/>
      <c r="X338" s="6"/>
      <c r="Y338" s="6" t="s">
        <v>1391</v>
      </c>
      <c r="Z338" s="6">
        <v>1</v>
      </c>
      <c r="AA338" s="9">
        <v>44165</v>
      </c>
      <c r="AB338" s="10">
        <f t="shared" si="11"/>
        <v>1</v>
      </c>
      <c r="AC338" s="11">
        <f t="shared" si="10"/>
        <v>7</v>
      </c>
      <c r="AD338" s="11"/>
    </row>
    <row r="339" spans="1:30" ht="210" x14ac:dyDescent="0.25">
      <c r="A339" s="5">
        <v>271</v>
      </c>
      <c r="B339" s="6" t="s">
        <v>25</v>
      </c>
      <c r="C339" s="6" t="s">
        <v>1365</v>
      </c>
      <c r="D339" s="6" t="s">
        <v>1392</v>
      </c>
      <c r="E339" s="7">
        <v>43965</v>
      </c>
      <c r="F339" s="6" t="s">
        <v>28</v>
      </c>
      <c r="G339" s="6" t="s">
        <v>29</v>
      </c>
      <c r="H339" s="6" t="s">
        <v>30</v>
      </c>
      <c r="I339" s="6" t="s">
        <v>108</v>
      </c>
      <c r="J339" s="6" t="s">
        <v>708</v>
      </c>
      <c r="K339" s="6" t="s">
        <v>1393</v>
      </c>
      <c r="L339" s="6" t="s">
        <v>1394</v>
      </c>
      <c r="M339" s="6" t="s">
        <v>1395</v>
      </c>
      <c r="N339" s="6">
        <v>1</v>
      </c>
      <c r="O339" s="6">
        <v>5</v>
      </c>
      <c r="P339" s="8">
        <v>43965</v>
      </c>
      <c r="Q339" s="8">
        <v>44134</v>
      </c>
      <c r="R339" s="6">
        <v>24</v>
      </c>
      <c r="S339" s="6" t="s">
        <v>1017</v>
      </c>
      <c r="T339" s="6" t="s">
        <v>37</v>
      </c>
      <c r="U339" s="6"/>
      <c r="V339" s="6"/>
      <c r="W339" s="6"/>
      <c r="X339" s="6"/>
      <c r="Y339" s="6" t="s">
        <v>1396</v>
      </c>
      <c r="Z339" s="6">
        <v>1</v>
      </c>
      <c r="AA339" s="9">
        <v>44165</v>
      </c>
      <c r="AB339" s="10">
        <f t="shared" si="11"/>
        <v>1</v>
      </c>
      <c r="AC339" s="11">
        <f t="shared" si="10"/>
        <v>5</v>
      </c>
      <c r="AD339" s="11"/>
    </row>
    <row r="340" spans="1:30" ht="210" x14ac:dyDescent="0.25">
      <c r="A340" s="5">
        <v>272</v>
      </c>
      <c r="B340" s="6" t="s">
        <v>25</v>
      </c>
      <c r="C340" s="6" t="s">
        <v>1365</v>
      </c>
      <c r="D340" s="6" t="s">
        <v>1392</v>
      </c>
      <c r="E340" s="7">
        <v>43965</v>
      </c>
      <c r="F340" s="6" t="s">
        <v>28</v>
      </c>
      <c r="G340" s="6" t="s">
        <v>29</v>
      </c>
      <c r="H340" s="6" t="s">
        <v>46</v>
      </c>
      <c r="I340" s="6" t="s">
        <v>108</v>
      </c>
      <c r="J340" s="6" t="s">
        <v>708</v>
      </c>
      <c r="K340" s="6" t="s">
        <v>1397</v>
      </c>
      <c r="L340" s="6" t="s">
        <v>1398</v>
      </c>
      <c r="M340" s="6" t="s">
        <v>1399</v>
      </c>
      <c r="N340" s="6">
        <v>1</v>
      </c>
      <c r="O340" s="6">
        <v>5</v>
      </c>
      <c r="P340" s="8">
        <v>43965</v>
      </c>
      <c r="Q340" s="8">
        <v>44135</v>
      </c>
      <c r="R340" s="6">
        <v>24</v>
      </c>
      <c r="S340" s="6" t="s">
        <v>1017</v>
      </c>
      <c r="T340" s="6" t="s">
        <v>37</v>
      </c>
      <c r="U340" s="6"/>
      <c r="V340" s="6"/>
      <c r="W340" s="6"/>
      <c r="X340" s="6"/>
      <c r="Y340" s="6" t="s">
        <v>1400</v>
      </c>
      <c r="Z340" s="6">
        <v>1</v>
      </c>
      <c r="AA340" s="9">
        <v>44165</v>
      </c>
      <c r="AB340" s="10">
        <f t="shared" si="11"/>
        <v>1</v>
      </c>
      <c r="AC340" s="11">
        <f t="shared" si="10"/>
        <v>5</v>
      </c>
      <c r="AD340" s="11"/>
    </row>
    <row r="341" spans="1:30" ht="210" x14ac:dyDescent="0.25">
      <c r="A341" s="5">
        <v>272</v>
      </c>
      <c r="B341" s="6" t="s">
        <v>25</v>
      </c>
      <c r="C341" s="6" t="s">
        <v>1365</v>
      </c>
      <c r="D341" s="6" t="s">
        <v>1392</v>
      </c>
      <c r="E341" s="7">
        <v>43965</v>
      </c>
      <c r="F341" s="6" t="s">
        <v>28</v>
      </c>
      <c r="G341" s="6" t="s">
        <v>29</v>
      </c>
      <c r="H341" s="6" t="s">
        <v>46</v>
      </c>
      <c r="I341" s="6" t="s">
        <v>108</v>
      </c>
      <c r="J341" s="6" t="s">
        <v>708</v>
      </c>
      <c r="K341" s="6" t="s">
        <v>1397</v>
      </c>
      <c r="L341" s="6" t="s">
        <v>1401</v>
      </c>
      <c r="M341" s="6" t="s">
        <v>1402</v>
      </c>
      <c r="N341" s="6">
        <v>2</v>
      </c>
      <c r="O341" s="6">
        <v>5</v>
      </c>
      <c r="P341" s="8">
        <v>43965</v>
      </c>
      <c r="Q341" s="8">
        <v>44167</v>
      </c>
      <c r="R341" s="6">
        <v>28</v>
      </c>
      <c r="S341" s="6" t="s">
        <v>1017</v>
      </c>
      <c r="T341" s="6" t="s">
        <v>37</v>
      </c>
      <c r="U341" s="6"/>
      <c r="V341" s="6"/>
      <c r="W341" s="6"/>
      <c r="X341" s="6"/>
      <c r="Y341" s="6" t="s">
        <v>1403</v>
      </c>
      <c r="Z341" s="6">
        <v>2</v>
      </c>
      <c r="AA341" s="9">
        <v>44165</v>
      </c>
      <c r="AB341" s="10">
        <f t="shared" si="11"/>
        <v>1</v>
      </c>
      <c r="AC341" s="11">
        <f t="shared" si="10"/>
        <v>5</v>
      </c>
      <c r="AD341" s="11"/>
    </row>
    <row r="342" spans="1:30" ht="120" x14ac:dyDescent="0.25">
      <c r="A342" s="5">
        <v>273</v>
      </c>
      <c r="B342" s="6" t="s">
        <v>25</v>
      </c>
      <c r="C342" s="6" t="s">
        <v>1365</v>
      </c>
      <c r="D342" s="6" t="s">
        <v>1404</v>
      </c>
      <c r="E342" s="7">
        <v>43965</v>
      </c>
      <c r="F342" s="6" t="s">
        <v>99</v>
      </c>
      <c r="G342" s="6" t="s">
        <v>29</v>
      </c>
      <c r="H342" s="6" t="s">
        <v>46</v>
      </c>
      <c r="I342" s="6" t="s">
        <v>108</v>
      </c>
      <c r="J342" s="6" t="s">
        <v>101</v>
      </c>
      <c r="K342" s="6" t="s">
        <v>1405</v>
      </c>
      <c r="L342" s="6" t="s">
        <v>1406</v>
      </c>
      <c r="M342" s="6" t="s">
        <v>1407</v>
      </c>
      <c r="N342" s="6">
        <v>1</v>
      </c>
      <c r="O342" s="6">
        <v>5</v>
      </c>
      <c r="P342" s="8">
        <v>43965</v>
      </c>
      <c r="Q342" s="8">
        <v>44083</v>
      </c>
      <c r="R342" s="6">
        <v>16</v>
      </c>
      <c r="S342" s="6" t="s">
        <v>242</v>
      </c>
      <c r="T342" s="6" t="s">
        <v>37</v>
      </c>
      <c r="U342" s="6"/>
      <c r="V342" s="6"/>
      <c r="W342" s="6"/>
      <c r="X342" s="6"/>
      <c r="Y342" s="6" t="s">
        <v>1408</v>
      </c>
      <c r="Z342" s="6">
        <v>1</v>
      </c>
      <c r="AA342" s="9">
        <v>44104</v>
      </c>
      <c r="AB342" s="10">
        <f t="shared" si="11"/>
        <v>1</v>
      </c>
      <c r="AC342" s="11">
        <f t="shared" si="10"/>
        <v>5</v>
      </c>
      <c r="AD342" s="11"/>
    </row>
    <row r="343" spans="1:30" ht="120" x14ac:dyDescent="0.25">
      <c r="A343" s="5">
        <v>274</v>
      </c>
      <c r="B343" s="6" t="s">
        <v>25</v>
      </c>
      <c r="C343" s="6" t="s">
        <v>1365</v>
      </c>
      <c r="D343" s="6" t="s">
        <v>1404</v>
      </c>
      <c r="E343" s="7">
        <v>43965</v>
      </c>
      <c r="F343" s="6" t="s">
        <v>28</v>
      </c>
      <c r="G343" s="6" t="s">
        <v>29</v>
      </c>
      <c r="H343" s="6" t="s">
        <v>46</v>
      </c>
      <c r="I343" s="6" t="s">
        <v>108</v>
      </c>
      <c r="J343" s="6" t="s">
        <v>708</v>
      </c>
      <c r="K343" s="6" t="s">
        <v>1405</v>
      </c>
      <c r="L343" s="6" t="s">
        <v>1409</v>
      </c>
      <c r="M343" s="6" t="s">
        <v>1410</v>
      </c>
      <c r="N343" s="6">
        <v>1</v>
      </c>
      <c r="O343" s="6">
        <v>5</v>
      </c>
      <c r="P343" s="8">
        <v>43965</v>
      </c>
      <c r="Q343" s="8">
        <v>44112</v>
      </c>
      <c r="R343" s="6">
        <v>21</v>
      </c>
      <c r="S343" s="6" t="s">
        <v>1017</v>
      </c>
      <c r="T343" s="6" t="s">
        <v>37</v>
      </c>
      <c r="U343" s="6"/>
      <c r="V343" s="6"/>
      <c r="W343" s="6"/>
      <c r="X343" s="6"/>
      <c r="Y343" s="6" t="s">
        <v>1411</v>
      </c>
      <c r="Z343" s="6">
        <v>1</v>
      </c>
      <c r="AA343" s="9">
        <v>44104</v>
      </c>
      <c r="AB343" s="10">
        <f t="shared" si="11"/>
        <v>1</v>
      </c>
      <c r="AC343" s="11">
        <f t="shared" si="10"/>
        <v>5</v>
      </c>
      <c r="AD343" s="11"/>
    </row>
    <row r="344" spans="1:30" ht="120" x14ac:dyDescent="0.25">
      <c r="A344" s="5">
        <v>275</v>
      </c>
      <c r="B344" s="6" t="s">
        <v>25</v>
      </c>
      <c r="C344" s="6" t="s">
        <v>1365</v>
      </c>
      <c r="D344" s="6" t="s">
        <v>1404</v>
      </c>
      <c r="E344" s="7">
        <v>43965</v>
      </c>
      <c r="F344" s="6" t="s">
        <v>99</v>
      </c>
      <c r="G344" s="6" t="s">
        <v>29</v>
      </c>
      <c r="H344" s="6" t="s">
        <v>46</v>
      </c>
      <c r="I344" s="6" t="s">
        <v>108</v>
      </c>
      <c r="J344" s="6" t="s">
        <v>1257</v>
      </c>
      <c r="K344" s="6" t="s">
        <v>1405</v>
      </c>
      <c r="L344" s="6" t="s">
        <v>1412</v>
      </c>
      <c r="M344" s="6" t="s">
        <v>1413</v>
      </c>
      <c r="N344" s="6">
        <v>1</v>
      </c>
      <c r="O344" s="6">
        <v>5</v>
      </c>
      <c r="P344" s="8">
        <v>43965</v>
      </c>
      <c r="Q344" s="8">
        <v>44110</v>
      </c>
      <c r="R344" s="6">
        <v>20</v>
      </c>
      <c r="S344" s="6" t="s">
        <v>242</v>
      </c>
      <c r="T344" s="6" t="s">
        <v>37</v>
      </c>
      <c r="U344" s="6"/>
      <c r="V344" s="6"/>
      <c r="W344" s="6"/>
      <c r="X344" s="6"/>
      <c r="Y344" s="6" t="s">
        <v>1414</v>
      </c>
      <c r="Z344" s="6">
        <v>1</v>
      </c>
      <c r="AA344" s="9">
        <v>44104</v>
      </c>
      <c r="AB344" s="10">
        <f t="shared" si="11"/>
        <v>1</v>
      </c>
      <c r="AC344" s="11">
        <f t="shared" si="10"/>
        <v>5</v>
      </c>
      <c r="AD344" s="11"/>
    </row>
    <row r="345" spans="1:30" ht="150" x14ac:dyDescent="0.25">
      <c r="A345" s="5">
        <v>276</v>
      </c>
      <c r="B345" s="6" t="s">
        <v>25</v>
      </c>
      <c r="C345" s="6" t="s">
        <v>1365</v>
      </c>
      <c r="D345" s="6" t="s">
        <v>1415</v>
      </c>
      <c r="E345" s="7">
        <v>43965</v>
      </c>
      <c r="F345" s="6" t="s">
        <v>99</v>
      </c>
      <c r="G345" s="6" t="s">
        <v>29</v>
      </c>
      <c r="H345" s="6" t="s">
        <v>46</v>
      </c>
      <c r="I345" s="6" t="s">
        <v>108</v>
      </c>
      <c r="J345" s="6" t="s">
        <v>101</v>
      </c>
      <c r="K345" s="6" t="s">
        <v>1416</v>
      </c>
      <c r="L345" s="6" t="s">
        <v>1417</v>
      </c>
      <c r="M345" s="6" t="s">
        <v>1418</v>
      </c>
      <c r="N345" s="6">
        <v>1</v>
      </c>
      <c r="O345" s="6">
        <v>14</v>
      </c>
      <c r="P345" s="8">
        <v>43965</v>
      </c>
      <c r="Q345" s="8">
        <v>44071</v>
      </c>
      <c r="R345" s="6">
        <v>15</v>
      </c>
      <c r="S345" s="6" t="s">
        <v>242</v>
      </c>
      <c r="T345" s="6" t="s">
        <v>37</v>
      </c>
      <c r="U345" s="6"/>
      <c r="V345" s="6"/>
      <c r="W345" s="6"/>
      <c r="X345" s="6"/>
      <c r="Y345" s="6" t="s">
        <v>1419</v>
      </c>
      <c r="Z345" s="6">
        <v>1</v>
      </c>
      <c r="AA345" s="9">
        <v>44104</v>
      </c>
      <c r="AB345" s="10">
        <f t="shared" si="11"/>
        <v>1</v>
      </c>
      <c r="AC345" s="11">
        <f t="shared" si="10"/>
        <v>14</v>
      </c>
      <c r="AD345" s="11"/>
    </row>
    <row r="346" spans="1:30" ht="165" x14ac:dyDescent="0.25">
      <c r="A346" s="5">
        <v>277</v>
      </c>
      <c r="B346" s="6" t="s">
        <v>25</v>
      </c>
      <c r="C346" s="6" t="s">
        <v>1365</v>
      </c>
      <c r="D346" s="6" t="s">
        <v>1420</v>
      </c>
      <c r="E346" s="7">
        <v>43965</v>
      </c>
      <c r="F346" s="6" t="s">
        <v>28</v>
      </c>
      <c r="G346" s="6" t="s">
        <v>29</v>
      </c>
      <c r="H346" s="6" t="s">
        <v>46</v>
      </c>
      <c r="I346" s="6" t="s">
        <v>108</v>
      </c>
      <c r="J346" s="6" t="s">
        <v>708</v>
      </c>
      <c r="K346" s="6" t="s">
        <v>1421</v>
      </c>
      <c r="L346" s="6" t="s">
        <v>1422</v>
      </c>
      <c r="M346" s="6" t="s">
        <v>1423</v>
      </c>
      <c r="N346" s="6">
        <v>10</v>
      </c>
      <c r="O346" s="6">
        <v>7</v>
      </c>
      <c r="P346" s="8">
        <v>43965</v>
      </c>
      <c r="Q346" s="8">
        <v>44377</v>
      </c>
      <c r="R346" s="6">
        <v>58</v>
      </c>
      <c r="S346" s="6" t="s">
        <v>1017</v>
      </c>
      <c r="T346" s="6" t="s">
        <v>37</v>
      </c>
      <c r="U346" s="6"/>
      <c r="V346" s="6"/>
      <c r="W346" s="6"/>
      <c r="X346" s="6"/>
      <c r="Y346" s="6" t="s">
        <v>1741</v>
      </c>
      <c r="Z346" s="6">
        <v>10</v>
      </c>
      <c r="AA346" s="14">
        <v>44378.46875</v>
      </c>
      <c r="AB346" s="10">
        <f t="shared" si="11"/>
        <v>1</v>
      </c>
      <c r="AC346" s="11">
        <f t="shared" si="10"/>
        <v>7</v>
      </c>
      <c r="AD346" s="11"/>
    </row>
    <row r="347" spans="1:30" ht="165" x14ac:dyDescent="0.25">
      <c r="A347" s="5">
        <v>277</v>
      </c>
      <c r="B347" s="6" t="s">
        <v>25</v>
      </c>
      <c r="C347" s="6" t="s">
        <v>1365</v>
      </c>
      <c r="D347" s="6" t="s">
        <v>1420</v>
      </c>
      <c r="E347" s="7">
        <v>43965</v>
      </c>
      <c r="F347" s="6" t="s">
        <v>28</v>
      </c>
      <c r="G347" s="6" t="s">
        <v>29</v>
      </c>
      <c r="H347" s="6" t="s">
        <v>46</v>
      </c>
      <c r="I347" s="6" t="s">
        <v>108</v>
      </c>
      <c r="J347" s="6" t="s">
        <v>708</v>
      </c>
      <c r="K347" s="6" t="s">
        <v>1424</v>
      </c>
      <c r="L347" s="6" t="s">
        <v>1425</v>
      </c>
      <c r="M347" s="6" t="s">
        <v>1426</v>
      </c>
      <c r="N347" s="6">
        <v>1</v>
      </c>
      <c r="O347" s="6">
        <v>7</v>
      </c>
      <c r="P347" s="8">
        <v>43965</v>
      </c>
      <c r="Q347" s="8">
        <v>44090</v>
      </c>
      <c r="R347" s="6">
        <v>17</v>
      </c>
      <c r="S347" s="6" t="s">
        <v>1017</v>
      </c>
      <c r="T347" s="6" t="s">
        <v>37</v>
      </c>
      <c r="U347" s="6"/>
      <c r="V347" s="6"/>
      <c r="W347" s="6"/>
      <c r="X347" s="6"/>
      <c r="Y347" s="6" t="s">
        <v>1427</v>
      </c>
      <c r="Z347" s="6">
        <v>1</v>
      </c>
      <c r="AA347" s="9">
        <v>44104</v>
      </c>
      <c r="AB347" s="10">
        <f t="shared" si="11"/>
        <v>1</v>
      </c>
      <c r="AC347" s="11">
        <f t="shared" si="10"/>
        <v>7</v>
      </c>
      <c r="AD347" s="11"/>
    </row>
    <row r="348" spans="1:30" ht="210" x14ac:dyDescent="0.25">
      <c r="A348" s="5">
        <v>278</v>
      </c>
      <c r="B348" s="6" t="s">
        <v>25</v>
      </c>
      <c r="C348" s="6" t="s">
        <v>1428</v>
      </c>
      <c r="D348" s="6" t="s">
        <v>1429</v>
      </c>
      <c r="E348" s="7">
        <v>44036</v>
      </c>
      <c r="F348" s="6" t="s">
        <v>28</v>
      </c>
      <c r="G348" s="6" t="s">
        <v>29</v>
      </c>
      <c r="H348" s="6" t="s">
        <v>30</v>
      </c>
      <c r="I348" s="6" t="s">
        <v>31</v>
      </c>
      <c r="J348" s="6" t="s">
        <v>741</v>
      </c>
      <c r="K348" s="6" t="s">
        <v>1430</v>
      </c>
      <c r="L348" s="6" t="s">
        <v>1431</v>
      </c>
      <c r="M348" s="6" t="s">
        <v>1432</v>
      </c>
      <c r="N348" s="6">
        <v>1</v>
      </c>
      <c r="O348" s="6">
        <v>30</v>
      </c>
      <c r="P348" s="8">
        <v>44036</v>
      </c>
      <c r="Q348" s="8">
        <v>44073</v>
      </c>
      <c r="R348" s="6">
        <v>5</v>
      </c>
      <c r="S348" s="6" t="s">
        <v>36</v>
      </c>
      <c r="T348" s="6" t="s">
        <v>37</v>
      </c>
      <c r="U348" s="6"/>
      <c r="V348" s="6"/>
      <c r="W348" s="6"/>
      <c r="X348" s="6"/>
      <c r="Y348" s="6" t="s">
        <v>1433</v>
      </c>
      <c r="Z348" s="6">
        <v>1</v>
      </c>
      <c r="AA348" s="9">
        <v>44104</v>
      </c>
      <c r="AB348" s="10">
        <f t="shared" si="11"/>
        <v>1</v>
      </c>
      <c r="AC348" s="11">
        <f t="shared" si="10"/>
        <v>30</v>
      </c>
      <c r="AD348" s="11"/>
    </row>
    <row r="349" spans="1:30" ht="210" x14ac:dyDescent="0.25">
      <c r="A349" s="5">
        <v>279</v>
      </c>
      <c r="B349" s="6" t="s">
        <v>25</v>
      </c>
      <c r="C349" s="6" t="s">
        <v>1428</v>
      </c>
      <c r="D349" s="6" t="s">
        <v>1429</v>
      </c>
      <c r="E349" s="7">
        <v>44036</v>
      </c>
      <c r="F349" s="6" t="s">
        <v>28</v>
      </c>
      <c r="G349" s="6" t="s">
        <v>29</v>
      </c>
      <c r="H349" s="6" t="s">
        <v>46</v>
      </c>
      <c r="I349" s="6" t="s">
        <v>31</v>
      </c>
      <c r="J349" s="6" t="s">
        <v>741</v>
      </c>
      <c r="K349" s="6" t="s">
        <v>1430</v>
      </c>
      <c r="L349" s="6" t="s">
        <v>1435</v>
      </c>
      <c r="M349" s="6" t="s">
        <v>1436</v>
      </c>
      <c r="N349" s="6">
        <v>1</v>
      </c>
      <c r="O349" s="6">
        <v>30</v>
      </c>
      <c r="P349" s="8">
        <v>44036</v>
      </c>
      <c r="Q349" s="8">
        <v>44111</v>
      </c>
      <c r="R349" s="6">
        <v>10</v>
      </c>
      <c r="S349" s="6" t="s">
        <v>36</v>
      </c>
      <c r="T349" s="6" t="s">
        <v>37</v>
      </c>
      <c r="U349" s="6"/>
      <c r="V349" s="6"/>
      <c r="W349" s="6"/>
      <c r="X349" s="6"/>
      <c r="Y349" s="6" t="s">
        <v>1437</v>
      </c>
      <c r="Z349" s="6">
        <v>1</v>
      </c>
      <c r="AA349" s="9">
        <v>44104</v>
      </c>
      <c r="AB349" s="10">
        <f t="shared" si="11"/>
        <v>1</v>
      </c>
      <c r="AC349" s="11">
        <f t="shared" si="10"/>
        <v>30</v>
      </c>
      <c r="AD349" s="11"/>
    </row>
    <row r="350" spans="1:30" ht="375" x14ac:dyDescent="0.25">
      <c r="A350" s="5">
        <v>279</v>
      </c>
      <c r="B350" s="6" t="s">
        <v>25</v>
      </c>
      <c r="C350" s="6" t="s">
        <v>1428</v>
      </c>
      <c r="D350" s="6" t="s">
        <v>1429</v>
      </c>
      <c r="E350" s="7">
        <v>44036</v>
      </c>
      <c r="F350" s="6" t="s">
        <v>28</v>
      </c>
      <c r="G350" s="6" t="s">
        <v>29</v>
      </c>
      <c r="H350" s="6" t="s">
        <v>46</v>
      </c>
      <c r="I350" s="6" t="s">
        <v>31</v>
      </c>
      <c r="J350" s="6" t="s">
        <v>741</v>
      </c>
      <c r="K350" s="6" t="s">
        <v>1434</v>
      </c>
      <c r="L350" s="6" t="s">
        <v>1438</v>
      </c>
      <c r="M350" s="6" t="s">
        <v>1439</v>
      </c>
      <c r="N350" s="6">
        <v>2</v>
      </c>
      <c r="O350" s="6">
        <v>40</v>
      </c>
      <c r="P350" s="8">
        <v>44036</v>
      </c>
      <c r="Q350" s="8">
        <v>44104</v>
      </c>
      <c r="R350" s="6">
        <v>9</v>
      </c>
      <c r="S350" s="6" t="s">
        <v>36</v>
      </c>
      <c r="T350" s="6" t="s">
        <v>37</v>
      </c>
      <c r="U350" s="6"/>
      <c r="V350" s="6"/>
      <c r="W350" s="6"/>
      <c r="X350" s="6"/>
      <c r="Y350" s="6" t="s">
        <v>1440</v>
      </c>
      <c r="Z350" s="6">
        <v>2</v>
      </c>
      <c r="AA350" s="9">
        <v>44104</v>
      </c>
      <c r="AB350" s="10">
        <f t="shared" si="11"/>
        <v>1</v>
      </c>
      <c r="AC350" s="11">
        <f t="shared" si="10"/>
        <v>40</v>
      </c>
      <c r="AD350" s="11"/>
    </row>
    <row r="351" spans="1:30" ht="120" x14ac:dyDescent="0.25">
      <c r="A351" s="203">
        <v>280</v>
      </c>
      <c r="B351" s="204" t="s">
        <v>25</v>
      </c>
      <c r="C351" s="204" t="s">
        <v>1441</v>
      </c>
      <c r="D351" s="204" t="s">
        <v>1442</v>
      </c>
      <c r="E351" s="205">
        <v>44042</v>
      </c>
      <c r="F351" s="204" t="s">
        <v>28</v>
      </c>
      <c r="G351" s="204" t="s">
        <v>29</v>
      </c>
      <c r="H351" s="204" t="s">
        <v>30</v>
      </c>
      <c r="I351" s="204" t="s">
        <v>82</v>
      </c>
      <c r="J351" s="204" t="s">
        <v>143</v>
      </c>
      <c r="K351" s="204" t="s">
        <v>1443</v>
      </c>
      <c r="L351" s="204" t="s">
        <v>1444</v>
      </c>
      <c r="M351" s="204" t="s">
        <v>1058</v>
      </c>
      <c r="N351" s="204">
        <v>1</v>
      </c>
      <c r="O351" s="204">
        <v>5</v>
      </c>
      <c r="P351" s="206">
        <v>44042</v>
      </c>
      <c r="Q351" s="206">
        <v>44162</v>
      </c>
      <c r="R351" s="204">
        <v>17</v>
      </c>
      <c r="S351" s="204" t="s">
        <v>140</v>
      </c>
      <c r="T351" s="204" t="s">
        <v>37</v>
      </c>
      <c r="U351" s="204"/>
      <c r="V351" s="204"/>
      <c r="W351" s="204"/>
      <c r="X351" s="204"/>
      <c r="Y351" s="204" t="s">
        <v>1445</v>
      </c>
      <c r="Z351" s="204">
        <v>1</v>
      </c>
      <c r="AA351" s="212">
        <v>44165</v>
      </c>
      <c r="AB351" s="213">
        <f t="shared" si="11"/>
        <v>1</v>
      </c>
      <c r="AC351" s="214">
        <f t="shared" si="10"/>
        <v>5</v>
      </c>
      <c r="AD351" s="214"/>
    </row>
    <row r="352" spans="1:30" ht="140.65" customHeight="1" x14ac:dyDescent="0.25">
      <c r="A352" s="203">
        <v>280</v>
      </c>
      <c r="B352" s="204" t="s">
        <v>25</v>
      </c>
      <c r="C352" s="204" t="s">
        <v>1441</v>
      </c>
      <c r="D352" s="204" t="s">
        <v>1442</v>
      </c>
      <c r="E352" s="205">
        <v>44042</v>
      </c>
      <c r="F352" s="204" t="s">
        <v>28</v>
      </c>
      <c r="G352" s="204" t="s">
        <v>29</v>
      </c>
      <c r="H352" s="204" t="s">
        <v>30</v>
      </c>
      <c r="I352" s="204" t="s">
        <v>82</v>
      </c>
      <c r="J352" s="204" t="s">
        <v>143</v>
      </c>
      <c r="K352" s="204" t="s">
        <v>1446</v>
      </c>
      <c r="L352" s="204" t="s">
        <v>1447</v>
      </c>
      <c r="M352" s="204" t="s">
        <v>1448</v>
      </c>
      <c r="N352" s="204">
        <v>1</v>
      </c>
      <c r="O352" s="204">
        <v>5</v>
      </c>
      <c r="P352" s="206">
        <v>44042</v>
      </c>
      <c r="Q352" s="207">
        <v>44454</v>
      </c>
      <c r="R352" s="204">
        <v>47</v>
      </c>
      <c r="S352" s="204" t="s">
        <v>140</v>
      </c>
      <c r="T352" s="204" t="s">
        <v>37</v>
      </c>
      <c r="U352" s="204"/>
      <c r="V352" s="204"/>
      <c r="W352" s="204"/>
      <c r="X352" s="204"/>
      <c r="Y352" s="211" t="s">
        <v>2079</v>
      </c>
      <c r="Z352" s="204">
        <v>1</v>
      </c>
      <c r="AA352" s="215">
        <v>44650</v>
      </c>
      <c r="AB352" s="213">
        <f t="shared" si="11"/>
        <v>1</v>
      </c>
      <c r="AC352" s="214">
        <f t="shared" si="10"/>
        <v>5</v>
      </c>
      <c r="AD352" s="216" t="s">
        <v>2078</v>
      </c>
    </row>
    <row r="353" spans="1:31" ht="135" x14ac:dyDescent="0.25">
      <c r="A353" s="203">
        <v>281</v>
      </c>
      <c r="B353" s="204" t="s">
        <v>25</v>
      </c>
      <c r="C353" s="204" t="s">
        <v>1441</v>
      </c>
      <c r="D353" s="204" t="s">
        <v>1449</v>
      </c>
      <c r="E353" s="205">
        <v>44042</v>
      </c>
      <c r="F353" s="204" t="s">
        <v>28</v>
      </c>
      <c r="G353" s="204" t="s">
        <v>29</v>
      </c>
      <c r="H353" s="204" t="s">
        <v>46</v>
      </c>
      <c r="I353" s="204" t="s">
        <v>82</v>
      </c>
      <c r="J353" s="204" t="s">
        <v>143</v>
      </c>
      <c r="K353" s="204" t="s">
        <v>1450</v>
      </c>
      <c r="L353" s="204" t="s">
        <v>1451</v>
      </c>
      <c r="M353" s="204" t="s">
        <v>1452</v>
      </c>
      <c r="N353" s="204">
        <v>5</v>
      </c>
      <c r="O353" s="204">
        <v>4</v>
      </c>
      <c r="P353" s="206">
        <v>44042</v>
      </c>
      <c r="Q353" s="206">
        <v>44117</v>
      </c>
      <c r="R353" s="204">
        <v>10</v>
      </c>
      <c r="S353" s="204" t="s">
        <v>140</v>
      </c>
      <c r="T353" s="204" t="s">
        <v>37</v>
      </c>
      <c r="U353" s="204"/>
      <c r="V353" s="204"/>
      <c r="W353" s="204"/>
      <c r="X353" s="204"/>
      <c r="Y353" s="204" t="s">
        <v>1453</v>
      </c>
      <c r="Z353" s="204">
        <v>5</v>
      </c>
      <c r="AA353" s="212">
        <v>44165</v>
      </c>
      <c r="AB353" s="213">
        <f t="shared" si="11"/>
        <v>1</v>
      </c>
      <c r="AC353" s="214">
        <f t="shared" si="10"/>
        <v>4</v>
      </c>
      <c r="AD353" s="214"/>
    </row>
    <row r="354" spans="1:31" ht="150" x14ac:dyDescent="0.25">
      <c r="A354" s="203">
        <v>281</v>
      </c>
      <c r="B354" s="204" t="s">
        <v>25</v>
      </c>
      <c r="C354" s="204" t="s">
        <v>1441</v>
      </c>
      <c r="D354" s="204" t="s">
        <v>1449</v>
      </c>
      <c r="E354" s="205">
        <v>44042</v>
      </c>
      <c r="F354" s="204" t="s">
        <v>28</v>
      </c>
      <c r="G354" s="204" t="s">
        <v>29</v>
      </c>
      <c r="H354" s="204" t="s">
        <v>46</v>
      </c>
      <c r="I354" s="204" t="s">
        <v>82</v>
      </c>
      <c r="J354" s="204" t="s">
        <v>143</v>
      </c>
      <c r="K354" s="204" t="s">
        <v>1455</v>
      </c>
      <c r="L354" s="204" t="s">
        <v>1456</v>
      </c>
      <c r="M354" s="204" t="s">
        <v>1457</v>
      </c>
      <c r="N354" s="204">
        <v>1</v>
      </c>
      <c r="O354" s="204">
        <v>5</v>
      </c>
      <c r="P354" s="206">
        <v>44042</v>
      </c>
      <c r="Q354" s="207">
        <v>44742</v>
      </c>
      <c r="R354" s="204">
        <v>30</v>
      </c>
      <c r="S354" s="204" t="s">
        <v>140</v>
      </c>
      <c r="T354" s="204" t="s">
        <v>37</v>
      </c>
      <c r="U354" s="204"/>
      <c r="V354" s="204"/>
      <c r="W354" s="204"/>
      <c r="X354" s="204"/>
      <c r="Y354" s="231" t="s">
        <v>2192</v>
      </c>
      <c r="Z354" s="209">
        <v>1</v>
      </c>
      <c r="AA354" s="217">
        <v>44650</v>
      </c>
      <c r="AB354" s="218">
        <f t="shared" si="11"/>
        <v>1</v>
      </c>
      <c r="AC354" s="219">
        <f t="shared" si="10"/>
        <v>5</v>
      </c>
      <c r="AD354" s="230" t="s">
        <v>2191</v>
      </c>
    </row>
    <row r="355" spans="1:31" ht="135" x14ac:dyDescent="0.25">
      <c r="A355" s="203">
        <v>282</v>
      </c>
      <c r="B355" s="204" t="s">
        <v>25</v>
      </c>
      <c r="C355" s="204" t="s">
        <v>1441</v>
      </c>
      <c r="D355" s="204" t="s">
        <v>1449</v>
      </c>
      <c r="E355" s="205">
        <v>44042</v>
      </c>
      <c r="F355" s="204" t="s">
        <v>28</v>
      </c>
      <c r="G355" s="204" t="s">
        <v>29</v>
      </c>
      <c r="H355" s="204" t="s">
        <v>30</v>
      </c>
      <c r="I355" s="204" t="s">
        <v>82</v>
      </c>
      <c r="J355" s="204" t="s">
        <v>143</v>
      </c>
      <c r="K355" s="204" t="s">
        <v>1450</v>
      </c>
      <c r="L355" s="204" t="s">
        <v>1458</v>
      </c>
      <c r="M355" s="204" t="s">
        <v>1448</v>
      </c>
      <c r="N355" s="204">
        <v>3</v>
      </c>
      <c r="O355" s="204">
        <v>4</v>
      </c>
      <c r="P355" s="206">
        <v>44042</v>
      </c>
      <c r="Q355" s="206">
        <v>44165</v>
      </c>
      <c r="R355" s="204">
        <v>17</v>
      </c>
      <c r="S355" s="204" t="s">
        <v>140</v>
      </c>
      <c r="T355" s="204" t="s">
        <v>37</v>
      </c>
      <c r="U355" s="204"/>
      <c r="V355" s="204"/>
      <c r="W355" s="204"/>
      <c r="X355" s="204"/>
      <c r="Y355" s="204" t="s">
        <v>1459</v>
      </c>
      <c r="Z355" s="204">
        <v>3</v>
      </c>
      <c r="AA355" s="212">
        <v>44165</v>
      </c>
      <c r="AB355" s="213">
        <f t="shared" si="11"/>
        <v>1</v>
      </c>
      <c r="AC355" s="214">
        <f t="shared" si="10"/>
        <v>4</v>
      </c>
      <c r="AD355" s="214"/>
    </row>
    <row r="356" spans="1:31" ht="135" x14ac:dyDescent="0.25">
      <c r="A356" s="203">
        <v>283</v>
      </c>
      <c r="B356" s="204" t="s">
        <v>25</v>
      </c>
      <c r="C356" s="204" t="s">
        <v>1441</v>
      </c>
      <c r="D356" s="204" t="s">
        <v>1449</v>
      </c>
      <c r="E356" s="205">
        <v>44042</v>
      </c>
      <c r="F356" s="204" t="s">
        <v>28</v>
      </c>
      <c r="G356" s="204" t="s">
        <v>29</v>
      </c>
      <c r="H356" s="204" t="s">
        <v>30</v>
      </c>
      <c r="I356" s="204" t="s">
        <v>82</v>
      </c>
      <c r="J356" s="204" t="s">
        <v>708</v>
      </c>
      <c r="K356" s="204" t="s">
        <v>1454</v>
      </c>
      <c r="L356" s="232" t="s">
        <v>2193</v>
      </c>
      <c r="M356" s="231" t="s">
        <v>2087</v>
      </c>
      <c r="N356" s="204">
        <v>13</v>
      </c>
      <c r="O356" s="204">
        <v>4</v>
      </c>
      <c r="P356" s="206">
        <v>44042</v>
      </c>
      <c r="Q356" s="206">
        <v>44681</v>
      </c>
      <c r="R356" s="204">
        <v>30</v>
      </c>
      <c r="S356" s="204" t="s">
        <v>1017</v>
      </c>
      <c r="T356" s="204" t="s">
        <v>37</v>
      </c>
      <c r="U356" s="204"/>
      <c r="V356" s="204"/>
      <c r="W356" s="204"/>
      <c r="X356" s="204"/>
      <c r="Y356" s="140" t="s">
        <v>2112</v>
      </c>
      <c r="Z356" s="144">
        <v>13</v>
      </c>
      <c r="AA356" s="139">
        <v>44650</v>
      </c>
      <c r="AB356" s="218">
        <f t="shared" si="11"/>
        <v>1</v>
      </c>
      <c r="AC356" s="219">
        <f t="shared" si="10"/>
        <v>4</v>
      </c>
      <c r="AD356" s="220" t="s">
        <v>2189</v>
      </c>
      <c r="AE356" s="155"/>
    </row>
    <row r="357" spans="1:31" ht="80.650000000000006" customHeight="1" x14ac:dyDescent="0.25">
      <c r="A357" s="203">
        <v>283</v>
      </c>
      <c r="B357" s="204" t="s">
        <v>25</v>
      </c>
      <c r="C357" s="204" t="s">
        <v>1441</v>
      </c>
      <c r="D357" s="204" t="s">
        <v>1449</v>
      </c>
      <c r="E357" s="205">
        <v>44042</v>
      </c>
      <c r="F357" s="204" t="s">
        <v>28</v>
      </c>
      <c r="G357" s="204" t="s">
        <v>29</v>
      </c>
      <c r="H357" s="204" t="s">
        <v>30</v>
      </c>
      <c r="I357" s="204" t="s">
        <v>82</v>
      </c>
      <c r="J357" s="204" t="s">
        <v>708</v>
      </c>
      <c r="K357" s="204" t="s">
        <v>1450</v>
      </c>
      <c r="L357" s="232" t="s">
        <v>2193</v>
      </c>
      <c r="M357" s="209" t="s">
        <v>2087</v>
      </c>
      <c r="N357" s="204">
        <v>13</v>
      </c>
      <c r="O357" s="204">
        <v>4</v>
      </c>
      <c r="P357" s="206">
        <v>44042</v>
      </c>
      <c r="Q357" s="206">
        <v>44681</v>
      </c>
      <c r="R357" s="204">
        <v>26</v>
      </c>
      <c r="S357" s="204" t="s">
        <v>1017</v>
      </c>
      <c r="T357" s="204" t="s">
        <v>37</v>
      </c>
      <c r="U357" s="204"/>
      <c r="V357" s="204"/>
      <c r="W357" s="204"/>
      <c r="X357" s="204"/>
      <c r="Y357" s="140" t="s">
        <v>2112</v>
      </c>
      <c r="Z357" s="144">
        <v>13</v>
      </c>
      <c r="AA357" s="139">
        <v>44650</v>
      </c>
      <c r="AB357" s="218">
        <f t="shared" si="11"/>
        <v>1</v>
      </c>
      <c r="AC357" s="219">
        <f t="shared" si="10"/>
        <v>4</v>
      </c>
      <c r="AD357" s="221" t="s">
        <v>2190</v>
      </c>
      <c r="AE357" s="155"/>
    </row>
    <row r="358" spans="1:31" ht="165" x14ac:dyDescent="0.25">
      <c r="A358" s="203">
        <v>284</v>
      </c>
      <c r="B358" s="204" t="s">
        <v>25</v>
      </c>
      <c r="C358" s="204" t="s">
        <v>1441</v>
      </c>
      <c r="D358" s="204" t="s">
        <v>1462</v>
      </c>
      <c r="E358" s="205">
        <v>44042</v>
      </c>
      <c r="F358" s="204" t="s">
        <v>28</v>
      </c>
      <c r="G358" s="204" t="s">
        <v>29</v>
      </c>
      <c r="H358" s="204" t="s">
        <v>46</v>
      </c>
      <c r="I358" s="204" t="s">
        <v>82</v>
      </c>
      <c r="J358" s="204" t="s">
        <v>143</v>
      </c>
      <c r="K358" s="204" t="s">
        <v>1463</v>
      </c>
      <c r="L358" s="204" t="s">
        <v>1464</v>
      </c>
      <c r="M358" s="210" t="s">
        <v>2194</v>
      </c>
      <c r="N358" s="204">
        <v>1</v>
      </c>
      <c r="O358" s="204">
        <v>4</v>
      </c>
      <c r="P358" s="206">
        <v>44042</v>
      </c>
      <c r="Q358" s="207">
        <v>44742</v>
      </c>
      <c r="R358" s="204">
        <v>34</v>
      </c>
      <c r="S358" s="204" t="s">
        <v>140</v>
      </c>
      <c r="T358" s="204" t="s">
        <v>37</v>
      </c>
      <c r="U358" s="204"/>
      <c r="V358" s="204"/>
      <c r="W358" s="204"/>
      <c r="X358" s="204"/>
      <c r="Y358" s="222" t="s">
        <v>2081</v>
      </c>
      <c r="Z358" s="204">
        <v>1</v>
      </c>
      <c r="AA358" s="215">
        <v>44650</v>
      </c>
      <c r="AB358" s="218">
        <f t="shared" si="11"/>
        <v>1</v>
      </c>
      <c r="AC358" s="219">
        <f t="shared" si="10"/>
        <v>4</v>
      </c>
      <c r="AD358" s="221" t="s">
        <v>2195</v>
      </c>
    </row>
    <row r="359" spans="1:31" ht="106.15" customHeight="1" x14ac:dyDescent="0.25">
      <c r="A359" s="203">
        <v>285</v>
      </c>
      <c r="B359" s="204" t="s">
        <v>25</v>
      </c>
      <c r="C359" s="204" t="s">
        <v>1441</v>
      </c>
      <c r="D359" s="204" t="s">
        <v>1462</v>
      </c>
      <c r="E359" s="205">
        <v>44042</v>
      </c>
      <c r="F359" s="204" t="s">
        <v>28</v>
      </c>
      <c r="G359" s="204" t="s">
        <v>29</v>
      </c>
      <c r="H359" s="204" t="s">
        <v>30</v>
      </c>
      <c r="I359" s="204" t="s">
        <v>108</v>
      </c>
      <c r="J359" s="204" t="s">
        <v>708</v>
      </c>
      <c r="K359" s="204" t="s">
        <v>1463</v>
      </c>
      <c r="L359" s="208" t="s">
        <v>1465</v>
      </c>
      <c r="M359" s="204" t="s">
        <v>1058</v>
      </c>
      <c r="N359" s="204">
        <v>1</v>
      </c>
      <c r="O359" s="204">
        <v>4</v>
      </c>
      <c r="P359" s="206">
        <v>44042</v>
      </c>
      <c r="Q359" s="206">
        <v>44545</v>
      </c>
      <c r="R359" s="204">
        <v>30</v>
      </c>
      <c r="S359" s="204" t="s">
        <v>1017</v>
      </c>
      <c r="T359" s="204" t="s">
        <v>37</v>
      </c>
      <c r="U359" s="204"/>
      <c r="V359" s="204"/>
      <c r="W359" s="204"/>
      <c r="X359" s="204"/>
      <c r="Y359" s="140" t="s">
        <v>2106</v>
      </c>
      <c r="Z359" s="144">
        <v>1</v>
      </c>
      <c r="AA359" s="141">
        <v>44663</v>
      </c>
      <c r="AB359" s="114">
        <f>Z359/N359</f>
        <v>1</v>
      </c>
      <c r="AC359" s="88">
        <f>AB359*O359</f>
        <v>4</v>
      </c>
      <c r="AD359" s="223"/>
    </row>
    <row r="360" spans="1:31" ht="81.400000000000006" customHeight="1" x14ac:dyDescent="0.25">
      <c r="A360" s="203">
        <v>285</v>
      </c>
      <c r="B360" s="204" t="s">
        <v>25</v>
      </c>
      <c r="C360" s="204" t="s">
        <v>1441</v>
      </c>
      <c r="D360" s="204" t="s">
        <v>1462</v>
      </c>
      <c r="E360" s="205">
        <v>44042</v>
      </c>
      <c r="F360" s="204" t="s">
        <v>28</v>
      </c>
      <c r="G360" s="204" t="s">
        <v>29</v>
      </c>
      <c r="H360" s="204" t="s">
        <v>30</v>
      </c>
      <c r="I360" s="204" t="s">
        <v>108</v>
      </c>
      <c r="J360" s="204" t="s">
        <v>708</v>
      </c>
      <c r="K360" s="204" t="s">
        <v>1463</v>
      </c>
      <c r="L360" s="204" t="s">
        <v>1466</v>
      </c>
      <c r="M360" s="204" t="s">
        <v>1461</v>
      </c>
      <c r="N360" s="204">
        <v>1</v>
      </c>
      <c r="O360" s="204">
        <v>4</v>
      </c>
      <c r="P360" s="206">
        <v>44042</v>
      </c>
      <c r="Q360" s="206">
        <v>44545</v>
      </c>
      <c r="R360" s="204">
        <v>26</v>
      </c>
      <c r="S360" s="204" t="s">
        <v>1017</v>
      </c>
      <c r="T360" s="204" t="s">
        <v>37</v>
      </c>
      <c r="U360" s="204"/>
      <c r="V360" s="204"/>
      <c r="W360" s="204"/>
      <c r="X360" s="204"/>
      <c r="Y360" s="140" t="s">
        <v>2080</v>
      </c>
      <c r="Z360" s="144">
        <v>1</v>
      </c>
      <c r="AA360" s="141">
        <v>44663</v>
      </c>
      <c r="AB360" s="114">
        <f t="shared" ref="AB360:AB361" si="12">Z360/N360</f>
        <v>1</v>
      </c>
      <c r="AC360" s="88">
        <f t="shared" ref="AC360:AC361" si="13">AB360*O360</f>
        <v>4</v>
      </c>
      <c r="AD360" s="223" t="s">
        <v>2107</v>
      </c>
    </row>
    <row r="361" spans="1:31" ht="84.4" customHeight="1" x14ac:dyDescent="0.25">
      <c r="A361" s="203">
        <v>285</v>
      </c>
      <c r="B361" s="204" t="s">
        <v>25</v>
      </c>
      <c r="C361" s="204" t="s">
        <v>1441</v>
      </c>
      <c r="D361" s="204" t="s">
        <v>1462</v>
      </c>
      <c r="E361" s="205">
        <v>44042</v>
      </c>
      <c r="F361" s="204" t="s">
        <v>28</v>
      </c>
      <c r="G361" s="204" t="s">
        <v>29</v>
      </c>
      <c r="H361" s="204" t="s">
        <v>30</v>
      </c>
      <c r="I361" s="204" t="s">
        <v>108</v>
      </c>
      <c r="J361" s="204" t="s">
        <v>708</v>
      </c>
      <c r="K361" s="204" t="s">
        <v>1463</v>
      </c>
      <c r="L361" s="204" t="s">
        <v>1466</v>
      </c>
      <c r="M361" s="204" t="s">
        <v>1460</v>
      </c>
      <c r="N361" s="204">
        <v>1</v>
      </c>
      <c r="O361" s="204">
        <v>5</v>
      </c>
      <c r="P361" s="206">
        <v>44042</v>
      </c>
      <c r="Q361" s="206">
        <v>44255</v>
      </c>
      <c r="R361" s="204">
        <v>30</v>
      </c>
      <c r="S361" s="204" t="s">
        <v>1017</v>
      </c>
      <c r="T361" s="204" t="s">
        <v>37</v>
      </c>
      <c r="U361" s="204"/>
      <c r="V361" s="204"/>
      <c r="W361" s="204"/>
      <c r="X361" s="204"/>
      <c r="Y361" s="140" t="s">
        <v>2080</v>
      </c>
      <c r="Z361" s="144">
        <v>1</v>
      </c>
      <c r="AA361" s="141">
        <v>44663</v>
      </c>
      <c r="AB361" s="114">
        <f t="shared" si="12"/>
        <v>1</v>
      </c>
      <c r="AC361" s="88">
        <f t="shared" si="13"/>
        <v>5</v>
      </c>
      <c r="AD361" s="223"/>
    </row>
    <row r="362" spans="1:31" ht="120" x14ac:dyDescent="0.25">
      <c r="A362" s="203">
        <v>286</v>
      </c>
      <c r="B362" s="204" t="s">
        <v>25</v>
      </c>
      <c r="C362" s="204" t="s">
        <v>1441</v>
      </c>
      <c r="D362" s="204" t="s">
        <v>1467</v>
      </c>
      <c r="E362" s="205">
        <v>44042</v>
      </c>
      <c r="F362" s="204" t="s">
        <v>28</v>
      </c>
      <c r="G362" s="204" t="s">
        <v>29</v>
      </c>
      <c r="H362" s="204" t="s">
        <v>46</v>
      </c>
      <c r="I362" s="204" t="s">
        <v>108</v>
      </c>
      <c r="J362" s="204" t="s">
        <v>143</v>
      </c>
      <c r="K362" s="204" t="s">
        <v>1468</v>
      </c>
      <c r="L362" s="210" t="s">
        <v>2205</v>
      </c>
      <c r="M362" s="210" t="s">
        <v>2206</v>
      </c>
      <c r="N362" s="210">
        <v>2</v>
      </c>
      <c r="O362" s="204">
        <v>4</v>
      </c>
      <c r="P362" s="206">
        <v>44042</v>
      </c>
      <c r="Q362" s="207">
        <v>44712</v>
      </c>
      <c r="R362" s="204">
        <v>26</v>
      </c>
      <c r="S362" s="204" t="s">
        <v>140</v>
      </c>
      <c r="T362" s="204" t="s">
        <v>37</v>
      </c>
      <c r="U362" s="204"/>
      <c r="V362" s="204"/>
      <c r="W362" s="204"/>
      <c r="X362" s="204"/>
      <c r="Y362" s="209" t="s">
        <v>2109</v>
      </c>
      <c r="Z362" s="204">
        <v>2</v>
      </c>
      <c r="AA362" s="141">
        <v>44650</v>
      </c>
      <c r="AB362" s="213">
        <f t="shared" si="11"/>
        <v>1</v>
      </c>
      <c r="AC362" s="214">
        <f t="shared" si="10"/>
        <v>4</v>
      </c>
      <c r="AD362" s="234" t="s">
        <v>2204</v>
      </c>
    </row>
    <row r="363" spans="1:31" ht="120" x14ac:dyDescent="0.25">
      <c r="A363" s="203">
        <v>286</v>
      </c>
      <c r="B363" s="204" t="s">
        <v>25</v>
      </c>
      <c r="C363" s="204" t="s">
        <v>1441</v>
      </c>
      <c r="D363" s="204" t="s">
        <v>1467</v>
      </c>
      <c r="E363" s="205">
        <v>44042</v>
      </c>
      <c r="F363" s="204" t="s">
        <v>28</v>
      </c>
      <c r="G363" s="204" t="s">
        <v>29</v>
      </c>
      <c r="H363" s="204" t="s">
        <v>46</v>
      </c>
      <c r="I363" s="204" t="s">
        <v>108</v>
      </c>
      <c r="J363" s="204" t="s">
        <v>143</v>
      </c>
      <c r="K363" s="204" t="s">
        <v>1469</v>
      </c>
      <c r="L363" s="204" t="s">
        <v>1470</v>
      </c>
      <c r="M363" s="204" t="s">
        <v>1471</v>
      </c>
      <c r="N363" s="204">
        <v>2</v>
      </c>
      <c r="O363" s="204">
        <v>4</v>
      </c>
      <c r="P363" s="206">
        <v>44042</v>
      </c>
      <c r="Q363" s="207">
        <v>44681</v>
      </c>
      <c r="R363" s="204">
        <v>26</v>
      </c>
      <c r="S363" s="204" t="s">
        <v>140</v>
      </c>
      <c r="T363" s="204" t="s">
        <v>37</v>
      </c>
      <c r="U363" s="204"/>
      <c r="V363" s="204"/>
      <c r="W363" s="204"/>
      <c r="X363" s="204"/>
      <c r="Y363" s="209" t="s">
        <v>2108</v>
      </c>
      <c r="Z363" s="204">
        <v>2</v>
      </c>
      <c r="AA363" s="141">
        <v>44650</v>
      </c>
      <c r="AB363" s="213">
        <f t="shared" si="11"/>
        <v>1</v>
      </c>
      <c r="AC363" s="214">
        <f t="shared" si="10"/>
        <v>4</v>
      </c>
      <c r="AD363" s="223"/>
    </row>
    <row r="364" spans="1:31" ht="120" x14ac:dyDescent="0.25">
      <c r="A364" s="203">
        <v>286</v>
      </c>
      <c r="B364" s="204" t="s">
        <v>25</v>
      </c>
      <c r="C364" s="204" t="s">
        <v>1441</v>
      </c>
      <c r="D364" s="204" t="s">
        <v>1467</v>
      </c>
      <c r="E364" s="205">
        <v>44042</v>
      </c>
      <c r="F364" s="204" t="s">
        <v>28</v>
      </c>
      <c r="G364" s="204" t="s">
        <v>29</v>
      </c>
      <c r="H364" s="204" t="s">
        <v>46</v>
      </c>
      <c r="I364" s="204" t="s">
        <v>108</v>
      </c>
      <c r="J364" s="204" t="s">
        <v>143</v>
      </c>
      <c r="K364" s="204" t="s">
        <v>1468</v>
      </c>
      <c r="L364" s="210" t="s">
        <v>2205</v>
      </c>
      <c r="M364" s="210" t="s">
        <v>2206</v>
      </c>
      <c r="N364" s="210">
        <v>2</v>
      </c>
      <c r="O364" s="204">
        <v>4</v>
      </c>
      <c r="P364" s="206">
        <v>44042</v>
      </c>
      <c r="Q364" s="207">
        <v>44681</v>
      </c>
      <c r="R364" s="204">
        <v>26</v>
      </c>
      <c r="S364" s="204" t="s">
        <v>140</v>
      </c>
      <c r="T364" s="204" t="s">
        <v>37</v>
      </c>
      <c r="U364" s="204"/>
      <c r="V364" s="204"/>
      <c r="W364" s="204"/>
      <c r="X364" s="204"/>
      <c r="Y364" s="209" t="s">
        <v>2082</v>
      </c>
      <c r="Z364" s="204">
        <v>2</v>
      </c>
      <c r="AA364" s="141">
        <v>44650</v>
      </c>
      <c r="AB364" s="213">
        <f t="shared" si="11"/>
        <v>1</v>
      </c>
      <c r="AC364" s="214">
        <f t="shared" si="10"/>
        <v>4</v>
      </c>
      <c r="AD364" s="234" t="s">
        <v>2204</v>
      </c>
    </row>
    <row r="365" spans="1:31" ht="120" x14ac:dyDescent="0.25">
      <c r="A365" s="203">
        <v>286</v>
      </c>
      <c r="B365" s="204" t="s">
        <v>25</v>
      </c>
      <c r="C365" s="204" t="s">
        <v>1441</v>
      </c>
      <c r="D365" s="204" t="s">
        <v>1467</v>
      </c>
      <c r="E365" s="205">
        <v>44042</v>
      </c>
      <c r="F365" s="204" t="s">
        <v>28</v>
      </c>
      <c r="G365" s="204" t="s">
        <v>29</v>
      </c>
      <c r="H365" s="204" t="s">
        <v>46</v>
      </c>
      <c r="I365" s="204" t="s">
        <v>108</v>
      </c>
      <c r="J365" s="204" t="s">
        <v>143</v>
      </c>
      <c r="K365" s="204" t="s">
        <v>1468</v>
      </c>
      <c r="L365" s="204" t="s">
        <v>1472</v>
      </c>
      <c r="M365" s="204" t="s">
        <v>1471</v>
      </c>
      <c r="N365" s="204">
        <v>2</v>
      </c>
      <c r="O365" s="204">
        <v>4</v>
      </c>
      <c r="P365" s="206">
        <v>44042</v>
      </c>
      <c r="Q365" s="207">
        <v>44742</v>
      </c>
      <c r="R365" s="204">
        <v>26</v>
      </c>
      <c r="S365" s="204" t="s">
        <v>140</v>
      </c>
      <c r="T365" s="204" t="s">
        <v>37</v>
      </c>
      <c r="U365" s="204"/>
      <c r="V365" s="204"/>
      <c r="W365" s="204"/>
      <c r="X365" s="204"/>
      <c r="Y365" s="209" t="s">
        <v>2109</v>
      </c>
      <c r="Z365" s="204">
        <v>2</v>
      </c>
      <c r="AA365" s="141">
        <v>44650</v>
      </c>
      <c r="AB365" s="213">
        <f t="shared" si="11"/>
        <v>1</v>
      </c>
      <c r="AC365" s="214">
        <f t="shared" si="10"/>
        <v>4</v>
      </c>
      <c r="AD365" s="223"/>
    </row>
    <row r="366" spans="1:31" ht="165" x14ac:dyDescent="0.25">
      <c r="A366" s="203">
        <v>287</v>
      </c>
      <c r="B366" s="204" t="s">
        <v>25</v>
      </c>
      <c r="C366" s="204" t="s">
        <v>1441</v>
      </c>
      <c r="D366" s="204" t="s">
        <v>1467</v>
      </c>
      <c r="E366" s="205">
        <v>44042</v>
      </c>
      <c r="F366" s="204" t="s">
        <v>28</v>
      </c>
      <c r="G366" s="204" t="s">
        <v>29</v>
      </c>
      <c r="H366" s="204" t="s">
        <v>30</v>
      </c>
      <c r="I366" s="204" t="s">
        <v>108</v>
      </c>
      <c r="J366" s="204" t="s">
        <v>708</v>
      </c>
      <c r="K366" s="204" t="s">
        <v>1469</v>
      </c>
      <c r="L366" s="204" t="s">
        <v>1473</v>
      </c>
      <c r="M366" s="204" t="s">
        <v>1448</v>
      </c>
      <c r="N366" s="204">
        <v>3</v>
      </c>
      <c r="O366" s="204">
        <v>4</v>
      </c>
      <c r="P366" s="206">
        <v>44042</v>
      </c>
      <c r="Q366" s="206">
        <v>44545</v>
      </c>
      <c r="R366" s="204">
        <v>34</v>
      </c>
      <c r="S366" s="204" t="s">
        <v>140</v>
      </c>
      <c r="T366" s="204" t="s">
        <v>37</v>
      </c>
      <c r="U366" s="204"/>
      <c r="V366" s="204"/>
      <c r="W366" s="204"/>
      <c r="X366" s="204"/>
      <c r="Y366" s="209" t="s">
        <v>2110</v>
      </c>
      <c r="Z366" s="204">
        <v>3</v>
      </c>
      <c r="AA366" s="141">
        <v>44650</v>
      </c>
      <c r="AB366" s="213">
        <f t="shared" si="11"/>
        <v>1</v>
      </c>
      <c r="AC366" s="214">
        <f t="shared" si="10"/>
        <v>4</v>
      </c>
      <c r="AD366" s="223"/>
    </row>
    <row r="367" spans="1:31" ht="72.400000000000006" customHeight="1" x14ac:dyDescent="0.25">
      <c r="A367" s="203">
        <v>288</v>
      </c>
      <c r="B367" s="204" t="s">
        <v>25</v>
      </c>
      <c r="C367" s="204" t="s">
        <v>1441</v>
      </c>
      <c r="D367" s="204" t="s">
        <v>1474</v>
      </c>
      <c r="E367" s="205">
        <v>44042</v>
      </c>
      <c r="F367" s="204" t="s">
        <v>28</v>
      </c>
      <c r="G367" s="204" t="s">
        <v>29</v>
      </c>
      <c r="H367" s="204" t="s">
        <v>30</v>
      </c>
      <c r="I367" s="204" t="s">
        <v>223</v>
      </c>
      <c r="J367" s="204" t="s">
        <v>708</v>
      </c>
      <c r="K367" s="204" t="s">
        <v>1454</v>
      </c>
      <c r="L367" s="204" t="s">
        <v>1465</v>
      </c>
      <c r="M367" s="204" t="s">
        <v>1058</v>
      </c>
      <c r="N367" s="204">
        <v>1</v>
      </c>
      <c r="O367" s="204">
        <v>4</v>
      </c>
      <c r="P367" s="206">
        <v>44042</v>
      </c>
      <c r="Q367" s="206">
        <v>44545</v>
      </c>
      <c r="R367" s="204">
        <v>30</v>
      </c>
      <c r="S367" s="204" t="s">
        <v>1017</v>
      </c>
      <c r="T367" s="204" t="s">
        <v>37</v>
      </c>
      <c r="U367" s="204"/>
      <c r="V367" s="204"/>
      <c r="W367" s="204"/>
      <c r="X367" s="204"/>
      <c r="Y367" s="140" t="s">
        <v>2084</v>
      </c>
      <c r="Z367" s="209">
        <v>1</v>
      </c>
      <c r="AA367" s="139">
        <v>44650</v>
      </c>
      <c r="AB367" s="224">
        <f t="shared" si="11"/>
        <v>1</v>
      </c>
      <c r="AC367" s="225">
        <f t="shared" si="10"/>
        <v>4</v>
      </c>
      <c r="AD367" s="226" t="s">
        <v>2083</v>
      </c>
    </row>
    <row r="368" spans="1:31" ht="90.4" customHeight="1" x14ac:dyDescent="0.25">
      <c r="A368" s="203">
        <v>288</v>
      </c>
      <c r="B368" s="204" t="s">
        <v>25</v>
      </c>
      <c r="C368" s="204" t="s">
        <v>1441</v>
      </c>
      <c r="D368" s="204" t="s">
        <v>1474</v>
      </c>
      <c r="E368" s="205">
        <v>44042</v>
      </c>
      <c r="F368" s="204" t="s">
        <v>28</v>
      </c>
      <c r="G368" s="204" t="s">
        <v>29</v>
      </c>
      <c r="H368" s="204" t="s">
        <v>30</v>
      </c>
      <c r="I368" s="204" t="s">
        <v>223</v>
      </c>
      <c r="J368" s="204" t="s">
        <v>708</v>
      </c>
      <c r="K368" s="204" t="s">
        <v>1454</v>
      </c>
      <c r="L368" s="204" t="s">
        <v>1466</v>
      </c>
      <c r="M368" s="233" t="s">
        <v>2087</v>
      </c>
      <c r="N368" s="204">
        <v>13</v>
      </c>
      <c r="O368" s="204">
        <v>4</v>
      </c>
      <c r="P368" s="206">
        <v>44042</v>
      </c>
      <c r="Q368" s="206">
        <v>44681</v>
      </c>
      <c r="R368" s="204">
        <v>30</v>
      </c>
      <c r="S368" s="204" t="s">
        <v>1017</v>
      </c>
      <c r="T368" s="204" t="s">
        <v>37</v>
      </c>
      <c r="U368" s="204"/>
      <c r="V368" s="204"/>
      <c r="W368" s="204"/>
      <c r="X368" s="204"/>
      <c r="Y368" s="140" t="s">
        <v>2196</v>
      </c>
      <c r="Z368" s="144">
        <v>13</v>
      </c>
      <c r="AA368" s="139">
        <v>44650</v>
      </c>
      <c r="AB368" s="114">
        <f>Z368/N368</f>
        <v>1</v>
      </c>
      <c r="AC368" s="88">
        <f>AB368*O368</f>
        <v>4</v>
      </c>
      <c r="AD368" s="234" t="s">
        <v>2197</v>
      </c>
      <c r="AE368" s="155"/>
    </row>
    <row r="369" spans="1:31" ht="152.65" customHeight="1" x14ac:dyDescent="0.25">
      <c r="A369" s="203">
        <v>288</v>
      </c>
      <c r="B369" s="204" t="s">
        <v>25</v>
      </c>
      <c r="C369" s="204" t="s">
        <v>1441</v>
      </c>
      <c r="D369" s="204" t="s">
        <v>1474</v>
      </c>
      <c r="E369" s="205">
        <v>44042</v>
      </c>
      <c r="F369" s="204" t="s">
        <v>28</v>
      </c>
      <c r="G369" s="204" t="s">
        <v>29</v>
      </c>
      <c r="H369" s="204" t="s">
        <v>30</v>
      </c>
      <c r="I369" s="204" t="s">
        <v>223</v>
      </c>
      <c r="J369" s="204" t="s">
        <v>708</v>
      </c>
      <c r="K369" s="204" t="s">
        <v>1475</v>
      </c>
      <c r="L369" s="204" t="s">
        <v>1476</v>
      </c>
      <c r="M369" s="204" t="s">
        <v>1448</v>
      </c>
      <c r="N369" s="204">
        <v>1</v>
      </c>
      <c r="O369" s="204">
        <v>4</v>
      </c>
      <c r="P369" s="206">
        <v>44042</v>
      </c>
      <c r="Q369" s="207">
        <v>44377</v>
      </c>
      <c r="R369" s="204">
        <v>34</v>
      </c>
      <c r="S369" s="204" t="s">
        <v>1017</v>
      </c>
      <c r="T369" s="204" t="s">
        <v>37</v>
      </c>
      <c r="U369" s="204"/>
      <c r="V369" s="204"/>
      <c r="W369" s="204"/>
      <c r="X369" s="204"/>
      <c r="Y369" s="140" t="s">
        <v>2104</v>
      </c>
      <c r="Z369" s="144">
        <v>1</v>
      </c>
      <c r="AA369" s="139">
        <v>44650</v>
      </c>
      <c r="AB369" s="114">
        <f>Z369/N369</f>
        <v>1</v>
      </c>
      <c r="AC369" s="88">
        <f>AB369*O369</f>
        <v>4</v>
      </c>
      <c r="AD369" s="223"/>
    </row>
    <row r="370" spans="1:31" ht="83.65" customHeight="1" x14ac:dyDescent="0.25">
      <c r="A370" s="203">
        <v>288</v>
      </c>
      <c r="B370" s="204" t="s">
        <v>25</v>
      </c>
      <c r="C370" s="204" t="s">
        <v>1441</v>
      </c>
      <c r="D370" s="204" t="s">
        <v>1474</v>
      </c>
      <c r="E370" s="205">
        <v>44042</v>
      </c>
      <c r="F370" s="204" t="s">
        <v>28</v>
      </c>
      <c r="G370" s="204" t="s">
        <v>29</v>
      </c>
      <c r="H370" s="204" t="s">
        <v>30</v>
      </c>
      <c r="I370" s="204" t="s">
        <v>223</v>
      </c>
      <c r="J370" s="204" t="s">
        <v>708</v>
      </c>
      <c r="K370" s="204" t="s">
        <v>1454</v>
      </c>
      <c r="L370" s="204" t="s">
        <v>1466</v>
      </c>
      <c r="M370" s="204" t="s">
        <v>1461</v>
      </c>
      <c r="N370" s="204">
        <v>1</v>
      </c>
      <c r="O370" s="204">
        <v>4</v>
      </c>
      <c r="P370" s="206">
        <v>44042</v>
      </c>
      <c r="Q370" s="206">
        <v>44545</v>
      </c>
      <c r="R370" s="204">
        <v>26</v>
      </c>
      <c r="S370" s="204" t="s">
        <v>1017</v>
      </c>
      <c r="T370" s="204" t="s">
        <v>37</v>
      </c>
      <c r="U370" s="204"/>
      <c r="V370" s="204"/>
      <c r="W370" s="204"/>
      <c r="X370" s="204"/>
      <c r="Y370" s="140" t="s">
        <v>2085</v>
      </c>
      <c r="Z370" s="209">
        <v>1</v>
      </c>
      <c r="AA370" s="139">
        <v>44650</v>
      </c>
      <c r="AB370" s="224">
        <f t="shared" ref="AB370" si="14">Z370/N370</f>
        <v>1</v>
      </c>
      <c r="AC370" s="225">
        <f t="shared" ref="AC370" si="15">AB370*O370</f>
        <v>4</v>
      </c>
      <c r="AD370" s="226" t="s">
        <v>2086</v>
      </c>
    </row>
    <row r="371" spans="1:31" ht="54.4" customHeight="1" x14ac:dyDescent="0.25">
      <c r="A371" s="203">
        <v>289</v>
      </c>
      <c r="B371" s="204" t="s">
        <v>25</v>
      </c>
      <c r="C371" s="204" t="s">
        <v>1441</v>
      </c>
      <c r="D371" s="204" t="s">
        <v>1477</v>
      </c>
      <c r="E371" s="205">
        <v>44042</v>
      </c>
      <c r="F371" s="204" t="s">
        <v>28</v>
      </c>
      <c r="G371" s="204" t="s">
        <v>29</v>
      </c>
      <c r="H371" s="204" t="s">
        <v>30</v>
      </c>
      <c r="I371" s="204" t="s">
        <v>223</v>
      </c>
      <c r="J371" s="204" t="s">
        <v>708</v>
      </c>
      <c r="K371" s="204" t="s">
        <v>1478</v>
      </c>
      <c r="L371" s="237" t="s">
        <v>2200</v>
      </c>
      <c r="M371" s="204" t="s">
        <v>1479</v>
      </c>
      <c r="N371" s="204">
        <v>2</v>
      </c>
      <c r="O371" s="204">
        <v>4</v>
      </c>
      <c r="P371" s="206">
        <v>44042</v>
      </c>
      <c r="Q371" s="235">
        <v>44742</v>
      </c>
      <c r="R371" s="204">
        <v>30</v>
      </c>
      <c r="S371" s="204" t="s">
        <v>1017</v>
      </c>
      <c r="T371" s="204" t="s">
        <v>37</v>
      </c>
      <c r="U371" s="204"/>
      <c r="V371" s="204"/>
      <c r="W371" s="204"/>
      <c r="X371" s="204"/>
      <c r="Y371" s="231" t="s">
        <v>2201</v>
      </c>
      <c r="Z371" s="204">
        <v>2</v>
      </c>
      <c r="AA371" s="215">
        <v>44650</v>
      </c>
      <c r="AB371" s="213">
        <f t="shared" si="11"/>
        <v>1</v>
      </c>
      <c r="AC371" s="214">
        <f t="shared" si="10"/>
        <v>4</v>
      </c>
      <c r="AD371" s="236" t="s">
        <v>2203</v>
      </c>
      <c r="AE371" s="155"/>
    </row>
    <row r="372" spans="1:31" ht="66.400000000000006" customHeight="1" x14ac:dyDescent="0.25">
      <c r="A372" s="203">
        <v>290</v>
      </c>
      <c r="B372" s="204" t="s">
        <v>25</v>
      </c>
      <c r="C372" s="204" t="s">
        <v>1441</v>
      </c>
      <c r="D372" s="204" t="s">
        <v>1477</v>
      </c>
      <c r="E372" s="205">
        <v>44042</v>
      </c>
      <c r="F372" s="204" t="s">
        <v>99</v>
      </c>
      <c r="G372" s="204" t="s">
        <v>29</v>
      </c>
      <c r="H372" s="204" t="s">
        <v>30</v>
      </c>
      <c r="I372" s="204" t="s">
        <v>223</v>
      </c>
      <c r="J372" s="204" t="s">
        <v>275</v>
      </c>
      <c r="K372" s="204" t="s">
        <v>1478</v>
      </c>
      <c r="L372" s="204" t="s">
        <v>1480</v>
      </c>
      <c r="M372" s="204" t="s">
        <v>1481</v>
      </c>
      <c r="N372" s="204">
        <v>1</v>
      </c>
      <c r="O372" s="204">
        <v>4</v>
      </c>
      <c r="P372" s="206">
        <v>44042</v>
      </c>
      <c r="Q372" s="206">
        <v>44165</v>
      </c>
      <c r="R372" s="204">
        <v>17</v>
      </c>
      <c r="S372" s="204" t="s">
        <v>242</v>
      </c>
      <c r="T372" s="204" t="s">
        <v>37</v>
      </c>
      <c r="U372" s="204"/>
      <c r="V372" s="204"/>
      <c r="W372" s="204"/>
      <c r="X372" s="204"/>
      <c r="Y372" s="208" t="s">
        <v>1482</v>
      </c>
      <c r="Z372" s="204">
        <v>1</v>
      </c>
      <c r="AA372" s="212">
        <v>44165</v>
      </c>
      <c r="AB372" s="213">
        <f t="shared" si="11"/>
        <v>1</v>
      </c>
      <c r="AC372" s="214">
        <f t="shared" si="10"/>
        <v>4</v>
      </c>
      <c r="AD372" s="214"/>
    </row>
    <row r="373" spans="1:31" ht="70.900000000000006" customHeight="1" x14ac:dyDescent="0.25">
      <c r="A373" s="203">
        <v>291</v>
      </c>
      <c r="B373" s="204" t="s">
        <v>25</v>
      </c>
      <c r="C373" s="204" t="s">
        <v>1441</v>
      </c>
      <c r="D373" s="204" t="s">
        <v>1483</v>
      </c>
      <c r="E373" s="205">
        <v>44042</v>
      </c>
      <c r="F373" s="204" t="s">
        <v>28</v>
      </c>
      <c r="G373" s="204" t="s">
        <v>29</v>
      </c>
      <c r="H373" s="204" t="s">
        <v>30</v>
      </c>
      <c r="I373" s="204" t="s">
        <v>223</v>
      </c>
      <c r="J373" s="204" t="s">
        <v>143</v>
      </c>
      <c r="K373" s="204" t="s">
        <v>1446</v>
      </c>
      <c r="L373" s="237" t="s">
        <v>2200</v>
      </c>
      <c r="M373" s="204" t="s">
        <v>1479</v>
      </c>
      <c r="N373" s="204">
        <v>2</v>
      </c>
      <c r="O373" s="204">
        <v>4</v>
      </c>
      <c r="P373" s="206">
        <v>44042</v>
      </c>
      <c r="Q373" s="235">
        <v>44742</v>
      </c>
      <c r="R373" s="204">
        <v>30</v>
      </c>
      <c r="S373" s="204" t="s">
        <v>140</v>
      </c>
      <c r="T373" s="204" t="s">
        <v>37</v>
      </c>
      <c r="U373" s="204"/>
      <c r="V373" s="204"/>
      <c r="W373" s="204"/>
      <c r="X373" s="204"/>
      <c r="Y373" s="231" t="s">
        <v>2202</v>
      </c>
      <c r="Z373" s="204">
        <v>2</v>
      </c>
      <c r="AA373" s="215">
        <v>44650</v>
      </c>
      <c r="AB373" s="213">
        <f t="shared" si="11"/>
        <v>1</v>
      </c>
      <c r="AC373" s="214">
        <f t="shared" si="10"/>
        <v>4</v>
      </c>
      <c r="AD373" s="236" t="s">
        <v>2203</v>
      </c>
      <c r="AE373" s="155"/>
    </row>
    <row r="374" spans="1:31" ht="58.15" customHeight="1" x14ac:dyDescent="0.25">
      <c r="A374" s="203">
        <v>292</v>
      </c>
      <c r="B374" s="204" t="s">
        <v>25</v>
      </c>
      <c r="C374" s="204" t="s">
        <v>1441</v>
      </c>
      <c r="D374" s="204" t="s">
        <v>1483</v>
      </c>
      <c r="E374" s="205">
        <v>44042</v>
      </c>
      <c r="F374" s="204" t="s">
        <v>99</v>
      </c>
      <c r="G374" s="204" t="s">
        <v>29</v>
      </c>
      <c r="H374" s="204" t="s">
        <v>30</v>
      </c>
      <c r="I374" s="204" t="s">
        <v>223</v>
      </c>
      <c r="J374" s="204" t="s">
        <v>275</v>
      </c>
      <c r="K374" s="204" t="s">
        <v>1446</v>
      </c>
      <c r="L374" s="204" t="s">
        <v>1484</v>
      </c>
      <c r="M374" s="204" t="s">
        <v>1481</v>
      </c>
      <c r="N374" s="204">
        <v>1</v>
      </c>
      <c r="O374" s="204">
        <v>4</v>
      </c>
      <c r="P374" s="206">
        <v>44042</v>
      </c>
      <c r="Q374" s="206">
        <v>44165</v>
      </c>
      <c r="R374" s="204">
        <v>17</v>
      </c>
      <c r="S374" s="204" t="s">
        <v>242</v>
      </c>
      <c r="T374" s="204" t="s">
        <v>37</v>
      </c>
      <c r="U374" s="204"/>
      <c r="V374" s="204"/>
      <c r="W374" s="204"/>
      <c r="X374" s="204"/>
      <c r="Y374" s="208" t="s">
        <v>1485</v>
      </c>
      <c r="Z374" s="204">
        <v>1</v>
      </c>
      <c r="AA374" s="212">
        <v>44165</v>
      </c>
      <c r="AB374" s="213">
        <f>Z374/N374</f>
        <v>1</v>
      </c>
      <c r="AC374" s="214">
        <f t="shared" si="10"/>
        <v>4</v>
      </c>
      <c r="AD374" s="214"/>
    </row>
    <row r="375" spans="1:31" ht="255" x14ac:dyDescent="0.25">
      <c r="A375" s="5">
        <v>293</v>
      </c>
      <c r="B375" s="6" t="s">
        <v>25</v>
      </c>
      <c r="C375" s="6" t="s">
        <v>1486</v>
      </c>
      <c r="D375" s="6" t="s">
        <v>1487</v>
      </c>
      <c r="E375" s="7">
        <v>44090</v>
      </c>
      <c r="F375" s="6" t="s">
        <v>166</v>
      </c>
      <c r="G375" s="6" t="s">
        <v>29</v>
      </c>
      <c r="H375" s="6" t="s">
        <v>46</v>
      </c>
      <c r="I375" s="6" t="s">
        <v>274</v>
      </c>
      <c r="J375" s="6" t="s">
        <v>626</v>
      </c>
      <c r="K375" s="6" t="s">
        <v>1488</v>
      </c>
      <c r="L375" s="6" t="s">
        <v>1489</v>
      </c>
      <c r="M375" s="6" t="s">
        <v>1490</v>
      </c>
      <c r="N375" s="6">
        <v>1</v>
      </c>
      <c r="O375" s="6">
        <v>25</v>
      </c>
      <c r="P375" s="8">
        <v>44090</v>
      </c>
      <c r="Q375" s="8">
        <v>44286</v>
      </c>
      <c r="R375" s="6">
        <v>28</v>
      </c>
      <c r="S375" s="6" t="s">
        <v>1491</v>
      </c>
      <c r="T375" s="6" t="s">
        <v>37</v>
      </c>
      <c r="U375" s="6"/>
      <c r="V375" s="6"/>
      <c r="W375" s="6"/>
      <c r="X375" s="6"/>
      <c r="Y375" s="6" t="s">
        <v>1492</v>
      </c>
      <c r="Z375" s="6">
        <v>1</v>
      </c>
      <c r="AA375" s="9">
        <v>44286.695138888892</v>
      </c>
      <c r="AB375" s="10">
        <f t="shared" si="11"/>
        <v>1</v>
      </c>
      <c r="AC375" s="11">
        <f t="shared" si="10"/>
        <v>25</v>
      </c>
      <c r="AD375" s="11"/>
    </row>
    <row r="376" spans="1:31" ht="120" x14ac:dyDescent="0.25">
      <c r="A376" s="5">
        <v>294</v>
      </c>
      <c r="B376" s="6" t="s">
        <v>25</v>
      </c>
      <c r="C376" s="6" t="s">
        <v>1486</v>
      </c>
      <c r="D376" s="6" t="s">
        <v>1493</v>
      </c>
      <c r="E376" s="7">
        <v>44090</v>
      </c>
      <c r="F376" s="6" t="s">
        <v>166</v>
      </c>
      <c r="G376" s="6" t="s">
        <v>29</v>
      </c>
      <c r="H376" s="6" t="s">
        <v>46</v>
      </c>
      <c r="I376" s="6" t="s">
        <v>274</v>
      </c>
      <c r="J376" s="6" t="s">
        <v>626</v>
      </c>
      <c r="K376" s="6" t="s">
        <v>1494</v>
      </c>
      <c r="L376" s="6" t="s">
        <v>1489</v>
      </c>
      <c r="M376" s="6" t="s">
        <v>1490</v>
      </c>
      <c r="N376" s="6">
        <v>1</v>
      </c>
      <c r="O376" s="6">
        <v>15</v>
      </c>
      <c r="P376" s="8">
        <v>44090</v>
      </c>
      <c r="Q376" s="8">
        <v>44286</v>
      </c>
      <c r="R376" s="6">
        <v>28</v>
      </c>
      <c r="S376" s="6" t="s">
        <v>1491</v>
      </c>
      <c r="T376" s="6" t="s">
        <v>37</v>
      </c>
      <c r="U376" s="6"/>
      <c r="V376" s="6"/>
      <c r="W376" s="6"/>
      <c r="X376" s="6"/>
      <c r="Y376" s="6" t="s">
        <v>1495</v>
      </c>
      <c r="Z376" s="6">
        <v>1</v>
      </c>
      <c r="AA376" s="9">
        <v>44286.693749999999</v>
      </c>
      <c r="AB376" s="10">
        <f t="shared" si="11"/>
        <v>1</v>
      </c>
      <c r="AC376" s="11">
        <f t="shared" si="10"/>
        <v>15</v>
      </c>
      <c r="AD376" s="11"/>
    </row>
    <row r="377" spans="1:31" ht="150" x14ac:dyDescent="0.25">
      <c r="A377" s="5">
        <v>294</v>
      </c>
      <c r="B377" s="6" t="s">
        <v>25</v>
      </c>
      <c r="C377" s="6" t="s">
        <v>1486</v>
      </c>
      <c r="D377" s="6" t="s">
        <v>1493</v>
      </c>
      <c r="E377" s="7">
        <v>44090</v>
      </c>
      <c r="F377" s="6" t="s">
        <v>166</v>
      </c>
      <c r="G377" s="6" t="s">
        <v>29</v>
      </c>
      <c r="H377" s="6" t="s">
        <v>46</v>
      </c>
      <c r="I377" s="6" t="s">
        <v>274</v>
      </c>
      <c r="J377" s="6" t="s">
        <v>626</v>
      </c>
      <c r="K377" s="6" t="s">
        <v>1496</v>
      </c>
      <c r="L377" s="6" t="s">
        <v>1497</v>
      </c>
      <c r="M377" s="6" t="s">
        <v>1498</v>
      </c>
      <c r="N377" s="6">
        <v>1</v>
      </c>
      <c r="O377" s="6">
        <v>10</v>
      </c>
      <c r="P377" s="8">
        <v>44090</v>
      </c>
      <c r="Q377" s="8">
        <v>44227</v>
      </c>
      <c r="R377" s="6">
        <v>19</v>
      </c>
      <c r="S377" s="6" t="s">
        <v>1491</v>
      </c>
      <c r="T377" s="6" t="s">
        <v>37</v>
      </c>
      <c r="U377" s="6"/>
      <c r="V377" s="6"/>
      <c r="W377" s="6"/>
      <c r="X377" s="6"/>
      <c r="Y377" s="6" t="s">
        <v>1499</v>
      </c>
      <c r="Z377" s="6">
        <v>1</v>
      </c>
      <c r="AA377" s="9">
        <v>44226.892361111109</v>
      </c>
      <c r="AB377" s="10">
        <f t="shared" si="11"/>
        <v>1</v>
      </c>
      <c r="AC377" s="11">
        <f t="shared" si="10"/>
        <v>10</v>
      </c>
      <c r="AD377" s="11"/>
    </row>
    <row r="378" spans="1:31" ht="225" x14ac:dyDescent="0.25">
      <c r="A378" s="5">
        <v>295</v>
      </c>
      <c r="B378" s="6" t="s">
        <v>25</v>
      </c>
      <c r="C378" s="6" t="s">
        <v>1486</v>
      </c>
      <c r="D378" s="6" t="s">
        <v>1500</v>
      </c>
      <c r="E378" s="7">
        <v>44090</v>
      </c>
      <c r="F378" s="6" t="s">
        <v>166</v>
      </c>
      <c r="G378" s="6" t="s">
        <v>29</v>
      </c>
      <c r="H378" s="6" t="s">
        <v>46</v>
      </c>
      <c r="I378" s="6" t="s">
        <v>82</v>
      </c>
      <c r="J378" s="6" t="s">
        <v>125</v>
      </c>
      <c r="K378" s="6" t="s">
        <v>1501</v>
      </c>
      <c r="L378" s="6" t="s">
        <v>1502</v>
      </c>
      <c r="M378" s="6" t="s">
        <v>1503</v>
      </c>
      <c r="N378" s="6">
        <v>1</v>
      </c>
      <c r="O378" s="6">
        <v>25</v>
      </c>
      <c r="P378" s="8">
        <v>44090</v>
      </c>
      <c r="Q378" s="8">
        <v>44097</v>
      </c>
      <c r="R378" s="6">
        <v>1</v>
      </c>
      <c r="S378" s="6" t="s">
        <v>129</v>
      </c>
      <c r="T378" s="6" t="s">
        <v>37</v>
      </c>
      <c r="U378" s="6"/>
      <c r="V378" s="6"/>
      <c r="W378" s="6"/>
      <c r="X378" s="6"/>
      <c r="Y378" s="6" t="s">
        <v>1504</v>
      </c>
      <c r="Z378" s="6">
        <v>1</v>
      </c>
      <c r="AA378" s="9">
        <v>44165</v>
      </c>
      <c r="AB378" s="10">
        <f t="shared" si="11"/>
        <v>1</v>
      </c>
      <c r="AC378" s="11">
        <f t="shared" si="10"/>
        <v>25</v>
      </c>
      <c r="AD378" s="11"/>
    </row>
    <row r="379" spans="1:31" ht="135" x14ac:dyDescent="0.25">
      <c r="A379" s="5">
        <v>296</v>
      </c>
      <c r="B379" s="6" t="s">
        <v>25</v>
      </c>
      <c r="C379" s="6" t="s">
        <v>1486</v>
      </c>
      <c r="D379" s="6" t="s">
        <v>1505</v>
      </c>
      <c r="E379" s="7">
        <v>44090</v>
      </c>
      <c r="F379" s="6" t="s">
        <v>166</v>
      </c>
      <c r="G379" s="6" t="s">
        <v>29</v>
      </c>
      <c r="H379" s="6" t="s">
        <v>30</v>
      </c>
      <c r="I379" s="6" t="s">
        <v>82</v>
      </c>
      <c r="J379" s="6" t="s">
        <v>626</v>
      </c>
      <c r="K379" s="6" t="s">
        <v>1506</v>
      </c>
      <c r="L379" s="6" t="s">
        <v>1507</v>
      </c>
      <c r="M379" s="6" t="s">
        <v>1508</v>
      </c>
      <c r="N379" s="6">
        <v>1</v>
      </c>
      <c r="O379" s="6">
        <v>10</v>
      </c>
      <c r="P379" s="8">
        <v>44090</v>
      </c>
      <c r="Q379" s="8">
        <v>44144</v>
      </c>
      <c r="R379" s="6">
        <v>7</v>
      </c>
      <c r="S379" s="6" t="s">
        <v>1491</v>
      </c>
      <c r="T379" s="6" t="s">
        <v>37</v>
      </c>
      <c r="U379" s="6"/>
      <c r="V379" s="6"/>
      <c r="W379" s="6"/>
      <c r="X379" s="6"/>
      <c r="Y379" s="6" t="s">
        <v>1509</v>
      </c>
      <c r="Z379" s="6">
        <v>1</v>
      </c>
      <c r="AA379" s="9">
        <v>44165</v>
      </c>
      <c r="AB379" s="10">
        <f t="shared" si="11"/>
        <v>1</v>
      </c>
      <c r="AC379" s="11">
        <f t="shared" si="10"/>
        <v>10</v>
      </c>
      <c r="AD379" s="11"/>
    </row>
    <row r="380" spans="1:31" ht="135" x14ac:dyDescent="0.25">
      <c r="A380" s="5">
        <v>297</v>
      </c>
      <c r="B380" s="6" t="s">
        <v>25</v>
      </c>
      <c r="C380" s="6" t="s">
        <v>1486</v>
      </c>
      <c r="D380" s="6" t="s">
        <v>1505</v>
      </c>
      <c r="E380" s="7">
        <v>44090</v>
      </c>
      <c r="F380" s="6" t="s">
        <v>166</v>
      </c>
      <c r="G380" s="6" t="s">
        <v>29</v>
      </c>
      <c r="H380" s="6" t="s">
        <v>30</v>
      </c>
      <c r="I380" s="6" t="s">
        <v>82</v>
      </c>
      <c r="J380" s="6" t="s">
        <v>626</v>
      </c>
      <c r="K380" s="6" t="s">
        <v>1506</v>
      </c>
      <c r="L380" s="6" t="s">
        <v>1510</v>
      </c>
      <c r="M380" s="6" t="s">
        <v>1511</v>
      </c>
      <c r="N380" s="6">
        <v>1</v>
      </c>
      <c r="O380" s="6">
        <v>15</v>
      </c>
      <c r="P380" s="8">
        <v>44090</v>
      </c>
      <c r="Q380" s="8">
        <v>44227</v>
      </c>
      <c r="R380" s="6">
        <v>19</v>
      </c>
      <c r="S380" s="6" t="s">
        <v>1491</v>
      </c>
      <c r="T380" s="6" t="s">
        <v>37</v>
      </c>
      <c r="U380" s="6"/>
      <c r="V380" s="6"/>
      <c r="W380" s="6"/>
      <c r="X380" s="6"/>
      <c r="Y380" s="6" t="s">
        <v>1512</v>
      </c>
      <c r="Z380" s="6">
        <v>1</v>
      </c>
      <c r="AA380" s="9">
        <v>44226.896527777775</v>
      </c>
      <c r="AB380" s="10">
        <f t="shared" si="11"/>
        <v>1</v>
      </c>
      <c r="AC380" s="11">
        <f t="shared" si="10"/>
        <v>15</v>
      </c>
      <c r="AD380" s="11"/>
    </row>
    <row r="381" spans="1:31" ht="135" x14ac:dyDescent="0.25">
      <c r="A381" s="5">
        <v>298</v>
      </c>
      <c r="B381" s="6" t="s">
        <v>25</v>
      </c>
      <c r="C381" s="6" t="s">
        <v>1513</v>
      </c>
      <c r="D381" s="6" t="s">
        <v>1514</v>
      </c>
      <c r="E381" s="7">
        <v>44090</v>
      </c>
      <c r="F381" s="6" t="s">
        <v>75</v>
      </c>
      <c r="G381" s="6" t="s">
        <v>29</v>
      </c>
      <c r="H381" s="6" t="s">
        <v>46</v>
      </c>
      <c r="I381" s="6" t="s">
        <v>1515</v>
      </c>
      <c r="J381" s="6" t="s">
        <v>1516</v>
      </c>
      <c r="K381" s="6" t="s">
        <v>1517</v>
      </c>
      <c r="L381" s="6" t="s">
        <v>1518</v>
      </c>
      <c r="M381" s="6" t="s">
        <v>1519</v>
      </c>
      <c r="N381" s="6">
        <v>1</v>
      </c>
      <c r="O381" s="6">
        <v>10</v>
      </c>
      <c r="P381" s="8">
        <v>44090</v>
      </c>
      <c r="Q381" s="8">
        <v>44166</v>
      </c>
      <c r="R381" s="6">
        <v>10</v>
      </c>
      <c r="S381" s="6" t="s">
        <v>1516</v>
      </c>
      <c r="T381" s="6" t="s">
        <v>37</v>
      </c>
      <c r="U381" s="6"/>
      <c r="V381" s="6"/>
      <c r="W381" s="6"/>
      <c r="X381" s="6"/>
      <c r="Y381" s="6" t="s">
        <v>1520</v>
      </c>
      <c r="Z381" s="6">
        <v>1</v>
      </c>
      <c r="AA381" s="9">
        <v>44165</v>
      </c>
      <c r="AB381" s="10">
        <f t="shared" si="11"/>
        <v>1</v>
      </c>
      <c r="AC381" s="11">
        <f t="shared" si="10"/>
        <v>10</v>
      </c>
      <c r="AD381" s="11"/>
    </row>
    <row r="382" spans="1:31" ht="135" x14ac:dyDescent="0.25">
      <c r="A382" s="5">
        <v>299</v>
      </c>
      <c r="B382" s="6" t="s">
        <v>25</v>
      </c>
      <c r="C382" s="6" t="s">
        <v>1513</v>
      </c>
      <c r="D382" s="6" t="s">
        <v>1514</v>
      </c>
      <c r="E382" s="7">
        <v>44090</v>
      </c>
      <c r="F382" s="6" t="s">
        <v>75</v>
      </c>
      <c r="G382" s="6" t="s">
        <v>29</v>
      </c>
      <c r="H382" s="6" t="s">
        <v>30</v>
      </c>
      <c r="I382" s="6" t="s">
        <v>1515</v>
      </c>
      <c r="J382" s="6" t="s">
        <v>1516</v>
      </c>
      <c r="K382" s="6" t="s">
        <v>1517</v>
      </c>
      <c r="L382" s="6" t="s">
        <v>1521</v>
      </c>
      <c r="M382" s="6" t="s">
        <v>1522</v>
      </c>
      <c r="N382" s="6">
        <v>1</v>
      </c>
      <c r="O382" s="6">
        <v>10</v>
      </c>
      <c r="P382" s="8">
        <v>44090</v>
      </c>
      <c r="Q382" s="8">
        <v>44175</v>
      </c>
      <c r="R382" s="6">
        <v>12</v>
      </c>
      <c r="S382" s="6" t="s">
        <v>1516</v>
      </c>
      <c r="T382" s="6" t="s">
        <v>37</v>
      </c>
      <c r="U382" s="6"/>
      <c r="V382" s="6"/>
      <c r="W382" s="6"/>
      <c r="X382" s="6"/>
      <c r="Y382" s="6" t="s">
        <v>1523</v>
      </c>
      <c r="Z382" s="6">
        <v>1</v>
      </c>
      <c r="AA382" s="9">
        <v>44165</v>
      </c>
      <c r="AB382" s="10">
        <f t="shared" si="11"/>
        <v>1</v>
      </c>
      <c r="AC382" s="11">
        <f t="shared" si="10"/>
        <v>10</v>
      </c>
      <c r="AD382" s="11"/>
    </row>
    <row r="383" spans="1:31" ht="75" x14ac:dyDescent="0.25">
      <c r="A383" s="5">
        <v>300</v>
      </c>
      <c r="B383" s="6" t="s">
        <v>25</v>
      </c>
      <c r="C383" s="6" t="s">
        <v>1513</v>
      </c>
      <c r="D383" s="6" t="s">
        <v>1524</v>
      </c>
      <c r="E383" s="7">
        <v>44090</v>
      </c>
      <c r="F383" s="6" t="s">
        <v>75</v>
      </c>
      <c r="G383" s="6" t="s">
        <v>29</v>
      </c>
      <c r="H383" s="6" t="s">
        <v>46</v>
      </c>
      <c r="I383" s="6" t="s">
        <v>1515</v>
      </c>
      <c r="J383" s="6" t="s">
        <v>1516</v>
      </c>
      <c r="K383" s="6" t="s">
        <v>1525</v>
      </c>
      <c r="L383" s="6" t="s">
        <v>1518</v>
      </c>
      <c r="M383" s="6" t="s">
        <v>1519</v>
      </c>
      <c r="N383" s="6">
        <v>1</v>
      </c>
      <c r="O383" s="6">
        <v>10</v>
      </c>
      <c r="P383" s="8">
        <v>44090</v>
      </c>
      <c r="Q383" s="8">
        <v>44166</v>
      </c>
      <c r="R383" s="6">
        <v>10</v>
      </c>
      <c r="S383" s="6" t="s">
        <v>1516</v>
      </c>
      <c r="T383" s="6" t="s">
        <v>37</v>
      </c>
      <c r="U383" s="6"/>
      <c r="V383" s="6"/>
      <c r="W383" s="6"/>
      <c r="X383" s="6"/>
      <c r="Y383" s="6" t="s">
        <v>1520</v>
      </c>
      <c r="Z383" s="6">
        <v>1</v>
      </c>
      <c r="AA383" s="9">
        <v>44165</v>
      </c>
      <c r="AB383" s="10">
        <f t="shared" si="11"/>
        <v>1</v>
      </c>
      <c r="AC383" s="11">
        <f t="shared" si="10"/>
        <v>10</v>
      </c>
      <c r="AD383" s="11"/>
    </row>
    <row r="384" spans="1:31" ht="90" x14ac:dyDescent="0.25">
      <c r="A384" s="5">
        <v>301</v>
      </c>
      <c r="B384" s="6" t="s">
        <v>25</v>
      </c>
      <c r="C384" s="6" t="s">
        <v>1513</v>
      </c>
      <c r="D384" s="6" t="s">
        <v>1524</v>
      </c>
      <c r="E384" s="7">
        <v>44090</v>
      </c>
      <c r="F384" s="6" t="s">
        <v>75</v>
      </c>
      <c r="G384" s="6" t="s">
        <v>29</v>
      </c>
      <c r="H384" s="6" t="s">
        <v>30</v>
      </c>
      <c r="I384" s="6" t="s">
        <v>1515</v>
      </c>
      <c r="J384" s="6" t="s">
        <v>1516</v>
      </c>
      <c r="K384" s="6" t="s">
        <v>1525</v>
      </c>
      <c r="L384" s="6" t="s">
        <v>1521</v>
      </c>
      <c r="M384" s="6" t="s">
        <v>1522</v>
      </c>
      <c r="N384" s="6">
        <v>1</v>
      </c>
      <c r="O384" s="6">
        <v>10</v>
      </c>
      <c r="P384" s="8">
        <v>44090</v>
      </c>
      <c r="Q384" s="8">
        <v>44175</v>
      </c>
      <c r="R384" s="6">
        <v>12</v>
      </c>
      <c r="S384" s="6" t="s">
        <v>1516</v>
      </c>
      <c r="T384" s="6" t="s">
        <v>37</v>
      </c>
      <c r="U384" s="6"/>
      <c r="V384" s="6"/>
      <c r="W384" s="6"/>
      <c r="X384" s="6"/>
      <c r="Y384" s="6" t="s">
        <v>1523</v>
      </c>
      <c r="Z384" s="6">
        <v>1</v>
      </c>
      <c r="AA384" s="9">
        <v>44165</v>
      </c>
      <c r="AB384" s="10">
        <f t="shared" si="11"/>
        <v>1</v>
      </c>
      <c r="AC384" s="11">
        <f t="shared" si="10"/>
        <v>10</v>
      </c>
      <c r="AD384" s="11"/>
    </row>
    <row r="385" spans="1:30" ht="90" x14ac:dyDescent="0.25">
      <c r="A385" s="5">
        <v>302</v>
      </c>
      <c r="B385" s="6" t="s">
        <v>25</v>
      </c>
      <c r="C385" s="6" t="s">
        <v>1513</v>
      </c>
      <c r="D385" s="6" t="s">
        <v>1526</v>
      </c>
      <c r="E385" s="7">
        <v>44090</v>
      </c>
      <c r="F385" s="6" t="s">
        <v>75</v>
      </c>
      <c r="G385" s="6" t="s">
        <v>29</v>
      </c>
      <c r="H385" s="6" t="s">
        <v>46</v>
      </c>
      <c r="I385" s="6" t="s">
        <v>392</v>
      </c>
      <c r="J385" s="6" t="s">
        <v>1516</v>
      </c>
      <c r="K385" s="6" t="s">
        <v>1525</v>
      </c>
      <c r="L385" s="6" t="s">
        <v>1527</v>
      </c>
      <c r="M385" s="6" t="s">
        <v>1528</v>
      </c>
      <c r="N385" s="6">
        <v>1</v>
      </c>
      <c r="O385" s="6">
        <v>7</v>
      </c>
      <c r="P385" s="8">
        <v>44090</v>
      </c>
      <c r="Q385" s="8">
        <v>44109</v>
      </c>
      <c r="R385" s="6">
        <v>2</v>
      </c>
      <c r="S385" s="6" t="s">
        <v>1516</v>
      </c>
      <c r="T385" s="6" t="s">
        <v>37</v>
      </c>
      <c r="U385" s="6"/>
      <c r="V385" s="6"/>
      <c r="W385" s="6"/>
      <c r="X385" s="6"/>
      <c r="Y385" s="6" t="s">
        <v>1529</v>
      </c>
      <c r="Z385" s="6">
        <v>1</v>
      </c>
      <c r="AA385" s="9">
        <v>44165</v>
      </c>
      <c r="AB385" s="10">
        <f t="shared" si="11"/>
        <v>1</v>
      </c>
      <c r="AC385" s="11">
        <f t="shared" si="10"/>
        <v>7</v>
      </c>
      <c r="AD385" s="11"/>
    </row>
    <row r="386" spans="1:30" ht="90" x14ac:dyDescent="0.25">
      <c r="A386" s="5">
        <v>303</v>
      </c>
      <c r="B386" s="6" t="s">
        <v>25</v>
      </c>
      <c r="C386" s="6" t="s">
        <v>1513</v>
      </c>
      <c r="D386" s="6" t="s">
        <v>1526</v>
      </c>
      <c r="E386" s="7">
        <v>44090</v>
      </c>
      <c r="F386" s="6" t="s">
        <v>1318</v>
      </c>
      <c r="G386" s="6" t="s">
        <v>29</v>
      </c>
      <c r="H386" s="6" t="s">
        <v>46</v>
      </c>
      <c r="I386" s="6" t="s">
        <v>392</v>
      </c>
      <c r="J386" s="6" t="s">
        <v>463</v>
      </c>
      <c r="K386" s="6" t="s">
        <v>1525</v>
      </c>
      <c r="L386" s="6" t="s">
        <v>1530</v>
      </c>
      <c r="M386" s="6" t="s">
        <v>1531</v>
      </c>
      <c r="N386" s="6">
        <v>1</v>
      </c>
      <c r="O386" s="6">
        <v>7</v>
      </c>
      <c r="P386" s="8">
        <v>44090</v>
      </c>
      <c r="Q386" s="8">
        <v>44286</v>
      </c>
      <c r="R386" s="6">
        <v>23</v>
      </c>
      <c r="S386" s="6" t="s">
        <v>463</v>
      </c>
      <c r="T386" s="6" t="s">
        <v>37</v>
      </c>
      <c r="U386" s="6"/>
      <c r="V386" s="6"/>
      <c r="W386" s="6"/>
      <c r="X386" s="6"/>
      <c r="Y386" s="6" t="s">
        <v>1532</v>
      </c>
      <c r="Z386" s="6">
        <v>1</v>
      </c>
      <c r="AA386" s="9">
        <v>44330.798611111109</v>
      </c>
      <c r="AB386" s="10">
        <f t="shared" si="11"/>
        <v>1</v>
      </c>
      <c r="AC386" s="11">
        <f t="shared" si="10"/>
        <v>7</v>
      </c>
      <c r="AD386" s="11"/>
    </row>
    <row r="387" spans="1:30" ht="90" x14ac:dyDescent="0.25">
      <c r="A387" s="5">
        <v>304</v>
      </c>
      <c r="B387" s="6" t="s">
        <v>25</v>
      </c>
      <c r="C387" s="6" t="s">
        <v>1513</v>
      </c>
      <c r="D387" s="6" t="s">
        <v>1526</v>
      </c>
      <c r="E387" s="7">
        <v>44090</v>
      </c>
      <c r="F387" s="6" t="s">
        <v>75</v>
      </c>
      <c r="G387" s="6" t="s">
        <v>29</v>
      </c>
      <c r="H387" s="6" t="s">
        <v>30</v>
      </c>
      <c r="I387" s="6" t="s">
        <v>392</v>
      </c>
      <c r="J387" s="6" t="s">
        <v>1516</v>
      </c>
      <c r="K387" s="6" t="s">
        <v>1525</v>
      </c>
      <c r="L387" s="6" t="s">
        <v>1533</v>
      </c>
      <c r="M387" s="6" t="s">
        <v>1534</v>
      </c>
      <c r="N387" s="6">
        <v>1</v>
      </c>
      <c r="O387" s="6">
        <v>6</v>
      </c>
      <c r="P387" s="8">
        <v>44090</v>
      </c>
      <c r="Q387" s="8">
        <v>44130</v>
      </c>
      <c r="R387" s="6">
        <v>5</v>
      </c>
      <c r="S387" s="6" t="s">
        <v>1516</v>
      </c>
      <c r="T387" s="6" t="s">
        <v>37</v>
      </c>
      <c r="U387" s="6"/>
      <c r="V387" s="6"/>
      <c r="W387" s="17"/>
      <c r="X387" s="17"/>
      <c r="Y387" s="17" t="s">
        <v>1535</v>
      </c>
      <c r="Z387" s="17">
        <v>1</v>
      </c>
      <c r="AA387" s="18">
        <v>44165</v>
      </c>
      <c r="AB387" s="19">
        <f t="shared" si="11"/>
        <v>1</v>
      </c>
      <c r="AC387" s="20">
        <f t="shared" ref="AC387:AC450" si="16">AB387*O387</f>
        <v>6</v>
      </c>
      <c r="AD387" s="11"/>
    </row>
    <row r="388" spans="1:30" ht="218.25" customHeight="1" x14ac:dyDescent="0.25">
      <c r="A388" s="5">
        <v>305</v>
      </c>
      <c r="B388" s="6" t="s">
        <v>25</v>
      </c>
      <c r="C388" s="6" t="s">
        <v>1513</v>
      </c>
      <c r="D388" s="6" t="s">
        <v>1536</v>
      </c>
      <c r="E388" s="7">
        <v>44090</v>
      </c>
      <c r="F388" s="6" t="s">
        <v>75</v>
      </c>
      <c r="G388" s="6" t="s">
        <v>29</v>
      </c>
      <c r="H388" s="6" t="s">
        <v>46</v>
      </c>
      <c r="I388" s="6" t="s">
        <v>1515</v>
      </c>
      <c r="J388" s="6" t="s">
        <v>1516</v>
      </c>
      <c r="K388" s="6" t="s">
        <v>1537</v>
      </c>
      <c r="L388" s="6" t="s">
        <v>1538</v>
      </c>
      <c r="M388" s="6" t="s">
        <v>1539</v>
      </c>
      <c r="N388" s="6">
        <v>1</v>
      </c>
      <c r="O388" s="6">
        <v>20</v>
      </c>
      <c r="P388" s="8">
        <v>44090</v>
      </c>
      <c r="Q388" s="21">
        <v>44377</v>
      </c>
      <c r="R388" s="6">
        <v>21</v>
      </c>
      <c r="S388" s="6" t="s">
        <v>1516</v>
      </c>
      <c r="T388" s="6" t="s">
        <v>37</v>
      </c>
      <c r="U388" s="6"/>
      <c r="V388" s="12"/>
      <c r="W388" s="13"/>
      <c r="X388" s="21">
        <v>44227</v>
      </c>
      <c r="Y388" s="13" t="s">
        <v>1759</v>
      </c>
      <c r="Z388" s="13">
        <v>1</v>
      </c>
      <c r="AA388" s="21">
        <v>44377</v>
      </c>
      <c r="AB388" s="10">
        <f t="shared" si="11"/>
        <v>1</v>
      </c>
      <c r="AC388" s="11">
        <f t="shared" si="16"/>
        <v>20</v>
      </c>
      <c r="AD388" s="11" t="s">
        <v>1751</v>
      </c>
    </row>
    <row r="389" spans="1:30" ht="165" x14ac:dyDescent="0.25">
      <c r="A389" s="5">
        <v>306</v>
      </c>
      <c r="B389" s="6" t="s">
        <v>25</v>
      </c>
      <c r="C389" s="6" t="s">
        <v>1513</v>
      </c>
      <c r="D389" s="6" t="s">
        <v>1540</v>
      </c>
      <c r="E389" s="7">
        <v>44090</v>
      </c>
      <c r="F389" s="6" t="s">
        <v>75</v>
      </c>
      <c r="G389" s="6" t="s">
        <v>29</v>
      </c>
      <c r="H389" s="6" t="s">
        <v>30</v>
      </c>
      <c r="I389" s="6" t="s">
        <v>237</v>
      </c>
      <c r="J389" s="6" t="s">
        <v>1516</v>
      </c>
      <c r="K389" s="6" t="s">
        <v>1541</v>
      </c>
      <c r="L389" s="6" t="s">
        <v>1542</v>
      </c>
      <c r="M389" s="6" t="s">
        <v>1543</v>
      </c>
      <c r="N389" s="6">
        <v>1</v>
      </c>
      <c r="O389" s="6">
        <v>7</v>
      </c>
      <c r="P389" s="8">
        <v>44090</v>
      </c>
      <c r="Q389" s="21">
        <v>44377</v>
      </c>
      <c r="R389" s="6">
        <v>17</v>
      </c>
      <c r="S389" s="6" t="s">
        <v>1516</v>
      </c>
      <c r="T389" s="6" t="s">
        <v>37</v>
      </c>
      <c r="U389" s="6"/>
      <c r="V389" s="6"/>
      <c r="W389" s="6"/>
      <c r="X389" s="21">
        <v>44321</v>
      </c>
      <c r="Y389" s="13" t="s">
        <v>1760</v>
      </c>
      <c r="Z389" s="6">
        <v>1</v>
      </c>
      <c r="AA389" s="14">
        <v>44377</v>
      </c>
      <c r="AB389" s="22">
        <f t="shared" si="11"/>
        <v>1</v>
      </c>
      <c r="AC389" s="23">
        <f t="shared" si="16"/>
        <v>7</v>
      </c>
      <c r="AD389" s="11" t="s">
        <v>1751</v>
      </c>
    </row>
    <row r="390" spans="1:30" ht="165" x14ac:dyDescent="0.25">
      <c r="A390" s="5">
        <v>306</v>
      </c>
      <c r="B390" s="6" t="s">
        <v>25</v>
      </c>
      <c r="C390" s="6" t="s">
        <v>1513</v>
      </c>
      <c r="D390" s="6" t="s">
        <v>1540</v>
      </c>
      <c r="E390" s="7">
        <v>44090</v>
      </c>
      <c r="F390" s="6" t="s">
        <v>75</v>
      </c>
      <c r="G390" s="6" t="s">
        <v>29</v>
      </c>
      <c r="H390" s="6" t="s">
        <v>30</v>
      </c>
      <c r="I390" s="6" t="s">
        <v>237</v>
      </c>
      <c r="J390" s="6" t="s">
        <v>1516</v>
      </c>
      <c r="K390" s="6" t="s">
        <v>1544</v>
      </c>
      <c r="L390" s="6" t="s">
        <v>1545</v>
      </c>
      <c r="M390" s="6" t="s">
        <v>1546</v>
      </c>
      <c r="N390" s="6">
        <v>1</v>
      </c>
      <c r="O390" s="6">
        <v>6</v>
      </c>
      <c r="P390" s="8">
        <v>44090</v>
      </c>
      <c r="Q390" s="21">
        <v>44377</v>
      </c>
      <c r="R390" s="6">
        <v>23</v>
      </c>
      <c r="S390" s="6" t="s">
        <v>1516</v>
      </c>
      <c r="T390" s="6" t="s">
        <v>37</v>
      </c>
      <c r="U390" s="6"/>
      <c r="V390" s="6"/>
      <c r="W390" s="6"/>
      <c r="X390" s="21">
        <v>44356</v>
      </c>
      <c r="Y390" s="24" t="s">
        <v>1761</v>
      </c>
      <c r="Z390" s="6">
        <v>1</v>
      </c>
      <c r="AA390" s="14">
        <v>44377</v>
      </c>
      <c r="AB390" s="10">
        <f t="shared" si="11"/>
        <v>1</v>
      </c>
      <c r="AC390" s="11">
        <f t="shared" si="16"/>
        <v>6</v>
      </c>
      <c r="AD390" s="11" t="s">
        <v>1751</v>
      </c>
    </row>
    <row r="391" spans="1:30" ht="276.75" customHeight="1" x14ac:dyDescent="0.25">
      <c r="A391" s="5">
        <v>307</v>
      </c>
      <c r="B391" s="6" t="s">
        <v>25</v>
      </c>
      <c r="C391" s="6" t="s">
        <v>1513</v>
      </c>
      <c r="D391" s="6" t="s">
        <v>1540</v>
      </c>
      <c r="E391" s="7">
        <v>44090</v>
      </c>
      <c r="F391" s="6" t="s">
        <v>75</v>
      </c>
      <c r="G391" s="6" t="s">
        <v>29</v>
      </c>
      <c r="H391" s="6" t="s">
        <v>46</v>
      </c>
      <c r="I391" s="6" t="s">
        <v>237</v>
      </c>
      <c r="J391" s="6" t="s">
        <v>1516</v>
      </c>
      <c r="K391" s="6" t="s">
        <v>1541</v>
      </c>
      <c r="L391" s="6" t="s">
        <v>1547</v>
      </c>
      <c r="M391" s="6" t="s">
        <v>1548</v>
      </c>
      <c r="N391" s="6">
        <v>1</v>
      </c>
      <c r="O391" s="6">
        <v>7</v>
      </c>
      <c r="P391" s="8">
        <v>44090</v>
      </c>
      <c r="Q391" s="21">
        <v>44377</v>
      </c>
      <c r="R391" s="6">
        <v>21</v>
      </c>
      <c r="S391" s="6" t="s">
        <v>1516</v>
      </c>
      <c r="T391" s="6" t="s">
        <v>37</v>
      </c>
      <c r="U391" s="6"/>
      <c r="V391" s="6"/>
      <c r="W391" s="6"/>
      <c r="X391" s="21">
        <v>44377</v>
      </c>
      <c r="Y391" s="24" t="s">
        <v>1762</v>
      </c>
      <c r="Z391" s="6">
        <v>1</v>
      </c>
      <c r="AA391" s="14">
        <v>44377</v>
      </c>
      <c r="AB391" s="10">
        <f t="shared" si="11"/>
        <v>1</v>
      </c>
      <c r="AC391" s="11">
        <f t="shared" si="16"/>
        <v>7</v>
      </c>
      <c r="AD391" s="11" t="s">
        <v>1751</v>
      </c>
    </row>
    <row r="392" spans="1:30" ht="150" x14ac:dyDescent="0.25">
      <c r="A392" s="5">
        <v>308</v>
      </c>
      <c r="B392" s="6" t="s">
        <v>25</v>
      </c>
      <c r="C392" s="6" t="s">
        <v>1549</v>
      </c>
      <c r="D392" s="6" t="s">
        <v>1550</v>
      </c>
      <c r="E392" s="7">
        <v>44112</v>
      </c>
      <c r="F392" s="6" t="s">
        <v>349</v>
      </c>
      <c r="G392" s="6" t="s">
        <v>29</v>
      </c>
      <c r="H392" s="6" t="s">
        <v>46</v>
      </c>
      <c r="I392" s="6" t="s">
        <v>108</v>
      </c>
      <c r="J392" s="6" t="s">
        <v>350</v>
      </c>
      <c r="K392" s="6" t="s">
        <v>1551</v>
      </c>
      <c r="L392" s="6" t="s">
        <v>1552</v>
      </c>
      <c r="M392" s="6" t="s">
        <v>1553</v>
      </c>
      <c r="N392" s="6">
        <v>1</v>
      </c>
      <c r="O392" s="6">
        <v>11</v>
      </c>
      <c r="P392" s="8">
        <v>44112</v>
      </c>
      <c r="Q392" s="8">
        <v>44423</v>
      </c>
      <c r="R392" s="6">
        <v>44</v>
      </c>
      <c r="S392" s="6" t="s">
        <v>354</v>
      </c>
      <c r="T392" s="6" t="s">
        <v>37</v>
      </c>
      <c r="U392" s="6"/>
      <c r="V392" s="6"/>
      <c r="W392" s="6"/>
      <c r="X392" s="6"/>
      <c r="Y392" s="31" t="s">
        <v>1767</v>
      </c>
      <c r="Z392" s="6">
        <v>1</v>
      </c>
      <c r="AA392" s="14">
        <v>44399.450694444444</v>
      </c>
      <c r="AB392" s="10">
        <f t="shared" ref="AB392:AB450" si="17">Z392/N392</f>
        <v>1</v>
      </c>
      <c r="AC392" s="11">
        <f t="shared" si="16"/>
        <v>11</v>
      </c>
      <c r="AD392" s="11"/>
    </row>
    <row r="393" spans="1:30" ht="150" x14ac:dyDescent="0.25">
      <c r="A393" s="5">
        <v>308</v>
      </c>
      <c r="B393" s="6" t="s">
        <v>25</v>
      </c>
      <c r="C393" s="6" t="s">
        <v>1549</v>
      </c>
      <c r="D393" s="6" t="s">
        <v>1550</v>
      </c>
      <c r="E393" s="7">
        <v>44112</v>
      </c>
      <c r="F393" s="6" t="s">
        <v>349</v>
      </c>
      <c r="G393" s="6" t="s">
        <v>29</v>
      </c>
      <c r="H393" s="6" t="s">
        <v>46</v>
      </c>
      <c r="I393" s="6" t="s">
        <v>108</v>
      </c>
      <c r="J393" s="6" t="s">
        <v>350</v>
      </c>
      <c r="K393" s="6" t="s">
        <v>1551</v>
      </c>
      <c r="L393" s="6" t="s">
        <v>1555</v>
      </c>
      <c r="M393" s="6" t="s">
        <v>1556</v>
      </c>
      <c r="N393" s="6">
        <v>1</v>
      </c>
      <c r="O393" s="6">
        <v>12</v>
      </c>
      <c r="P393" s="8">
        <v>44112</v>
      </c>
      <c r="Q393" s="8">
        <v>44407</v>
      </c>
      <c r="R393" s="6">
        <v>42</v>
      </c>
      <c r="S393" s="6" t="s">
        <v>354</v>
      </c>
      <c r="T393" s="6" t="s">
        <v>37</v>
      </c>
      <c r="U393" s="6"/>
      <c r="V393" s="6"/>
      <c r="W393" s="6"/>
      <c r="X393" s="6"/>
      <c r="Y393" s="32" t="s">
        <v>1768</v>
      </c>
      <c r="Z393" s="32">
        <v>1</v>
      </c>
      <c r="AA393" s="33">
        <v>44399.448611111111</v>
      </c>
      <c r="AB393" s="10">
        <f t="shared" si="17"/>
        <v>1</v>
      </c>
      <c r="AC393" s="11">
        <f t="shared" si="16"/>
        <v>12</v>
      </c>
      <c r="AD393" s="11"/>
    </row>
    <row r="394" spans="1:30" ht="150" x14ac:dyDescent="0.25">
      <c r="A394" s="5">
        <v>308</v>
      </c>
      <c r="B394" s="6" t="s">
        <v>25</v>
      </c>
      <c r="C394" s="6" t="s">
        <v>1549</v>
      </c>
      <c r="D394" s="6" t="s">
        <v>1550</v>
      </c>
      <c r="E394" s="7">
        <v>44112</v>
      </c>
      <c r="F394" s="6" t="s">
        <v>349</v>
      </c>
      <c r="G394" s="6" t="s">
        <v>29</v>
      </c>
      <c r="H394" s="6" t="s">
        <v>46</v>
      </c>
      <c r="I394" s="6" t="s">
        <v>108</v>
      </c>
      <c r="J394" s="6" t="s">
        <v>350</v>
      </c>
      <c r="K394" s="6" t="s">
        <v>1554</v>
      </c>
      <c r="L394" s="6" t="s">
        <v>1557</v>
      </c>
      <c r="M394" s="6" t="s">
        <v>1558</v>
      </c>
      <c r="N394" s="6">
        <v>1</v>
      </c>
      <c r="O394" s="6">
        <v>11</v>
      </c>
      <c r="P394" s="8">
        <v>44112</v>
      </c>
      <c r="Q394" s="8">
        <v>44211</v>
      </c>
      <c r="R394" s="6">
        <v>14</v>
      </c>
      <c r="S394" s="6" t="s">
        <v>354</v>
      </c>
      <c r="T394" s="6" t="s">
        <v>37</v>
      </c>
      <c r="U394" s="6"/>
      <c r="V394" s="6"/>
      <c r="W394" s="6"/>
      <c r="X394" s="6"/>
      <c r="Y394" s="6" t="s">
        <v>1559</v>
      </c>
      <c r="Z394" s="6">
        <v>1</v>
      </c>
      <c r="AA394" s="9">
        <v>44215.31527777778</v>
      </c>
      <c r="AB394" s="10">
        <f t="shared" si="17"/>
        <v>1</v>
      </c>
      <c r="AC394" s="11">
        <f t="shared" si="16"/>
        <v>11</v>
      </c>
      <c r="AD394" s="11"/>
    </row>
    <row r="395" spans="1:30" ht="150" x14ac:dyDescent="0.25">
      <c r="A395" s="5">
        <v>309</v>
      </c>
      <c r="B395" s="6" t="s">
        <v>25</v>
      </c>
      <c r="C395" s="6" t="s">
        <v>1549</v>
      </c>
      <c r="D395" s="6" t="s">
        <v>1550</v>
      </c>
      <c r="E395" s="7">
        <v>44112</v>
      </c>
      <c r="F395" s="6" t="s">
        <v>349</v>
      </c>
      <c r="G395" s="6" t="s">
        <v>29</v>
      </c>
      <c r="H395" s="6" t="s">
        <v>46</v>
      </c>
      <c r="I395" s="6" t="s">
        <v>31</v>
      </c>
      <c r="J395" s="6" t="s">
        <v>350</v>
      </c>
      <c r="K395" s="6" t="s">
        <v>1551</v>
      </c>
      <c r="L395" s="6" t="s">
        <v>1560</v>
      </c>
      <c r="M395" s="6" t="s">
        <v>1561</v>
      </c>
      <c r="N395" s="6">
        <v>1</v>
      </c>
      <c r="O395" s="6">
        <v>11</v>
      </c>
      <c r="P395" s="8">
        <v>44112</v>
      </c>
      <c r="Q395" s="8">
        <v>44711</v>
      </c>
      <c r="R395" s="6">
        <v>64</v>
      </c>
      <c r="S395" s="6" t="s">
        <v>354</v>
      </c>
      <c r="T395" s="6" t="s">
        <v>37</v>
      </c>
      <c r="U395" s="6"/>
      <c r="V395" s="6"/>
      <c r="W395" s="6"/>
      <c r="X395" s="6"/>
      <c r="Y395" s="172" t="s">
        <v>2140</v>
      </c>
      <c r="Z395" s="6">
        <v>1</v>
      </c>
      <c r="AA395" s="14">
        <v>44377</v>
      </c>
      <c r="AB395" s="10">
        <f t="shared" si="17"/>
        <v>1</v>
      </c>
      <c r="AC395" s="11">
        <f t="shared" si="16"/>
        <v>11</v>
      </c>
      <c r="AD395" s="11"/>
    </row>
    <row r="396" spans="1:30" ht="150" x14ac:dyDescent="0.25">
      <c r="A396" s="5">
        <v>309</v>
      </c>
      <c r="B396" s="6" t="s">
        <v>25</v>
      </c>
      <c r="C396" s="6" t="s">
        <v>1549</v>
      </c>
      <c r="D396" s="6" t="s">
        <v>1550</v>
      </c>
      <c r="E396" s="7">
        <v>44112</v>
      </c>
      <c r="F396" s="6" t="s">
        <v>349</v>
      </c>
      <c r="G396" s="6" t="s">
        <v>29</v>
      </c>
      <c r="H396" s="6" t="s">
        <v>46</v>
      </c>
      <c r="I396" s="6" t="s">
        <v>31</v>
      </c>
      <c r="J396" s="6" t="s">
        <v>350</v>
      </c>
      <c r="K396" s="6" t="s">
        <v>1554</v>
      </c>
      <c r="L396" s="6" t="s">
        <v>1562</v>
      </c>
      <c r="M396" s="6" t="s">
        <v>1563</v>
      </c>
      <c r="N396" s="6">
        <v>1</v>
      </c>
      <c r="O396" s="6">
        <v>11</v>
      </c>
      <c r="P396" s="8">
        <v>44112</v>
      </c>
      <c r="Q396" s="8">
        <v>44438</v>
      </c>
      <c r="R396" s="6">
        <v>46</v>
      </c>
      <c r="S396" s="6" t="s">
        <v>354</v>
      </c>
      <c r="T396" s="6" t="s">
        <v>37</v>
      </c>
      <c r="U396" s="6"/>
      <c r="V396" s="6"/>
      <c r="W396" s="6"/>
      <c r="X396" s="6"/>
      <c r="Y396" s="32" t="s">
        <v>1769</v>
      </c>
      <c r="Z396" s="32">
        <v>1</v>
      </c>
      <c r="AA396" s="33">
        <v>44426.681250000001</v>
      </c>
      <c r="AB396" s="10">
        <f t="shared" si="17"/>
        <v>1</v>
      </c>
      <c r="AC396" s="11">
        <f t="shared" si="16"/>
        <v>11</v>
      </c>
      <c r="AD396" s="11"/>
    </row>
    <row r="397" spans="1:30" ht="120" x14ac:dyDescent="0.25">
      <c r="A397" s="5">
        <v>310</v>
      </c>
      <c r="B397" s="6" t="s">
        <v>25</v>
      </c>
      <c r="C397" s="6" t="s">
        <v>1549</v>
      </c>
      <c r="D397" s="6" t="s">
        <v>1564</v>
      </c>
      <c r="E397" s="7">
        <v>44112</v>
      </c>
      <c r="F397" s="6" t="s">
        <v>349</v>
      </c>
      <c r="G397" s="6" t="s">
        <v>29</v>
      </c>
      <c r="H397" s="6" t="s">
        <v>30</v>
      </c>
      <c r="I397" s="6" t="s">
        <v>31</v>
      </c>
      <c r="J397" s="6" t="s">
        <v>350</v>
      </c>
      <c r="K397" s="6" t="s">
        <v>1567</v>
      </c>
      <c r="L397" s="6" t="s">
        <v>1565</v>
      </c>
      <c r="M397" s="6" t="s">
        <v>1566</v>
      </c>
      <c r="N397" s="6">
        <v>3</v>
      </c>
      <c r="O397" s="6">
        <v>11</v>
      </c>
      <c r="P397" s="8">
        <v>44112</v>
      </c>
      <c r="Q397" s="8">
        <v>44196</v>
      </c>
      <c r="R397" s="6">
        <v>12</v>
      </c>
      <c r="S397" s="6" t="s">
        <v>354</v>
      </c>
      <c r="T397" s="6" t="s">
        <v>37</v>
      </c>
      <c r="U397" s="6"/>
      <c r="V397" s="6"/>
      <c r="W397" s="6"/>
      <c r="X397" s="6"/>
      <c r="Y397" s="6" t="s">
        <v>1568</v>
      </c>
      <c r="Z397" s="6">
        <v>3</v>
      </c>
      <c r="AA397" s="9">
        <v>44193.46875</v>
      </c>
      <c r="AB397" s="10">
        <f t="shared" si="17"/>
        <v>1</v>
      </c>
      <c r="AC397" s="11">
        <f t="shared" si="16"/>
        <v>11</v>
      </c>
      <c r="AD397" s="11"/>
    </row>
    <row r="398" spans="1:30" ht="135" x14ac:dyDescent="0.25">
      <c r="A398" s="5">
        <v>311</v>
      </c>
      <c r="B398" s="6" t="s">
        <v>25</v>
      </c>
      <c r="C398" s="6" t="s">
        <v>1549</v>
      </c>
      <c r="D398" s="6" t="s">
        <v>1569</v>
      </c>
      <c r="E398" s="7">
        <v>44112</v>
      </c>
      <c r="F398" s="6" t="s">
        <v>349</v>
      </c>
      <c r="G398" s="6" t="s">
        <v>29</v>
      </c>
      <c r="H398" s="6" t="s">
        <v>30</v>
      </c>
      <c r="I398" s="6" t="s">
        <v>223</v>
      </c>
      <c r="J398" s="6" t="s">
        <v>350</v>
      </c>
      <c r="K398" s="6" t="s">
        <v>1570</v>
      </c>
      <c r="L398" s="6" t="s">
        <v>1571</v>
      </c>
      <c r="M398" s="6" t="s">
        <v>1572</v>
      </c>
      <c r="N398" s="6">
        <v>1</v>
      </c>
      <c r="O398" s="6">
        <v>11</v>
      </c>
      <c r="P398" s="8">
        <v>44112</v>
      </c>
      <c r="Q398" s="8">
        <v>44150</v>
      </c>
      <c r="R398" s="6">
        <v>5</v>
      </c>
      <c r="S398" s="6" t="s">
        <v>354</v>
      </c>
      <c r="T398" s="6" t="s">
        <v>37</v>
      </c>
      <c r="U398" s="6"/>
      <c r="V398" s="6"/>
      <c r="W398" s="6"/>
      <c r="X398" s="6"/>
      <c r="Y398" s="6" t="s">
        <v>1573</v>
      </c>
      <c r="Z398" s="6">
        <v>1</v>
      </c>
      <c r="AA398" s="9">
        <v>44165</v>
      </c>
      <c r="AB398" s="10">
        <f t="shared" si="17"/>
        <v>1</v>
      </c>
      <c r="AC398" s="11">
        <f t="shared" si="16"/>
        <v>11</v>
      </c>
      <c r="AD398" s="11"/>
    </row>
    <row r="399" spans="1:30" ht="90" x14ac:dyDescent="0.25">
      <c r="A399" s="5">
        <v>312</v>
      </c>
      <c r="B399" s="6" t="s">
        <v>25</v>
      </c>
      <c r="C399" s="6" t="s">
        <v>1549</v>
      </c>
      <c r="D399" s="6" t="s">
        <v>1569</v>
      </c>
      <c r="E399" s="7">
        <v>44112</v>
      </c>
      <c r="F399" s="6" t="s">
        <v>1318</v>
      </c>
      <c r="G399" s="6" t="s">
        <v>29</v>
      </c>
      <c r="H399" s="6" t="s">
        <v>30</v>
      </c>
      <c r="I399" s="6" t="s">
        <v>223</v>
      </c>
      <c r="J399" s="6" t="s">
        <v>463</v>
      </c>
      <c r="K399" s="6" t="s">
        <v>1570</v>
      </c>
      <c r="L399" s="6" t="s">
        <v>1574</v>
      </c>
      <c r="M399" s="6" t="s">
        <v>1575</v>
      </c>
      <c r="N399" s="6">
        <v>8</v>
      </c>
      <c r="O399" s="6">
        <v>11</v>
      </c>
      <c r="P399" s="8">
        <v>44112</v>
      </c>
      <c r="Q399" s="8">
        <v>44196</v>
      </c>
      <c r="R399" s="6">
        <v>12</v>
      </c>
      <c r="S399" s="6" t="s">
        <v>354</v>
      </c>
      <c r="T399" s="6" t="s">
        <v>37</v>
      </c>
      <c r="U399" s="6"/>
      <c r="V399" s="6"/>
      <c r="W399" s="6"/>
      <c r="X399" s="6"/>
      <c r="Y399" s="6" t="s">
        <v>1576</v>
      </c>
      <c r="Z399" s="6">
        <v>8</v>
      </c>
      <c r="AA399" s="9">
        <v>44193.467361111114</v>
      </c>
      <c r="AB399" s="10">
        <f t="shared" si="17"/>
        <v>1</v>
      </c>
      <c r="AC399" s="11">
        <f t="shared" si="16"/>
        <v>11</v>
      </c>
      <c r="AD399" s="11"/>
    </row>
    <row r="400" spans="1:30" ht="90" x14ac:dyDescent="0.25">
      <c r="A400" s="5">
        <v>313</v>
      </c>
      <c r="B400" s="6" t="s">
        <v>25</v>
      </c>
      <c r="C400" s="6" t="s">
        <v>1549</v>
      </c>
      <c r="D400" s="6" t="s">
        <v>1569</v>
      </c>
      <c r="E400" s="7">
        <v>44112</v>
      </c>
      <c r="F400" s="6" t="s">
        <v>99</v>
      </c>
      <c r="G400" s="6" t="s">
        <v>29</v>
      </c>
      <c r="H400" s="6" t="s">
        <v>30</v>
      </c>
      <c r="I400" s="6" t="s">
        <v>223</v>
      </c>
      <c r="J400" s="6" t="s">
        <v>246</v>
      </c>
      <c r="K400" s="6" t="s">
        <v>1570</v>
      </c>
      <c r="L400" s="6" t="s">
        <v>1577</v>
      </c>
      <c r="M400" s="6" t="s">
        <v>1575</v>
      </c>
      <c r="N400" s="6">
        <v>8</v>
      </c>
      <c r="O400" s="6">
        <v>11</v>
      </c>
      <c r="P400" s="8">
        <v>44112</v>
      </c>
      <c r="Q400" s="8">
        <v>44196</v>
      </c>
      <c r="R400" s="6">
        <v>12</v>
      </c>
      <c r="S400" s="6" t="s">
        <v>354</v>
      </c>
      <c r="T400" s="6" t="s">
        <v>37</v>
      </c>
      <c r="U400" s="6"/>
      <c r="V400" s="6"/>
      <c r="W400" s="6"/>
      <c r="X400" s="6"/>
      <c r="Y400" s="6" t="s">
        <v>1578</v>
      </c>
      <c r="Z400" s="6">
        <v>8</v>
      </c>
      <c r="AA400" s="9">
        <v>44193.465277777781</v>
      </c>
      <c r="AB400" s="10">
        <f t="shared" si="17"/>
        <v>1</v>
      </c>
      <c r="AC400" s="11">
        <f t="shared" si="16"/>
        <v>11</v>
      </c>
      <c r="AD400" s="11"/>
    </row>
    <row r="401" spans="1:30" ht="75" x14ac:dyDescent="0.25">
      <c r="A401" s="5">
        <v>314</v>
      </c>
      <c r="B401" s="6" t="s">
        <v>25</v>
      </c>
      <c r="C401" s="6" t="s">
        <v>1579</v>
      </c>
      <c r="D401" s="6" t="s">
        <v>1580</v>
      </c>
      <c r="E401" s="7">
        <v>44120</v>
      </c>
      <c r="F401" s="6" t="s">
        <v>1581</v>
      </c>
      <c r="G401" s="6" t="s">
        <v>29</v>
      </c>
      <c r="H401" s="6" t="s">
        <v>46</v>
      </c>
      <c r="I401" s="6" t="s">
        <v>237</v>
      </c>
      <c r="J401" s="6" t="s">
        <v>1582</v>
      </c>
      <c r="K401" s="6" t="s">
        <v>1583</v>
      </c>
      <c r="L401" s="6" t="s">
        <v>1584</v>
      </c>
      <c r="M401" s="6" t="s">
        <v>1585</v>
      </c>
      <c r="N401" s="6">
        <v>1</v>
      </c>
      <c r="O401" s="6">
        <v>40</v>
      </c>
      <c r="P401" s="8">
        <v>44120</v>
      </c>
      <c r="Q401" s="8">
        <v>44377</v>
      </c>
      <c r="R401" s="6">
        <v>36</v>
      </c>
      <c r="S401" s="6" t="s">
        <v>1586</v>
      </c>
      <c r="T401" s="6" t="s">
        <v>37</v>
      </c>
      <c r="U401" s="6"/>
      <c r="V401" s="6"/>
      <c r="W401" s="6"/>
      <c r="X401" s="6"/>
      <c r="Y401" s="6" t="s">
        <v>1587</v>
      </c>
      <c r="Z401" s="6">
        <v>1</v>
      </c>
      <c r="AA401" s="9">
        <v>44295.42083333333</v>
      </c>
      <c r="AB401" s="10">
        <f t="shared" si="17"/>
        <v>1</v>
      </c>
      <c r="AC401" s="11">
        <f t="shared" si="16"/>
        <v>40</v>
      </c>
      <c r="AD401" s="11"/>
    </row>
    <row r="402" spans="1:30" ht="165" x14ac:dyDescent="0.25">
      <c r="A402" s="5">
        <v>315</v>
      </c>
      <c r="B402" s="6" t="s">
        <v>25</v>
      </c>
      <c r="C402" s="6" t="s">
        <v>1579</v>
      </c>
      <c r="D402" s="6" t="s">
        <v>1588</v>
      </c>
      <c r="E402" s="7">
        <v>44120</v>
      </c>
      <c r="F402" s="6" t="s">
        <v>1581</v>
      </c>
      <c r="G402" s="6" t="s">
        <v>29</v>
      </c>
      <c r="H402" s="6" t="s">
        <v>46</v>
      </c>
      <c r="I402" s="6" t="s">
        <v>237</v>
      </c>
      <c r="J402" s="6" t="s">
        <v>1582</v>
      </c>
      <c r="K402" s="6" t="s">
        <v>1589</v>
      </c>
      <c r="L402" s="6" t="s">
        <v>1590</v>
      </c>
      <c r="M402" s="6" t="s">
        <v>1591</v>
      </c>
      <c r="N402" s="6">
        <v>1</v>
      </c>
      <c r="O402" s="6">
        <v>30</v>
      </c>
      <c r="P402" s="8">
        <v>44120</v>
      </c>
      <c r="Q402" s="8">
        <v>44125</v>
      </c>
      <c r="R402" s="6">
        <v>0</v>
      </c>
      <c r="S402" s="6" t="s">
        <v>1586</v>
      </c>
      <c r="T402" s="6" t="s">
        <v>37</v>
      </c>
      <c r="U402" s="6"/>
      <c r="V402" s="6"/>
      <c r="W402" s="6"/>
      <c r="X402" s="6"/>
      <c r="Y402" s="6" t="s">
        <v>1592</v>
      </c>
      <c r="Z402" s="6">
        <v>1</v>
      </c>
      <c r="AA402" s="9">
        <v>44165</v>
      </c>
      <c r="AB402" s="10">
        <f t="shared" si="17"/>
        <v>1</v>
      </c>
      <c r="AC402" s="11">
        <f t="shared" si="16"/>
        <v>30</v>
      </c>
      <c r="AD402" s="11"/>
    </row>
    <row r="403" spans="1:30" ht="90" x14ac:dyDescent="0.25">
      <c r="A403" s="5">
        <v>316</v>
      </c>
      <c r="B403" s="6" t="s">
        <v>25</v>
      </c>
      <c r="C403" s="6" t="s">
        <v>1579</v>
      </c>
      <c r="D403" s="6" t="s">
        <v>1593</v>
      </c>
      <c r="E403" s="7">
        <v>44120</v>
      </c>
      <c r="F403" s="6" t="s">
        <v>1581</v>
      </c>
      <c r="G403" s="6" t="s">
        <v>29</v>
      </c>
      <c r="H403" s="6" t="s">
        <v>46</v>
      </c>
      <c r="I403" s="6" t="s">
        <v>82</v>
      </c>
      <c r="J403" s="6" t="s">
        <v>1582</v>
      </c>
      <c r="K403" s="6" t="s">
        <v>1594</v>
      </c>
      <c r="L403" s="6" t="s">
        <v>1595</v>
      </c>
      <c r="M403" s="6" t="s">
        <v>1596</v>
      </c>
      <c r="N403" s="6">
        <v>1</v>
      </c>
      <c r="O403" s="6">
        <v>30</v>
      </c>
      <c r="P403" s="8">
        <v>44120</v>
      </c>
      <c r="Q403" s="8">
        <v>44316</v>
      </c>
      <c r="R403" s="6">
        <v>28</v>
      </c>
      <c r="S403" s="6" t="s">
        <v>1586</v>
      </c>
      <c r="T403" s="6" t="s">
        <v>37</v>
      </c>
      <c r="U403" s="6"/>
      <c r="V403" s="6"/>
      <c r="W403" s="6"/>
      <c r="X403" s="6"/>
      <c r="Y403" s="6" t="s">
        <v>1597</v>
      </c>
      <c r="Z403" s="6">
        <v>1</v>
      </c>
      <c r="AA403" s="9">
        <v>44295.431250000001</v>
      </c>
      <c r="AB403" s="10">
        <f t="shared" si="17"/>
        <v>1</v>
      </c>
      <c r="AC403" s="11">
        <f t="shared" si="16"/>
        <v>30</v>
      </c>
      <c r="AD403" s="11"/>
    </row>
    <row r="404" spans="1:30" ht="135.75" customHeight="1" x14ac:dyDescent="0.25">
      <c r="A404" s="5">
        <v>317</v>
      </c>
      <c r="B404" s="6" t="s">
        <v>25</v>
      </c>
      <c r="C404" s="6" t="s">
        <v>1598</v>
      </c>
      <c r="D404" s="25" t="s">
        <v>1599</v>
      </c>
      <c r="E404" s="7">
        <v>44147</v>
      </c>
      <c r="F404" s="6" t="s">
        <v>496</v>
      </c>
      <c r="G404" s="6" t="s">
        <v>29</v>
      </c>
      <c r="H404" s="6" t="s">
        <v>46</v>
      </c>
      <c r="I404" s="6" t="s">
        <v>392</v>
      </c>
      <c r="J404" s="6" t="s">
        <v>497</v>
      </c>
      <c r="K404" s="6" t="s">
        <v>1600</v>
      </c>
      <c r="L404" s="6" t="s">
        <v>1601</v>
      </c>
      <c r="M404" s="6" t="s">
        <v>1602</v>
      </c>
      <c r="N404" s="6">
        <v>6</v>
      </c>
      <c r="O404" s="6">
        <v>13</v>
      </c>
      <c r="P404" s="8">
        <v>44147</v>
      </c>
      <c r="Q404" s="8">
        <v>44316</v>
      </c>
      <c r="R404" s="6">
        <v>15</v>
      </c>
      <c r="S404" s="6" t="s">
        <v>501</v>
      </c>
      <c r="T404" s="6" t="s">
        <v>37</v>
      </c>
      <c r="U404" s="6"/>
      <c r="V404" s="6"/>
      <c r="W404" s="8">
        <v>44147</v>
      </c>
      <c r="X404" s="8">
        <v>44316</v>
      </c>
      <c r="Y404" s="16" t="s">
        <v>1744</v>
      </c>
      <c r="Z404" s="6">
        <v>6</v>
      </c>
      <c r="AA404" s="8">
        <v>44316</v>
      </c>
      <c r="AB404" s="10">
        <f t="shared" si="17"/>
        <v>1</v>
      </c>
      <c r="AC404" s="11">
        <f t="shared" si="16"/>
        <v>13</v>
      </c>
      <c r="AD404" s="131" t="s">
        <v>2058</v>
      </c>
    </row>
    <row r="405" spans="1:30" ht="90" x14ac:dyDescent="0.25">
      <c r="A405" s="5">
        <v>318</v>
      </c>
      <c r="B405" s="6" t="s">
        <v>25</v>
      </c>
      <c r="C405" s="6" t="s">
        <v>1598</v>
      </c>
      <c r="D405" s="6" t="s">
        <v>1599</v>
      </c>
      <c r="E405" s="7">
        <v>44147</v>
      </c>
      <c r="F405" s="6" t="s">
        <v>496</v>
      </c>
      <c r="G405" s="6" t="s">
        <v>29</v>
      </c>
      <c r="H405" s="6" t="s">
        <v>30</v>
      </c>
      <c r="I405" s="6" t="s">
        <v>392</v>
      </c>
      <c r="J405" s="6" t="s">
        <v>497</v>
      </c>
      <c r="K405" s="6" t="s">
        <v>1600</v>
      </c>
      <c r="L405" s="6" t="s">
        <v>1603</v>
      </c>
      <c r="M405" s="6" t="s">
        <v>1604</v>
      </c>
      <c r="N405" s="6">
        <v>1</v>
      </c>
      <c r="O405" s="6">
        <v>12</v>
      </c>
      <c r="P405" s="8">
        <v>44147</v>
      </c>
      <c r="Q405" s="8">
        <v>44316</v>
      </c>
      <c r="R405" s="6">
        <v>15</v>
      </c>
      <c r="S405" s="6" t="s">
        <v>501</v>
      </c>
      <c r="T405" s="6" t="s">
        <v>37</v>
      </c>
      <c r="U405" s="6"/>
      <c r="V405" s="6"/>
      <c r="W405" s="8">
        <v>44147</v>
      </c>
      <c r="X405" s="8">
        <v>44316</v>
      </c>
      <c r="Y405" s="16" t="s">
        <v>1745</v>
      </c>
      <c r="Z405" s="6">
        <v>1</v>
      </c>
      <c r="AA405" s="8">
        <v>44316</v>
      </c>
      <c r="AB405" s="10">
        <f t="shared" si="17"/>
        <v>1</v>
      </c>
      <c r="AC405" s="11">
        <f t="shared" si="16"/>
        <v>12</v>
      </c>
      <c r="AD405" s="133" t="s">
        <v>2059</v>
      </c>
    </row>
    <row r="406" spans="1:30" ht="103.5" customHeight="1" x14ac:dyDescent="0.25">
      <c r="A406" s="5">
        <v>319</v>
      </c>
      <c r="B406" s="6" t="s">
        <v>25</v>
      </c>
      <c r="C406" s="6" t="s">
        <v>1598</v>
      </c>
      <c r="D406" s="6" t="s">
        <v>1605</v>
      </c>
      <c r="E406" s="7">
        <v>44147</v>
      </c>
      <c r="F406" s="6" t="s">
        <v>496</v>
      </c>
      <c r="G406" s="6" t="s">
        <v>29</v>
      </c>
      <c r="H406" s="6" t="s">
        <v>46</v>
      </c>
      <c r="I406" s="6" t="s">
        <v>274</v>
      </c>
      <c r="J406" s="6" t="s">
        <v>497</v>
      </c>
      <c r="K406" s="6" t="s">
        <v>1600</v>
      </c>
      <c r="L406" s="6" t="s">
        <v>1601</v>
      </c>
      <c r="M406" s="6" t="s">
        <v>1602</v>
      </c>
      <c r="N406" s="6">
        <v>6</v>
      </c>
      <c r="O406" s="6">
        <v>13</v>
      </c>
      <c r="P406" s="8">
        <v>44147</v>
      </c>
      <c r="Q406" s="8">
        <v>44316</v>
      </c>
      <c r="R406" s="6">
        <v>15</v>
      </c>
      <c r="S406" s="6" t="s">
        <v>501</v>
      </c>
      <c r="T406" s="6" t="s">
        <v>37</v>
      </c>
      <c r="U406" s="6"/>
      <c r="V406" s="6"/>
      <c r="W406" s="8">
        <v>44147</v>
      </c>
      <c r="X406" s="8">
        <v>44316</v>
      </c>
      <c r="Y406" s="16" t="s">
        <v>1763</v>
      </c>
      <c r="Z406" s="6">
        <v>6</v>
      </c>
      <c r="AA406" s="8">
        <v>44316</v>
      </c>
      <c r="AB406" s="10">
        <f t="shared" si="17"/>
        <v>1</v>
      </c>
      <c r="AC406" s="11">
        <f t="shared" si="16"/>
        <v>13</v>
      </c>
      <c r="AD406" s="132" t="s">
        <v>2062</v>
      </c>
    </row>
    <row r="407" spans="1:30" ht="105" x14ac:dyDescent="0.25">
      <c r="A407" s="5">
        <v>320</v>
      </c>
      <c r="B407" s="6" t="s">
        <v>25</v>
      </c>
      <c r="C407" s="6" t="s">
        <v>1598</v>
      </c>
      <c r="D407" s="6" t="s">
        <v>1605</v>
      </c>
      <c r="E407" s="7">
        <v>44147</v>
      </c>
      <c r="F407" s="6" t="s">
        <v>496</v>
      </c>
      <c r="G407" s="6" t="s">
        <v>29</v>
      </c>
      <c r="H407" s="6" t="s">
        <v>30</v>
      </c>
      <c r="I407" s="6" t="s">
        <v>274</v>
      </c>
      <c r="J407" s="6" t="s">
        <v>497</v>
      </c>
      <c r="K407" s="6" t="s">
        <v>1600</v>
      </c>
      <c r="L407" s="6" t="s">
        <v>1603</v>
      </c>
      <c r="M407" s="6" t="s">
        <v>1604</v>
      </c>
      <c r="N407" s="6">
        <v>1</v>
      </c>
      <c r="O407" s="6">
        <v>13</v>
      </c>
      <c r="P407" s="8">
        <v>44147</v>
      </c>
      <c r="Q407" s="8">
        <v>44316</v>
      </c>
      <c r="R407" s="6">
        <v>15</v>
      </c>
      <c r="S407" s="6" t="s">
        <v>501</v>
      </c>
      <c r="T407" s="6" t="s">
        <v>37</v>
      </c>
      <c r="U407" s="6"/>
      <c r="V407" s="6"/>
      <c r="W407" s="8">
        <v>44147</v>
      </c>
      <c r="X407" s="8">
        <v>44316</v>
      </c>
      <c r="Y407" s="16" t="s">
        <v>1745</v>
      </c>
      <c r="Z407" s="6">
        <v>1</v>
      </c>
      <c r="AA407" s="8">
        <v>44316</v>
      </c>
      <c r="AB407" s="10">
        <f t="shared" si="17"/>
        <v>1</v>
      </c>
      <c r="AC407" s="11">
        <f t="shared" si="16"/>
        <v>13</v>
      </c>
      <c r="AD407" s="133" t="s">
        <v>2063</v>
      </c>
    </row>
    <row r="408" spans="1:30" ht="90" x14ac:dyDescent="0.25">
      <c r="A408" s="5">
        <v>321</v>
      </c>
      <c r="B408" s="6" t="s">
        <v>25</v>
      </c>
      <c r="C408" s="6" t="s">
        <v>1598</v>
      </c>
      <c r="D408" s="6" t="s">
        <v>1606</v>
      </c>
      <c r="E408" s="7">
        <v>44147</v>
      </c>
      <c r="F408" s="6" t="s">
        <v>496</v>
      </c>
      <c r="G408" s="6" t="s">
        <v>29</v>
      </c>
      <c r="H408" s="6" t="s">
        <v>30</v>
      </c>
      <c r="I408" s="6" t="s">
        <v>392</v>
      </c>
      <c r="J408" s="6" t="s">
        <v>497</v>
      </c>
      <c r="K408" s="6" t="s">
        <v>1607</v>
      </c>
      <c r="L408" s="6" t="s">
        <v>1608</v>
      </c>
      <c r="M408" s="6" t="s">
        <v>1604</v>
      </c>
      <c r="N408" s="6">
        <v>1</v>
      </c>
      <c r="O408" s="6">
        <v>13</v>
      </c>
      <c r="P408" s="8">
        <v>44147</v>
      </c>
      <c r="Q408" s="8">
        <v>44316</v>
      </c>
      <c r="R408" s="6">
        <v>15</v>
      </c>
      <c r="S408" s="6" t="s">
        <v>501</v>
      </c>
      <c r="T408" s="6" t="s">
        <v>37</v>
      </c>
      <c r="U408" s="6"/>
      <c r="V408" s="6"/>
      <c r="W408" s="8">
        <v>44147</v>
      </c>
      <c r="X408" s="8">
        <v>44316</v>
      </c>
      <c r="Y408" s="16" t="s">
        <v>1745</v>
      </c>
      <c r="Z408" s="6">
        <v>1</v>
      </c>
      <c r="AA408" s="8">
        <v>44316</v>
      </c>
      <c r="AB408" s="10">
        <f t="shared" si="17"/>
        <v>1</v>
      </c>
      <c r="AC408" s="11">
        <f t="shared" si="16"/>
        <v>13</v>
      </c>
      <c r="AD408" s="131" t="s">
        <v>2060</v>
      </c>
    </row>
    <row r="409" spans="1:30" ht="70.5" customHeight="1" x14ac:dyDescent="0.25">
      <c r="A409" s="5">
        <v>322</v>
      </c>
      <c r="B409" s="6" t="s">
        <v>25</v>
      </c>
      <c r="C409" s="6" t="s">
        <v>1598</v>
      </c>
      <c r="D409" s="6" t="s">
        <v>1606</v>
      </c>
      <c r="E409" s="7">
        <v>44147</v>
      </c>
      <c r="F409" s="6" t="s">
        <v>496</v>
      </c>
      <c r="G409" s="6" t="s">
        <v>29</v>
      </c>
      <c r="H409" s="6" t="s">
        <v>46</v>
      </c>
      <c r="I409" s="6" t="s">
        <v>392</v>
      </c>
      <c r="J409" s="6" t="s">
        <v>497</v>
      </c>
      <c r="K409" s="6" t="s">
        <v>1607</v>
      </c>
      <c r="L409" s="6" t="s">
        <v>1609</v>
      </c>
      <c r="M409" s="6" t="s">
        <v>1610</v>
      </c>
      <c r="N409" s="6">
        <v>3</v>
      </c>
      <c r="O409" s="6">
        <v>12</v>
      </c>
      <c r="P409" s="8">
        <v>44147</v>
      </c>
      <c r="Q409" s="8">
        <v>44316</v>
      </c>
      <c r="R409" s="6">
        <v>15</v>
      </c>
      <c r="S409" s="6" t="s">
        <v>501</v>
      </c>
      <c r="T409" s="6" t="s">
        <v>37</v>
      </c>
      <c r="U409" s="6"/>
      <c r="V409" s="6"/>
      <c r="W409" s="8">
        <v>44147</v>
      </c>
      <c r="X409" s="8">
        <v>44316</v>
      </c>
      <c r="Y409" s="6" t="s">
        <v>1746</v>
      </c>
      <c r="Z409" s="6">
        <v>3</v>
      </c>
      <c r="AA409" s="8">
        <v>44316</v>
      </c>
      <c r="AB409" s="10">
        <f t="shared" si="17"/>
        <v>1</v>
      </c>
      <c r="AC409" s="11">
        <f t="shared" si="16"/>
        <v>12</v>
      </c>
      <c r="AD409" s="131" t="s">
        <v>2061</v>
      </c>
    </row>
    <row r="410" spans="1:30" ht="90" x14ac:dyDescent="0.25">
      <c r="A410" s="5">
        <v>323</v>
      </c>
      <c r="B410" s="6" t="s">
        <v>25</v>
      </c>
      <c r="C410" s="6" t="s">
        <v>1598</v>
      </c>
      <c r="D410" s="6" t="s">
        <v>1611</v>
      </c>
      <c r="E410" s="7">
        <v>44147</v>
      </c>
      <c r="F410" s="6" t="s">
        <v>496</v>
      </c>
      <c r="G410" s="6" t="s">
        <v>29</v>
      </c>
      <c r="H410" s="6" t="s">
        <v>46</v>
      </c>
      <c r="I410" s="6" t="s">
        <v>274</v>
      </c>
      <c r="J410" s="6" t="s">
        <v>497</v>
      </c>
      <c r="K410" s="6" t="s">
        <v>1612</v>
      </c>
      <c r="L410" s="6" t="s">
        <v>1613</v>
      </c>
      <c r="M410" s="6" t="s">
        <v>1614</v>
      </c>
      <c r="N410" s="6">
        <v>1</v>
      </c>
      <c r="O410" s="6">
        <v>12</v>
      </c>
      <c r="P410" s="8">
        <v>44147</v>
      </c>
      <c r="Q410" s="8">
        <v>44196</v>
      </c>
      <c r="R410" s="6">
        <v>7</v>
      </c>
      <c r="S410" s="6" t="s">
        <v>501</v>
      </c>
      <c r="T410" s="6" t="s">
        <v>37</v>
      </c>
      <c r="U410" s="6"/>
      <c r="V410" s="6"/>
      <c r="W410" s="6"/>
      <c r="X410" s="6"/>
      <c r="Y410" s="6" t="s">
        <v>1615</v>
      </c>
      <c r="Z410" s="6">
        <v>1</v>
      </c>
      <c r="AA410" s="9">
        <v>44165</v>
      </c>
      <c r="AB410" s="10">
        <f t="shared" si="17"/>
        <v>1</v>
      </c>
      <c r="AC410" s="11">
        <f t="shared" si="16"/>
        <v>12</v>
      </c>
      <c r="AD410" s="11"/>
    </row>
    <row r="411" spans="1:30" ht="135" x14ac:dyDescent="0.25">
      <c r="A411" s="5">
        <v>324</v>
      </c>
      <c r="B411" s="6" t="s">
        <v>25</v>
      </c>
      <c r="C411" s="6" t="s">
        <v>1598</v>
      </c>
      <c r="D411" s="6" t="s">
        <v>1611</v>
      </c>
      <c r="E411" s="7">
        <v>44147</v>
      </c>
      <c r="F411" s="6" t="s">
        <v>99</v>
      </c>
      <c r="G411" s="6" t="s">
        <v>29</v>
      </c>
      <c r="H411" s="6" t="s">
        <v>46</v>
      </c>
      <c r="I411" s="6" t="s">
        <v>274</v>
      </c>
      <c r="J411" s="6" t="s">
        <v>1257</v>
      </c>
      <c r="K411" s="6" t="s">
        <v>1616</v>
      </c>
      <c r="L411" s="6" t="s">
        <v>1617</v>
      </c>
      <c r="M411" s="6" t="s">
        <v>1618</v>
      </c>
      <c r="N411" s="6">
        <v>1</v>
      </c>
      <c r="O411" s="6">
        <v>12</v>
      </c>
      <c r="P411" s="8">
        <v>44147</v>
      </c>
      <c r="Q411" s="8">
        <v>44231</v>
      </c>
      <c r="R411" s="6">
        <v>12</v>
      </c>
      <c r="S411" s="6" t="s">
        <v>242</v>
      </c>
      <c r="T411" s="6" t="s">
        <v>37</v>
      </c>
      <c r="U411" s="6"/>
      <c r="V411" s="6"/>
      <c r="W411" s="8">
        <v>44147</v>
      </c>
      <c r="X411" s="8">
        <v>44231</v>
      </c>
      <c r="Y411" s="6" t="s">
        <v>1747</v>
      </c>
      <c r="Z411" s="6">
        <v>1</v>
      </c>
      <c r="AA411" s="14">
        <v>44197</v>
      </c>
      <c r="AB411" s="10">
        <f t="shared" si="17"/>
        <v>1</v>
      </c>
      <c r="AC411" s="11">
        <f t="shared" si="16"/>
        <v>12</v>
      </c>
      <c r="AD411" s="134" t="s">
        <v>2064</v>
      </c>
    </row>
    <row r="412" spans="1:30" ht="120" x14ac:dyDescent="0.25">
      <c r="A412" s="5">
        <v>325</v>
      </c>
      <c r="B412" s="6" t="s">
        <v>25</v>
      </c>
      <c r="C412" s="6" t="s">
        <v>1619</v>
      </c>
      <c r="D412" s="6" t="s">
        <v>1620</v>
      </c>
      <c r="E412" s="7">
        <v>44148</v>
      </c>
      <c r="F412" s="6" t="s">
        <v>28</v>
      </c>
      <c r="G412" s="6" t="s">
        <v>29</v>
      </c>
      <c r="H412" s="6" t="s">
        <v>46</v>
      </c>
      <c r="I412" s="6" t="s">
        <v>108</v>
      </c>
      <c r="J412" s="6" t="s">
        <v>143</v>
      </c>
      <c r="K412" s="6" t="s">
        <v>1621</v>
      </c>
      <c r="L412" s="6" t="s">
        <v>1622</v>
      </c>
      <c r="M412" s="6" t="s">
        <v>1623</v>
      </c>
      <c r="N412" s="6">
        <v>6</v>
      </c>
      <c r="O412" s="6">
        <v>20</v>
      </c>
      <c r="P412" s="8">
        <v>44148</v>
      </c>
      <c r="Q412" s="8">
        <v>44377</v>
      </c>
      <c r="R412" s="6">
        <v>32</v>
      </c>
      <c r="S412" s="6" t="s">
        <v>140</v>
      </c>
      <c r="T412" s="6" t="s">
        <v>37</v>
      </c>
      <c r="U412" s="6"/>
      <c r="V412" s="6"/>
      <c r="W412" s="6"/>
      <c r="X412" s="6"/>
      <c r="Y412" s="26" t="s">
        <v>1742</v>
      </c>
      <c r="Z412" s="26">
        <v>6</v>
      </c>
      <c r="AA412" s="27">
        <v>44371.520138888889</v>
      </c>
      <c r="AB412" s="10">
        <f t="shared" si="17"/>
        <v>1</v>
      </c>
      <c r="AC412" s="11">
        <f t="shared" si="16"/>
        <v>20</v>
      </c>
      <c r="AD412" s="11"/>
    </row>
    <row r="413" spans="1:30" ht="150" x14ac:dyDescent="0.25">
      <c r="A413" s="5">
        <v>326</v>
      </c>
      <c r="B413" s="6" t="s">
        <v>25</v>
      </c>
      <c r="C413" s="6" t="s">
        <v>1619</v>
      </c>
      <c r="D413" s="6" t="s">
        <v>1624</v>
      </c>
      <c r="E413" s="7">
        <v>44148</v>
      </c>
      <c r="F413" s="6" t="s">
        <v>28</v>
      </c>
      <c r="G413" s="6" t="s">
        <v>29</v>
      </c>
      <c r="H413" s="6" t="s">
        <v>30</v>
      </c>
      <c r="I413" s="6" t="s">
        <v>31</v>
      </c>
      <c r="J413" s="6" t="s">
        <v>224</v>
      </c>
      <c r="K413" s="6" t="s">
        <v>1625</v>
      </c>
      <c r="L413" s="6" t="s">
        <v>1626</v>
      </c>
      <c r="M413" s="6" t="s">
        <v>1627</v>
      </c>
      <c r="N413" s="6">
        <v>1</v>
      </c>
      <c r="O413" s="6">
        <v>5</v>
      </c>
      <c r="P413" s="8">
        <v>44148</v>
      </c>
      <c r="Q413" s="8">
        <v>44196</v>
      </c>
      <c r="R413" s="6">
        <v>6</v>
      </c>
      <c r="S413" s="6" t="s">
        <v>228</v>
      </c>
      <c r="T413" s="6" t="s">
        <v>37</v>
      </c>
      <c r="U413" s="6"/>
      <c r="V413" s="6"/>
      <c r="W413" s="6"/>
      <c r="X413" s="6"/>
      <c r="Y413" s="6" t="s">
        <v>1628</v>
      </c>
      <c r="Z413" s="6">
        <v>1</v>
      </c>
      <c r="AA413" s="9">
        <v>44165</v>
      </c>
      <c r="AB413" s="10">
        <f t="shared" si="17"/>
        <v>1</v>
      </c>
      <c r="AC413" s="11">
        <f t="shared" si="16"/>
        <v>5</v>
      </c>
      <c r="AD413" s="11"/>
    </row>
    <row r="414" spans="1:30" ht="150" x14ac:dyDescent="0.25">
      <c r="A414" s="5">
        <v>327</v>
      </c>
      <c r="B414" s="6" t="s">
        <v>25</v>
      </c>
      <c r="C414" s="6" t="s">
        <v>1619</v>
      </c>
      <c r="D414" s="6" t="s">
        <v>1624</v>
      </c>
      <c r="E414" s="7">
        <v>44148</v>
      </c>
      <c r="F414" s="6" t="s">
        <v>28</v>
      </c>
      <c r="G414" s="6" t="s">
        <v>29</v>
      </c>
      <c r="H414" s="6" t="s">
        <v>30</v>
      </c>
      <c r="I414" s="6" t="s">
        <v>223</v>
      </c>
      <c r="J414" s="6" t="s">
        <v>224</v>
      </c>
      <c r="K414" s="6" t="s">
        <v>1625</v>
      </c>
      <c r="L414" s="129" t="s">
        <v>2051</v>
      </c>
      <c r="M414" s="6" t="s">
        <v>1629</v>
      </c>
      <c r="N414" s="6">
        <v>1</v>
      </c>
      <c r="O414" s="6">
        <v>5</v>
      </c>
      <c r="P414" s="8">
        <v>44148</v>
      </c>
      <c r="Q414" s="123">
        <v>44545</v>
      </c>
      <c r="R414" s="6">
        <v>24</v>
      </c>
      <c r="S414" s="6" t="s">
        <v>228</v>
      </c>
      <c r="T414" s="6" t="s">
        <v>37</v>
      </c>
      <c r="U414" s="6"/>
      <c r="V414" s="6"/>
      <c r="W414" s="6"/>
      <c r="X414" s="6"/>
      <c r="Y414" s="130" t="s">
        <v>2052</v>
      </c>
      <c r="Z414" s="6">
        <v>1</v>
      </c>
      <c r="AA414" s="14">
        <v>44580</v>
      </c>
      <c r="AB414" s="10">
        <f t="shared" si="17"/>
        <v>1</v>
      </c>
      <c r="AC414" s="11">
        <f t="shared" si="16"/>
        <v>5</v>
      </c>
      <c r="AD414" s="137" t="s">
        <v>2076</v>
      </c>
    </row>
    <row r="415" spans="1:30" ht="150" x14ac:dyDescent="0.25">
      <c r="A415" s="5">
        <v>328</v>
      </c>
      <c r="B415" s="6" t="s">
        <v>25</v>
      </c>
      <c r="C415" s="6" t="s">
        <v>1619</v>
      </c>
      <c r="D415" s="129" t="s">
        <v>1624</v>
      </c>
      <c r="E415" s="7">
        <v>44148</v>
      </c>
      <c r="F415" s="6" t="s">
        <v>28</v>
      </c>
      <c r="G415" s="6" t="s">
        <v>29</v>
      </c>
      <c r="H415" s="6" t="s">
        <v>30</v>
      </c>
      <c r="I415" s="6" t="s">
        <v>108</v>
      </c>
      <c r="J415" s="6" t="s">
        <v>224</v>
      </c>
      <c r="K415" s="6" t="s">
        <v>1625</v>
      </c>
      <c r="L415" s="6" t="s">
        <v>1630</v>
      </c>
      <c r="M415" s="6" t="s">
        <v>1631</v>
      </c>
      <c r="N415" s="6">
        <v>1</v>
      </c>
      <c r="O415" s="6">
        <v>40</v>
      </c>
      <c r="P415" s="8">
        <v>44148</v>
      </c>
      <c r="Q415" s="123">
        <v>44545</v>
      </c>
      <c r="R415" s="6">
        <v>24</v>
      </c>
      <c r="S415" s="6" t="s">
        <v>228</v>
      </c>
      <c r="T415" s="6" t="s">
        <v>37</v>
      </c>
      <c r="U415" s="6"/>
      <c r="V415" s="6"/>
      <c r="W415" s="6"/>
      <c r="X415" s="6"/>
      <c r="Y415" s="130" t="s">
        <v>2050</v>
      </c>
      <c r="Z415" s="6">
        <v>1</v>
      </c>
      <c r="AA415" s="14">
        <v>44580</v>
      </c>
      <c r="AB415" s="10">
        <f t="shared" si="17"/>
        <v>1</v>
      </c>
      <c r="AC415" s="11">
        <f t="shared" si="16"/>
        <v>40</v>
      </c>
      <c r="AD415" s="137" t="s">
        <v>2077</v>
      </c>
    </row>
    <row r="416" spans="1:30" ht="60" x14ac:dyDescent="0.25">
      <c r="A416" s="5">
        <v>329</v>
      </c>
      <c r="B416" s="6" t="s">
        <v>25</v>
      </c>
      <c r="C416" s="6" t="s">
        <v>1619</v>
      </c>
      <c r="D416" s="6" t="s">
        <v>1632</v>
      </c>
      <c r="E416" s="7">
        <v>44148</v>
      </c>
      <c r="F416" s="6" t="s">
        <v>28</v>
      </c>
      <c r="G416" s="6" t="s">
        <v>29</v>
      </c>
      <c r="H416" s="6" t="s">
        <v>46</v>
      </c>
      <c r="I416" s="6" t="s">
        <v>223</v>
      </c>
      <c r="J416" s="6" t="s">
        <v>143</v>
      </c>
      <c r="K416" s="6" t="s">
        <v>1633</v>
      </c>
      <c r="L416" s="6" t="s">
        <v>1634</v>
      </c>
      <c r="M416" s="6" t="s">
        <v>1635</v>
      </c>
      <c r="N416" s="6">
        <v>3</v>
      </c>
      <c r="O416" s="6">
        <v>15</v>
      </c>
      <c r="P416" s="8">
        <v>44148</v>
      </c>
      <c r="Q416" s="8">
        <v>44255</v>
      </c>
      <c r="R416" s="6">
        <v>15</v>
      </c>
      <c r="S416" s="6" t="s">
        <v>140</v>
      </c>
      <c r="T416" s="6" t="s">
        <v>37</v>
      </c>
      <c r="U416" s="6"/>
      <c r="V416" s="6"/>
      <c r="W416" s="6"/>
      <c r="X416" s="6"/>
      <c r="Y416" s="6" t="s">
        <v>1636</v>
      </c>
      <c r="Z416" s="6">
        <v>3</v>
      </c>
      <c r="AA416" s="9">
        <v>44255.722916666666</v>
      </c>
      <c r="AB416" s="10">
        <f t="shared" si="17"/>
        <v>1</v>
      </c>
      <c r="AC416" s="11">
        <f t="shared" si="16"/>
        <v>15</v>
      </c>
      <c r="AD416" s="11"/>
    </row>
    <row r="417" spans="1:30" ht="60" x14ac:dyDescent="0.25">
      <c r="A417" s="5">
        <v>329</v>
      </c>
      <c r="B417" s="6" t="s">
        <v>25</v>
      </c>
      <c r="C417" s="6" t="s">
        <v>1619</v>
      </c>
      <c r="D417" s="6" t="s">
        <v>1632</v>
      </c>
      <c r="E417" s="7">
        <v>44148</v>
      </c>
      <c r="F417" s="6" t="s">
        <v>28</v>
      </c>
      <c r="G417" s="6" t="s">
        <v>29</v>
      </c>
      <c r="H417" s="6" t="s">
        <v>46</v>
      </c>
      <c r="I417" s="6" t="s">
        <v>223</v>
      </c>
      <c r="J417" s="6" t="s">
        <v>143</v>
      </c>
      <c r="K417" s="6" t="s">
        <v>1637</v>
      </c>
      <c r="L417" s="6" t="s">
        <v>1638</v>
      </c>
      <c r="M417" s="6" t="s">
        <v>1635</v>
      </c>
      <c r="N417" s="6">
        <v>1</v>
      </c>
      <c r="O417" s="6">
        <v>15</v>
      </c>
      <c r="P417" s="8">
        <v>44148</v>
      </c>
      <c r="Q417" s="8">
        <v>44165</v>
      </c>
      <c r="R417" s="6">
        <v>2</v>
      </c>
      <c r="S417" s="6" t="s">
        <v>140</v>
      </c>
      <c r="T417" s="6" t="s">
        <v>37</v>
      </c>
      <c r="U417" s="6"/>
      <c r="V417" s="6"/>
      <c r="W417" s="6"/>
      <c r="X417" s="6"/>
      <c r="Y417" s="6" t="s">
        <v>1639</v>
      </c>
      <c r="Z417" s="6">
        <v>1</v>
      </c>
      <c r="AA417" s="9">
        <v>44165</v>
      </c>
      <c r="AB417" s="10">
        <f t="shared" si="17"/>
        <v>1</v>
      </c>
      <c r="AC417" s="11">
        <f t="shared" si="16"/>
        <v>15</v>
      </c>
      <c r="AD417" s="11"/>
    </row>
    <row r="418" spans="1:30" ht="105" x14ac:dyDescent="0.25">
      <c r="A418" s="5">
        <v>330</v>
      </c>
      <c r="B418" s="6" t="s">
        <v>25</v>
      </c>
      <c r="C418" s="6" t="s">
        <v>1640</v>
      </c>
      <c r="D418" s="6" t="s">
        <v>1641</v>
      </c>
      <c r="E418" s="7">
        <v>44155</v>
      </c>
      <c r="F418" s="6" t="s">
        <v>934</v>
      </c>
      <c r="G418" s="6" t="s">
        <v>29</v>
      </c>
      <c r="H418" s="6" t="s">
        <v>46</v>
      </c>
      <c r="I418" s="6" t="s">
        <v>237</v>
      </c>
      <c r="J418" s="6" t="s">
        <v>935</v>
      </c>
      <c r="K418" s="6" t="s">
        <v>1642</v>
      </c>
      <c r="L418" s="6" t="s">
        <v>1643</v>
      </c>
      <c r="M418" s="6" t="s">
        <v>1644</v>
      </c>
      <c r="N418" s="6">
        <v>1</v>
      </c>
      <c r="O418" s="6">
        <v>25</v>
      </c>
      <c r="P418" s="8">
        <v>44155</v>
      </c>
      <c r="Q418" s="8">
        <v>44174</v>
      </c>
      <c r="R418" s="6">
        <v>2</v>
      </c>
      <c r="S418" s="6" t="s">
        <v>938</v>
      </c>
      <c r="T418" s="6" t="s">
        <v>37</v>
      </c>
      <c r="U418" s="6"/>
      <c r="V418" s="6"/>
      <c r="W418" s="6"/>
      <c r="X418" s="6"/>
      <c r="Y418" s="6" t="s">
        <v>1645</v>
      </c>
      <c r="Z418" s="6">
        <v>1</v>
      </c>
      <c r="AA418" s="9">
        <v>44165</v>
      </c>
      <c r="AB418" s="10">
        <f t="shared" si="17"/>
        <v>1</v>
      </c>
      <c r="AC418" s="11">
        <f t="shared" si="16"/>
        <v>25</v>
      </c>
      <c r="AD418" s="11"/>
    </row>
    <row r="419" spans="1:30" ht="105" x14ac:dyDescent="0.25">
      <c r="A419" s="5">
        <v>331</v>
      </c>
      <c r="B419" s="6" t="s">
        <v>25</v>
      </c>
      <c r="C419" s="6" t="s">
        <v>1640</v>
      </c>
      <c r="D419" s="6" t="s">
        <v>1641</v>
      </c>
      <c r="E419" s="7">
        <v>44155</v>
      </c>
      <c r="F419" s="6" t="s">
        <v>934</v>
      </c>
      <c r="G419" s="6" t="s">
        <v>29</v>
      </c>
      <c r="H419" s="6" t="s">
        <v>30</v>
      </c>
      <c r="I419" s="6" t="s">
        <v>237</v>
      </c>
      <c r="J419" s="6" t="s">
        <v>935</v>
      </c>
      <c r="K419" s="6" t="s">
        <v>1642</v>
      </c>
      <c r="L419" s="6" t="s">
        <v>1646</v>
      </c>
      <c r="M419" s="6" t="s">
        <v>1647</v>
      </c>
      <c r="N419" s="6">
        <v>1</v>
      </c>
      <c r="O419" s="6">
        <v>25</v>
      </c>
      <c r="P419" s="8">
        <v>44155</v>
      </c>
      <c r="Q419" s="8">
        <v>44377</v>
      </c>
      <c r="R419" s="6">
        <v>31</v>
      </c>
      <c r="S419" s="6" t="s">
        <v>938</v>
      </c>
      <c r="T419" s="6" t="s">
        <v>37</v>
      </c>
      <c r="U419" s="6"/>
      <c r="V419" s="6"/>
      <c r="W419" s="6"/>
      <c r="X419" s="6"/>
      <c r="Y419" s="26" t="s">
        <v>1743</v>
      </c>
      <c r="Z419" s="26">
        <v>1</v>
      </c>
      <c r="AA419" s="27">
        <v>44337.35833333333</v>
      </c>
      <c r="AB419" s="10">
        <f t="shared" si="17"/>
        <v>1</v>
      </c>
      <c r="AC419" s="11">
        <f t="shared" si="16"/>
        <v>25</v>
      </c>
      <c r="AD419" s="11"/>
    </row>
    <row r="420" spans="1:30" ht="135" x14ac:dyDescent="0.25">
      <c r="A420" s="5">
        <v>332</v>
      </c>
      <c r="B420" s="6" t="s">
        <v>25</v>
      </c>
      <c r="C420" s="6" t="s">
        <v>1640</v>
      </c>
      <c r="D420" s="6" t="s">
        <v>1648</v>
      </c>
      <c r="E420" s="7">
        <v>44155</v>
      </c>
      <c r="F420" s="6" t="s">
        <v>934</v>
      </c>
      <c r="G420" s="6" t="s">
        <v>29</v>
      </c>
      <c r="H420" s="6" t="s">
        <v>46</v>
      </c>
      <c r="I420" s="6" t="s">
        <v>82</v>
      </c>
      <c r="J420" s="6" t="s">
        <v>935</v>
      </c>
      <c r="K420" s="6" t="s">
        <v>1649</v>
      </c>
      <c r="L420" s="6" t="s">
        <v>1650</v>
      </c>
      <c r="M420" s="6" t="s">
        <v>1651</v>
      </c>
      <c r="N420" s="6">
        <v>1</v>
      </c>
      <c r="O420" s="6">
        <v>25</v>
      </c>
      <c r="P420" s="8">
        <v>44155</v>
      </c>
      <c r="Q420" s="8">
        <v>44173</v>
      </c>
      <c r="R420" s="6">
        <v>2</v>
      </c>
      <c r="S420" s="6" t="s">
        <v>938</v>
      </c>
      <c r="T420" s="6" t="s">
        <v>37</v>
      </c>
      <c r="U420" s="6"/>
      <c r="V420" s="6"/>
      <c r="W420" s="6"/>
      <c r="X420" s="6"/>
      <c r="Y420" s="6" t="s">
        <v>1652</v>
      </c>
      <c r="Z420" s="6">
        <v>1</v>
      </c>
      <c r="AA420" s="9">
        <v>44165</v>
      </c>
      <c r="AB420" s="10">
        <f t="shared" si="17"/>
        <v>1</v>
      </c>
      <c r="AC420" s="11">
        <f t="shared" si="16"/>
        <v>25</v>
      </c>
      <c r="AD420" s="11"/>
    </row>
    <row r="421" spans="1:30" ht="135" x14ac:dyDescent="0.25">
      <c r="A421" s="5">
        <v>333</v>
      </c>
      <c r="B421" s="6" t="s">
        <v>25</v>
      </c>
      <c r="C421" s="6" t="s">
        <v>1640</v>
      </c>
      <c r="D421" s="6" t="s">
        <v>1648</v>
      </c>
      <c r="E421" s="7">
        <v>44155</v>
      </c>
      <c r="F421" s="6" t="s">
        <v>934</v>
      </c>
      <c r="G421" s="6" t="s">
        <v>29</v>
      </c>
      <c r="H421" s="6" t="s">
        <v>30</v>
      </c>
      <c r="I421" s="6" t="s">
        <v>82</v>
      </c>
      <c r="J421" s="6" t="s">
        <v>935</v>
      </c>
      <c r="K421" s="6" t="s">
        <v>1649</v>
      </c>
      <c r="L421" s="6" t="s">
        <v>1653</v>
      </c>
      <c r="M421" s="6" t="s">
        <v>1654</v>
      </c>
      <c r="N421" s="6">
        <v>1</v>
      </c>
      <c r="O421" s="6">
        <v>25</v>
      </c>
      <c r="P421" s="8">
        <v>44155</v>
      </c>
      <c r="Q421" s="8">
        <v>44286</v>
      </c>
      <c r="R421" s="6">
        <v>18</v>
      </c>
      <c r="S421" s="6" t="s">
        <v>938</v>
      </c>
      <c r="T421" s="6" t="s">
        <v>37</v>
      </c>
      <c r="U421" s="6"/>
      <c r="V421" s="6"/>
      <c r="W421" s="6"/>
      <c r="X421" s="6"/>
      <c r="Y421" s="15" t="s">
        <v>1755</v>
      </c>
      <c r="Z421" s="6">
        <v>1</v>
      </c>
      <c r="AA421" s="14">
        <v>44286</v>
      </c>
      <c r="AB421" s="10">
        <f t="shared" si="17"/>
        <v>1</v>
      </c>
      <c r="AC421" s="11">
        <f t="shared" si="16"/>
        <v>25</v>
      </c>
      <c r="AD421" s="13" t="s">
        <v>1756</v>
      </c>
    </row>
    <row r="422" spans="1:30" ht="90" x14ac:dyDescent="0.25">
      <c r="A422" s="5">
        <v>390</v>
      </c>
      <c r="B422" s="6" t="s">
        <v>25</v>
      </c>
      <c r="C422" s="6" t="s">
        <v>1656</v>
      </c>
      <c r="D422" s="6" t="s">
        <v>1657</v>
      </c>
      <c r="E422" s="7">
        <v>44246.709722222222</v>
      </c>
      <c r="F422" s="6" t="s">
        <v>1581</v>
      </c>
      <c r="G422" s="6" t="s">
        <v>29</v>
      </c>
      <c r="H422" s="6" t="s">
        <v>30</v>
      </c>
      <c r="I422" s="6" t="s">
        <v>274</v>
      </c>
      <c r="J422" s="6" t="s">
        <v>1586</v>
      </c>
      <c r="K422" s="6" t="s">
        <v>1658</v>
      </c>
      <c r="L422" s="6" t="s">
        <v>1659</v>
      </c>
      <c r="M422" s="6">
        <v>1</v>
      </c>
      <c r="N422" s="6">
        <v>1</v>
      </c>
      <c r="O422" s="6">
        <v>14</v>
      </c>
      <c r="P422" s="8">
        <v>44227</v>
      </c>
      <c r="Q422" s="8">
        <v>44316</v>
      </c>
      <c r="R422" s="6">
        <v>12</v>
      </c>
      <c r="S422" s="6" t="s">
        <v>1586</v>
      </c>
      <c r="T422" s="6"/>
      <c r="U422" s="6"/>
      <c r="V422" s="6"/>
      <c r="W422" s="6"/>
      <c r="X422" s="6"/>
      <c r="Y422" s="6" t="s">
        <v>1660</v>
      </c>
      <c r="Z422" s="6">
        <v>1</v>
      </c>
      <c r="AA422" s="9">
        <v>44295.440972222219</v>
      </c>
      <c r="AB422" s="10">
        <f>Z422/N422</f>
        <v>1</v>
      </c>
      <c r="AC422" s="11">
        <f t="shared" si="16"/>
        <v>14</v>
      </c>
      <c r="AD422" s="11"/>
    </row>
    <row r="423" spans="1:30" ht="90" x14ac:dyDescent="0.25">
      <c r="A423" s="5">
        <v>391</v>
      </c>
      <c r="B423" s="6" t="s">
        <v>25</v>
      </c>
      <c r="C423" s="6" t="s">
        <v>1656</v>
      </c>
      <c r="D423" s="6" t="s">
        <v>1661</v>
      </c>
      <c r="E423" s="7">
        <v>44246.715277777781</v>
      </c>
      <c r="F423" s="6" t="s">
        <v>934</v>
      </c>
      <c r="G423" s="6" t="s">
        <v>29</v>
      </c>
      <c r="H423" s="6" t="s">
        <v>30</v>
      </c>
      <c r="I423" s="6" t="s">
        <v>108</v>
      </c>
      <c r="J423" s="6" t="s">
        <v>1655</v>
      </c>
      <c r="K423" s="6" t="s">
        <v>1662</v>
      </c>
      <c r="L423" s="6" t="s">
        <v>1663</v>
      </c>
      <c r="M423" s="6" t="s">
        <v>1082</v>
      </c>
      <c r="N423" s="6">
        <v>1</v>
      </c>
      <c r="O423" s="6">
        <v>14</v>
      </c>
      <c r="P423" s="8">
        <v>44186</v>
      </c>
      <c r="Q423" s="8">
        <v>44301</v>
      </c>
      <c r="R423" s="6">
        <v>16</v>
      </c>
      <c r="S423" s="6" t="s">
        <v>938</v>
      </c>
      <c r="T423" s="6"/>
      <c r="U423" s="6"/>
      <c r="V423" s="6"/>
      <c r="W423" s="6"/>
      <c r="X423" s="6"/>
      <c r="Y423" s="6" t="s">
        <v>1664</v>
      </c>
      <c r="Z423" s="6">
        <v>1</v>
      </c>
      <c r="AA423" s="9">
        <v>44292.549305555556</v>
      </c>
      <c r="AB423" s="10">
        <f t="shared" si="17"/>
        <v>1</v>
      </c>
      <c r="AC423" s="11">
        <f t="shared" si="16"/>
        <v>14</v>
      </c>
      <c r="AD423" s="11"/>
    </row>
    <row r="424" spans="1:30" ht="255" x14ac:dyDescent="0.25">
      <c r="A424" s="5">
        <v>392</v>
      </c>
      <c r="B424" s="6" t="s">
        <v>25</v>
      </c>
      <c r="C424" s="6" t="s">
        <v>1656</v>
      </c>
      <c r="D424" s="6" t="s">
        <v>1665</v>
      </c>
      <c r="E424" s="7">
        <v>44246.718055555553</v>
      </c>
      <c r="F424" s="6" t="s">
        <v>1318</v>
      </c>
      <c r="G424" s="6" t="s">
        <v>29</v>
      </c>
      <c r="H424" s="6" t="s">
        <v>46</v>
      </c>
      <c r="I424" s="6" t="s">
        <v>31</v>
      </c>
      <c r="J424" s="6" t="s">
        <v>463</v>
      </c>
      <c r="K424" s="6" t="s">
        <v>1666</v>
      </c>
      <c r="L424" s="6" t="s">
        <v>1667</v>
      </c>
      <c r="M424" s="6" t="s">
        <v>1668</v>
      </c>
      <c r="N424" s="6">
        <v>6</v>
      </c>
      <c r="O424" s="6">
        <v>14</v>
      </c>
      <c r="P424" s="8">
        <v>44186</v>
      </c>
      <c r="Q424" s="8">
        <v>44377</v>
      </c>
      <c r="R424" s="6">
        <v>27</v>
      </c>
      <c r="S424" s="6" t="s">
        <v>463</v>
      </c>
      <c r="T424" s="6" t="s">
        <v>37</v>
      </c>
      <c r="U424" s="6" t="s">
        <v>1669</v>
      </c>
      <c r="V424" s="6" t="s">
        <v>463</v>
      </c>
      <c r="W424" s="8">
        <v>44214</v>
      </c>
      <c r="X424" s="8">
        <v>44377</v>
      </c>
      <c r="Y424" s="26" t="s">
        <v>1754</v>
      </c>
      <c r="Z424" s="26">
        <v>6</v>
      </c>
      <c r="AA424" s="27">
        <v>44313.658333333333</v>
      </c>
      <c r="AB424" s="10">
        <f t="shared" si="17"/>
        <v>1</v>
      </c>
      <c r="AC424" s="28">
        <f t="shared" si="16"/>
        <v>14</v>
      </c>
      <c r="AD424" s="11" t="s">
        <v>1751</v>
      </c>
    </row>
    <row r="425" spans="1:30" ht="135" x14ac:dyDescent="0.25">
      <c r="A425" s="5">
        <v>393</v>
      </c>
      <c r="B425" s="6" t="s">
        <v>25</v>
      </c>
      <c r="C425" s="6" t="s">
        <v>1656</v>
      </c>
      <c r="D425" s="6" t="s">
        <v>1670</v>
      </c>
      <c r="E425" s="7">
        <v>44246.719444444447</v>
      </c>
      <c r="F425" s="6" t="s">
        <v>934</v>
      </c>
      <c r="G425" s="6" t="s">
        <v>29</v>
      </c>
      <c r="H425" s="6" t="s">
        <v>30</v>
      </c>
      <c r="I425" s="6" t="s">
        <v>108</v>
      </c>
      <c r="J425" s="6" t="s">
        <v>1655</v>
      </c>
      <c r="K425" s="6" t="s">
        <v>1671</v>
      </c>
      <c r="L425" s="6" t="s">
        <v>1667</v>
      </c>
      <c r="M425" s="6" t="s">
        <v>1672</v>
      </c>
      <c r="N425" s="6">
        <v>6</v>
      </c>
      <c r="O425" s="6">
        <v>14</v>
      </c>
      <c r="P425" s="8">
        <v>44186</v>
      </c>
      <c r="Q425" s="8">
        <v>44530</v>
      </c>
      <c r="R425" s="6">
        <v>49</v>
      </c>
      <c r="S425" s="6" t="s">
        <v>938</v>
      </c>
      <c r="T425" s="6"/>
      <c r="U425" s="6"/>
      <c r="V425" s="6"/>
      <c r="W425" s="6"/>
      <c r="X425" s="6"/>
      <c r="Y425" s="6" t="s">
        <v>1673</v>
      </c>
      <c r="Z425" s="6">
        <v>6</v>
      </c>
      <c r="AA425" s="8">
        <v>44530</v>
      </c>
      <c r="AB425" s="10">
        <f t="shared" si="17"/>
        <v>1</v>
      </c>
      <c r="AC425" s="28">
        <f t="shared" si="16"/>
        <v>14</v>
      </c>
      <c r="AD425" s="11"/>
    </row>
    <row r="426" spans="1:30" ht="90" x14ac:dyDescent="0.25">
      <c r="A426" s="5">
        <v>394</v>
      </c>
      <c r="B426" s="6" t="s">
        <v>25</v>
      </c>
      <c r="C426" s="6" t="s">
        <v>1656</v>
      </c>
      <c r="D426" s="6" t="s">
        <v>1674</v>
      </c>
      <c r="E426" s="7">
        <v>44246.72152777778</v>
      </c>
      <c r="F426" s="6" t="s">
        <v>934</v>
      </c>
      <c r="G426" s="6" t="s">
        <v>29</v>
      </c>
      <c r="H426" s="6" t="s">
        <v>30</v>
      </c>
      <c r="I426" s="6" t="s">
        <v>108</v>
      </c>
      <c r="J426" s="6" t="s">
        <v>1655</v>
      </c>
      <c r="K426" s="6" t="s">
        <v>1675</v>
      </c>
      <c r="L426" s="6" t="s">
        <v>1663</v>
      </c>
      <c r="M426" s="6" t="s">
        <v>1082</v>
      </c>
      <c r="N426" s="6">
        <v>1</v>
      </c>
      <c r="O426" s="6">
        <v>15</v>
      </c>
      <c r="P426" s="8">
        <v>44186</v>
      </c>
      <c r="Q426" s="8">
        <v>44301</v>
      </c>
      <c r="R426" s="6">
        <v>16</v>
      </c>
      <c r="S426" s="6" t="s">
        <v>938</v>
      </c>
      <c r="T426" s="6"/>
      <c r="U426" s="6"/>
      <c r="V426" s="6"/>
      <c r="W426" s="6"/>
      <c r="X426" s="6"/>
      <c r="Y426" s="6" t="s">
        <v>1664</v>
      </c>
      <c r="Z426" s="6">
        <v>1</v>
      </c>
      <c r="AA426" s="9">
        <v>44292.552083333336</v>
      </c>
      <c r="AB426" s="10">
        <f t="shared" si="17"/>
        <v>1</v>
      </c>
      <c r="AC426" s="11">
        <f t="shared" si="16"/>
        <v>15</v>
      </c>
      <c r="AD426" s="11"/>
    </row>
    <row r="427" spans="1:30" ht="180" x14ac:dyDescent="0.25">
      <c r="A427" s="5">
        <v>395</v>
      </c>
      <c r="B427" s="6" t="s">
        <v>25</v>
      </c>
      <c r="C427" s="6" t="s">
        <v>1656</v>
      </c>
      <c r="D427" s="6" t="s">
        <v>1676</v>
      </c>
      <c r="E427" s="7">
        <v>44246.722916666666</v>
      </c>
      <c r="F427" s="6" t="s">
        <v>1677</v>
      </c>
      <c r="G427" s="6" t="s">
        <v>29</v>
      </c>
      <c r="H427" s="6" t="s">
        <v>46</v>
      </c>
      <c r="I427" s="6" t="s">
        <v>392</v>
      </c>
      <c r="J427" s="6" t="s">
        <v>1678</v>
      </c>
      <c r="K427" s="6" t="s">
        <v>1679</v>
      </c>
      <c r="L427" s="6" t="s">
        <v>1680</v>
      </c>
      <c r="M427" s="6" t="s">
        <v>1681</v>
      </c>
      <c r="N427" s="6">
        <v>1</v>
      </c>
      <c r="O427" s="6">
        <v>15</v>
      </c>
      <c r="P427" s="8">
        <v>44186</v>
      </c>
      <c r="Q427" s="8">
        <v>44286</v>
      </c>
      <c r="R427" s="6">
        <v>14</v>
      </c>
      <c r="S427" s="6" t="s">
        <v>1678</v>
      </c>
      <c r="T427" s="6" t="s">
        <v>37</v>
      </c>
      <c r="U427" s="6"/>
      <c r="V427" s="6"/>
      <c r="W427" s="6"/>
      <c r="X427" s="6"/>
      <c r="Y427" s="6" t="s">
        <v>1682</v>
      </c>
      <c r="Z427" s="6">
        <v>1</v>
      </c>
      <c r="AA427" s="9">
        <v>44285.659722222219</v>
      </c>
      <c r="AB427" s="10">
        <f t="shared" si="17"/>
        <v>1</v>
      </c>
      <c r="AC427" s="11">
        <f t="shared" si="16"/>
        <v>15</v>
      </c>
      <c r="AD427" s="11"/>
    </row>
    <row r="428" spans="1:30" ht="135" x14ac:dyDescent="0.25">
      <c r="A428" s="5">
        <v>396</v>
      </c>
      <c r="B428" s="6" t="s">
        <v>25</v>
      </c>
      <c r="C428" s="6" t="s">
        <v>1656</v>
      </c>
      <c r="D428" s="6" t="s">
        <v>1683</v>
      </c>
      <c r="E428" s="7">
        <v>44246.724305555559</v>
      </c>
      <c r="F428" s="6" t="s">
        <v>1677</v>
      </c>
      <c r="G428" s="6" t="s">
        <v>29</v>
      </c>
      <c r="H428" s="6" t="s">
        <v>30</v>
      </c>
      <c r="I428" s="6" t="s">
        <v>82</v>
      </c>
      <c r="J428" s="6" t="s">
        <v>1684</v>
      </c>
      <c r="K428" s="29" t="s">
        <v>1689</v>
      </c>
      <c r="L428" s="29" t="s">
        <v>1688</v>
      </c>
      <c r="M428" s="29" t="s">
        <v>1688</v>
      </c>
      <c r="N428" s="6">
        <v>1</v>
      </c>
      <c r="O428" s="6">
        <v>14</v>
      </c>
      <c r="P428" s="8">
        <v>44186</v>
      </c>
      <c r="Q428" s="8">
        <v>44377</v>
      </c>
      <c r="R428" s="6">
        <v>27</v>
      </c>
      <c r="S428" s="6" t="s">
        <v>1685</v>
      </c>
      <c r="T428" s="6" t="s">
        <v>37</v>
      </c>
      <c r="U428" s="6"/>
      <c r="V428" s="6"/>
      <c r="W428" s="6"/>
      <c r="X428" s="6"/>
      <c r="Y428" s="6" t="s">
        <v>1758</v>
      </c>
      <c r="Z428" s="6">
        <v>1</v>
      </c>
      <c r="AA428" s="14">
        <v>44377</v>
      </c>
      <c r="AB428" s="10">
        <f t="shared" si="17"/>
        <v>1</v>
      </c>
      <c r="AC428" s="11">
        <f t="shared" si="16"/>
        <v>14</v>
      </c>
      <c r="AD428" s="13" t="s">
        <v>1757</v>
      </c>
    </row>
    <row r="429" spans="1:30" ht="225" x14ac:dyDescent="0.25">
      <c r="A429" s="26">
        <v>419</v>
      </c>
      <c r="B429" s="26" t="s">
        <v>25</v>
      </c>
      <c r="C429" s="102" t="s">
        <v>1690</v>
      </c>
      <c r="D429" s="82" t="s">
        <v>1691</v>
      </c>
      <c r="E429" s="27">
        <v>44302.884722222225</v>
      </c>
      <c r="F429" s="26" t="s">
        <v>75</v>
      </c>
      <c r="G429" s="26" t="s">
        <v>29</v>
      </c>
      <c r="H429" s="26" t="s">
        <v>46</v>
      </c>
      <c r="I429" s="26" t="s">
        <v>83</v>
      </c>
      <c r="J429" s="26" t="s">
        <v>376</v>
      </c>
      <c r="K429" s="26" t="s">
        <v>1692</v>
      </c>
      <c r="L429" s="26" t="s">
        <v>1693</v>
      </c>
      <c r="M429" s="26" t="s">
        <v>1694</v>
      </c>
      <c r="N429" s="26">
        <v>100</v>
      </c>
      <c r="O429" s="26">
        <v>5</v>
      </c>
      <c r="P429" s="30">
        <v>44305</v>
      </c>
      <c r="Q429" s="30">
        <v>44545</v>
      </c>
      <c r="R429" s="26">
        <v>34</v>
      </c>
      <c r="S429" s="26" t="s">
        <v>376</v>
      </c>
      <c r="T429" s="26" t="s">
        <v>37</v>
      </c>
      <c r="U429" s="26"/>
      <c r="V429" s="26"/>
      <c r="W429" s="26"/>
      <c r="X429" s="26"/>
      <c r="Y429" s="118" t="s">
        <v>1952</v>
      </c>
      <c r="Z429" s="6">
        <v>100</v>
      </c>
      <c r="AA429" s="14">
        <v>44557</v>
      </c>
      <c r="AB429" s="10">
        <f t="shared" si="17"/>
        <v>1</v>
      </c>
      <c r="AC429" s="11">
        <f t="shared" si="16"/>
        <v>5</v>
      </c>
      <c r="AD429" s="11" t="s">
        <v>1764</v>
      </c>
    </row>
    <row r="430" spans="1:30" ht="225" x14ac:dyDescent="0.25">
      <c r="A430" s="26">
        <v>419</v>
      </c>
      <c r="B430" s="26" t="s">
        <v>25</v>
      </c>
      <c r="C430" s="26" t="s">
        <v>1690</v>
      </c>
      <c r="D430" s="102" t="s">
        <v>2002</v>
      </c>
      <c r="E430" s="27">
        <v>44302.884722222225</v>
      </c>
      <c r="F430" s="26" t="s">
        <v>75</v>
      </c>
      <c r="G430" s="26" t="s">
        <v>29</v>
      </c>
      <c r="H430" s="26" t="s">
        <v>46</v>
      </c>
      <c r="I430" s="26" t="s">
        <v>83</v>
      </c>
      <c r="J430" s="26" t="s">
        <v>376</v>
      </c>
      <c r="K430" s="26" t="s">
        <v>1695</v>
      </c>
      <c r="L430" s="26" t="s">
        <v>1696</v>
      </c>
      <c r="M430" s="26" t="s">
        <v>1697</v>
      </c>
      <c r="N430" s="26">
        <v>100</v>
      </c>
      <c r="O430" s="26">
        <v>5</v>
      </c>
      <c r="P430" s="30">
        <v>44305</v>
      </c>
      <c r="Q430" s="30">
        <v>44545</v>
      </c>
      <c r="R430" s="26">
        <v>34</v>
      </c>
      <c r="S430" s="26" t="s">
        <v>376</v>
      </c>
      <c r="T430" s="26" t="s">
        <v>37</v>
      </c>
      <c r="U430" s="26"/>
      <c r="V430" s="26"/>
      <c r="W430" s="26"/>
      <c r="X430" s="26"/>
      <c r="Y430" s="118" t="s">
        <v>2036</v>
      </c>
      <c r="Z430" s="6">
        <v>100</v>
      </c>
      <c r="AA430" s="14">
        <v>44557</v>
      </c>
      <c r="AB430" s="10">
        <f t="shared" si="17"/>
        <v>1</v>
      </c>
      <c r="AC430" s="11">
        <f t="shared" si="16"/>
        <v>5</v>
      </c>
      <c r="AD430" s="11" t="s">
        <v>1764</v>
      </c>
    </row>
    <row r="431" spans="1:30" ht="225" x14ac:dyDescent="0.25">
      <c r="A431" s="26">
        <v>419</v>
      </c>
      <c r="B431" s="26" t="s">
        <v>25</v>
      </c>
      <c r="C431" s="26" t="s">
        <v>1690</v>
      </c>
      <c r="D431" s="26" t="s">
        <v>1691</v>
      </c>
      <c r="E431" s="27">
        <v>44302.884722222225</v>
      </c>
      <c r="F431" s="26" t="s">
        <v>75</v>
      </c>
      <c r="G431" s="26" t="s">
        <v>29</v>
      </c>
      <c r="H431" s="26" t="s">
        <v>46</v>
      </c>
      <c r="I431" s="26" t="s">
        <v>83</v>
      </c>
      <c r="J431" s="26" t="s">
        <v>376</v>
      </c>
      <c r="K431" s="26" t="s">
        <v>1692</v>
      </c>
      <c r="L431" s="26" t="s">
        <v>1698</v>
      </c>
      <c r="M431" s="26" t="s">
        <v>1697</v>
      </c>
      <c r="N431" s="26">
        <v>100</v>
      </c>
      <c r="O431" s="26">
        <v>3</v>
      </c>
      <c r="P431" s="30">
        <v>44305</v>
      </c>
      <c r="Q431" s="30">
        <v>44545</v>
      </c>
      <c r="R431" s="26">
        <v>34</v>
      </c>
      <c r="S431" s="26" t="s">
        <v>376</v>
      </c>
      <c r="T431" s="26" t="s">
        <v>37</v>
      </c>
      <c r="U431" s="26"/>
      <c r="V431" s="26"/>
      <c r="W431" s="26"/>
      <c r="X431" s="26"/>
      <c r="Y431" s="118" t="s">
        <v>2036</v>
      </c>
      <c r="Z431" s="6">
        <v>100</v>
      </c>
      <c r="AA431" s="14">
        <v>44557</v>
      </c>
      <c r="AB431" s="10">
        <f t="shared" si="17"/>
        <v>1</v>
      </c>
      <c r="AC431" s="11">
        <f t="shared" si="16"/>
        <v>3</v>
      </c>
      <c r="AD431" s="11" t="s">
        <v>1764</v>
      </c>
    </row>
    <row r="432" spans="1:30" ht="225" x14ac:dyDescent="0.25">
      <c r="A432" s="26">
        <v>419</v>
      </c>
      <c r="B432" s="26" t="s">
        <v>25</v>
      </c>
      <c r="C432" s="26" t="s">
        <v>1690</v>
      </c>
      <c r="D432" s="26" t="s">
        <v>1691</v>
      </c>
      <c r="E432" s="27">
        <v>44302.884722222225</v>
      </c>
      <c r="F432" s="26" t="s">
        <v>75</v>
      </c>
      <c r="G432" s="26" t="s">
        <v>29</v>
      </c>
      <c r="H432" s="26" t="s">
        <v>46</v>
      </c>
      <c r="I432" s="26" t="s">
        <v>83</v>
      </c>
      <c r="J432" s="26" t="s">
        <v>376</v>
      </c>
      <c r="K432" s="26" t="s">
        <v>1692</v>
      </c>
      <c r="L432" s="26" t="s">
        <v>1699</v>
      </c>
      <c r="M432" s="119" t="s">
        <v>1711</v>
      </c>
      <c r="N432" s="26">
        <v>100</v>
      </c>
      <c r="O432" s="26">
        <v>3</v>
      </c>
      <c r="P432" s="30">
        <v>44305</v>
      </c>
      <c r="Q432" s="30">
        <v>44545</v>
      </c>
      <c r="R432" s="26">
        <v>34</v>
      </c>
      <c r="S432" s="26" t="s">
        <v>376</v>
      </c>
      <c r="T432" s="26" t="s">
        <v>37</v>
      </c>
      <c r="U432" s="26"/>
      <c r="V432" s="26"/>
      <c r="W432" s="26"/>
      <c r="X432" s="26"/>
      <c r="Y432" s="118" t="s">
        <v>2037</v>
      </c>
      <c r="Z432" s="6">
        <v>100</v>
      </c>
      <c r="AA432" s="14">
        <v>44557</v>
      </c>
      <c r="AB432" s="10">
        <f t="shared" si="17"/>
        <v>1</v>
      </c>
      <c r="AC432" s="11">
        <f t="shared" si="16"/>
        <v>3</v>
      </c>
      <c r="AD432" s="11" t="s">
        <v>1764</v>
      </c>
    </row>
    <row r="433" spans="1:30" ht="225" x14ac:dyDescent="0.25">
      <c r="A433" s="26">
        <v>419</v>
      </c>
      <c r="B433" s="26" t="s">
        <v>25</v>
      </c>
      <c r="C433" s="26" t="s">
        <v>1690</v>
      </c>
      <c r="D433" s="26" t="s">
        <v>1691</v>
      </c>
      <c r="E433" s="27">
        <v>44302.884722222225</v>
      </c>
      <c r="F433" s="26" t="s">
        <v>75</v>
      </c>
      <c r="G433" s="26" t="s">
        <v>29</v>
      </c>
      <c r="H433" s="26" t="s">
        <v>46</v>
      </c>
      <c r="I433" s="26" t="s">
        <v>83</v>
      </c>
      <c r="J433" s="26" t="s">
        <v>376</v>
      </c>
      <c r="K433" s="26" t="s">
        <v>1692</v>
      </c>
      <c r="L433" s="26" t="s">
        <v>1700</v>
      </c>
      <c r="M433" s="26" t="s">
        <v>1701</v>
      </c>
      <c r="N433" s="26">
        <v>100</v>
      </c>
      <c r="O433" s="26">
        <v>3</v>
      </c>
      <c r="P433" s="30">
        <v>44302</v>
      </c>
      <c r="Q433" s="30">
        <v>44545</v>
      </c>
      <c r="R433" s="26">
        <v>34</v>
      </c>
      <c r="S433" s="26" t="s">
        <v>376</v>
      </c>
      <c r="T433" s="26" t="s">
        <v>37</v>
      </c>
      <c r="U433" s="26"/>
      <c r="V433" s="26"/>
      <c r="W433" s="26"/>
      <c r="X433" s="26"/>
      <c r="Y433" s="118" t="s">
        <v>2038</v>
      </c>
      <c r="Z433" s="6">
        <v>100</v>
      </c>
      <c r="AA433" s="14">
        <v>44557</v>
      </c>
      <c r="AB433" s="10">
        <f t="shared" si="17"/>
        <v>1</v>
      </c>
      <c r="AC433" s="11">
        <f t="shared" si="16"/>
        <v>3</v>
      </c>
      <c r="AD433" s="11" t="s">
        <v>1764</v>
      </c>
    </row>
    <row r="434" spans="1:30" ht="225" x14ac:dyDescent="0.25">
      <c r="A434" s="26">
        <v>419</v>
      </c>
      <c r="B434" s="26" t="s">
        <v>25</v>
      </c>
      <c r="C434" s="26" t="s">
        <v>1690</v>
      </c>
      <c r="D434" s="26" t="s">
        <v>1691</v>
      </c>
      <c r="E434" s="27">
        <v>44302.884722222225</v>
      </c>
      <c r="F434" s="26" t="s">
        <v>75</v>
      </c>
      <c r="G434" s="26" t="s">
        <v>29</v>
      </c>
      <c r="H434" s="26" t="s">
        <v>46</v>
      </c>
      <c r="I434" s="26" t="s">
        <v>83</v>
      </c>
      <c r="J434" s="26" t="s">
        <v>376</v>
      </c>
      <c r="K434" s="26" t="s">
        <v>1692</v>
      </c>
      <c r="L434" s="26" t="s">
        <v>1702</v>
      </c>
      <c r="M434" s="26" t="s">
        <v>1701</v>
      </c>
      <c r="N434" s="26">
        <v>100</v>
      </c>
      <c r="O434" s="26">
        <v>5</v>
      </c>
      <c r="P434" s="30">
        <v>44302</v>
      </c>
      <c r="Q434" s="30">
        <v>44545</v>
      </c>
      <c r="R434" s="26">
        <v>34</v>
      </c>
      <c r="S434" s="26" t="s">
        <v>376</v>
      </c>
      <c r="T434" s="26" t="s">
        <v>37</v>
      </c>
      <c r="U434" s="26"/>
      <c r="V434" s="26"/>
      <c r="W434" s="26"/>
      <c r="X434" s="26"/>
      <c r="Y434" s="118" t="s">
        <v>2039</v>
      </c>
      <c r="Z434" s="6">
        <v>100</v>
      </c>
      <c r="AA434" s="14">
        <v>44557</v>
      </c>
      <c r="AB434" s="10">
        <f t="shared" si="17"/>
        <v>1</v>
      </c>
      <c r="AC434" s="11">
        <f t="shared" si="16"/>
        <v>5</v>
      </c>
      <c r="AD434" s="11" t="s">
        <v>1764</v>
      </c>
    </row>
    <row r="435" spans="1:30" ht="240" x14ac:dyDescent="0.25">
      <c r="A435" s="26">
        <v>419</v>
      </c>
      <c r="B435" s="26" t="s">
        <v>25</v>
      </c>
      <c r="C435" s="26" t="s">
        <v>1690</v>
      </c>
      <c r="D435" s="26" t="s">
        <v>1691</v>
      </c>
      <c r="E435" s="27">
        <v>44302.884722222225</v>
      </c>
      <c r="F435" s="26" t="s">
        <v>75</v>
      </c>
      <c r="G435" s="26" t="s">
        <v>29</v>
      </c>
      <c r="H435" s="26" t="s">
        <v>46</v>
      </c>
      <c r="I435" s="26" t="s">
        <v>83</v>
      </c>
      <c r="J435" s="26" t="s">
        <v>376</v>
      </c>
      <c r="K435" s="26" t="s">
        <v>1692</v>
      </c>
      <c r="L435" s="26" t="s">
        <v>1703</v>
      </c>
      <c r="M435" s="26" t="s">
        <v>1704</v>
      </c>
      <c r="N435" s="26">
        <v>100</v>
      </c>
      <c r="O435" s="26">
        <v>5</v>
      </c>
      <c r="P435" s="30">
        <v>44305</v>
      </c>
      <c r="Q435" s="30">
        <v>44545</v>
      </c>
      <c r="R435" s="26">
        <v>34</v>
      </c>
      <c r="S435" s="26" t="s">
        <v>376</v>
      </c>
      <c r="T435" s="26" t="s">
        <v>37</v>
      </c>
      <c r="U435" s="26"/>
      <c r="V435" s="26"/>
      <c r="W435" s="26"/>
      <c r="X435" s="26"/>
      <c r="Y435" s="118" t="s">
        <v>2040</v>
      </c>
      <c r="Z435" s="6">
        <v>100</v>
      </c>
      <c r="AA435" s="14">
        <v>44557</v>
      </c>
      <c r="AB435" s="10">
        <f t="shared" si="17"/>
        <v>1</v>
      </c>
      <c r="AC435" s="11">
        <f t="shared" si="16"/>
        <v>5</v>
      </c>
      <c r="AD435" s="11" t="s">
        <v>1764</v>
      </c>
    </row>
    <row r="436" spans="1:30" ht="195" x14ac:dyDescent="0.25">
      <c r="A436" s="26">
        <v>420</v>
      </c>
      <c r="B436" s="26" t="s">
        <v>25</v>
      </c>
      <c r="C436" s="26" t="s">
        <v>1690</v>
      </c>
      <c r="D436" s="26" t="s">
        <v>1705</v>
      </c>
      <c r="E436" s="27">
        <v>44302.914583333331</v>
      </c>
      <c r="F436" s="26" t="s">
        <v>75</v>
      </c>
      <c r="G436" s="26" t="s">
        <v>29</v>
      </c>
      <c r="H436" s="26"/>
      <c r="I436" s="26" t="s">
        <v>83</v>
      </c>
      <c r="J436" s="26" t="s">
        <v>376</v>
      </c>
      <c r="K436" s="26" t="s">
        <v>1706</v>
      </c>
      <c r="L436" s="26" t="s">
        <v>1698</v>
      </c>
      <c r="M436" s="26" t="s">
        <v>1707</v>
      </c>
      <c r="N436" s="26">
        <v>100</v>
      </c>
      <c r="O436" s="26">
        <v>5</v>
      </c>
      <c r="P436" s="30">
        <v>44305</v>
      </c>
      <c r="Q436" s="30">
        <v>44545</v>
      </c>
      <c r="R436" s="26">
        <v>34</v>
      </c>
      <c r="S436" s="26" t="s">
        <v>376</v>
      </c>
      <c r="T436" s="26"/>
      <c r="U436" s="26"/>
      <c r="V436" s="26"/>
      <c r="W436" s="26"/>
      <c r="X436" s="26"/>
      <c r="Y436" s="91" t="s">
        <v>1948</v>
      </c>
      <c r="Z436" s="26">
        <v>100</v>
      </c>
      <c r="AA436" s="30">
        <v>44540</v>
      </c>
      <c r="AB436" s="10">
        <f t="shared" si="17"/>
        <v>1</v>
      </c>
      <c r="AC436" s="11">
        <f t="shared" si="16"/>
        <v>5</v>
      </c>
      <c r="AD436" s="11" t="s">
        <v>1764</v>
      </c>
    </row>
    <row r="437" spans="1:30" ht="195" x14ac:dyDescent="0.25">
      <c r="A437" s="26">
        <v>420</v>
      </c>
      <c r="B437" s="26" t="s">
        <v>25</v>
      </c>
      <c r="C437" s="26" t="s">
        <v>1690</v>
      </c>
      <c r="D437" s="26" t="s">
        <v>1705</v>
      </c>
      <c r="E437" s="27">
        <v>44302.914583333331</v>
      </c>
      <c r="F437" s="26" t="s">
        <v>75</v>
      </c>
      <c r="G437" s="26" t="s">
        <v>29</v>
      </c>
      <c r="H437" s="26"/>
      <c r="I437" s="26" t="s">
        <v>83</v>
      </c>
      <c r="J437" s="26" t="s">
        <v>376</v>
      </c>
      <c r="K437" s="26" t="s">
        <v>1708</v>
      </c>
      <c r="L437" s="26" t="s">
        <v>1709</v>
      </c>
      <c r="M437" s="26" t="s">
        <v>1710</v>
      </c>
      <c r="N437" s="26">
        <v>100</v>
      </c>
      <c r="O437" s="26">
        <v>6</v>
      </c>
      <c r="P437" s="30">
        <v>44305</v>
      </c>
      <c r="Q437" s="30">
        <v>44545</v>
      </c>
      <c r="R437" s="26">
        <v>34</v>
      </c>
      <c r="S437" s="26" t="s">
        <v>376</v>
      </c>
      <c r="T437" s="26"/>
      <c r="U437" s="26"/>
      <c r="V437" s="26"/>
      <c r="W437" s="26"/>
      <c r="X437" s="26"/>
      <c r="Y437" s="91" t="s">
        <v>1948</v>
      </c>
      <c r="Z437" s="26">
        <v>100</v>
      </c>
      <c r="AA437" s="30">
        <v>44540</v>
      </c>
      <c r="AB437" s="10">
        <f t="shared" si="17"/>
        <v>1</v>
      </c>
      <c r="AC437" s="11">
        <f t="shared" si="16"/>
        <v>6</v>
      </c>
      <c r="AD437" s="11" t="s">
        <v>1764</v>
      </c>
    </row>
    <row r="438" spans="1:30" ht="195" x14ac:dyDescent="0.25">
      <c r="A438" s="26">
        <v>420</v>
      </c>
      <c r="B438" s="26" t="s">
        <v>25</v>
      </c>
      <c r="C438" s="26" t="s">
        <v>1690</v>
      </c>
      <c r="D438" s="26" t="s">
        <v>1705</v>
      </c>
      <c r="E438" s="27">
        <v>44302.914583333331</v>
      </c>
      <c r="F438" s="26" t="s">
        <v>75</v>
      </c>
      <c r="G438" s="26" t="s">
        <v>29</v>
      </c>
      <c r="H438" s="26"/>
      <c r="I438" s="26" t="s">
        <v>83</v>
      </c>
      <c r="J438" s="26" t="s">
        <v>376</v>
      </c>
      <c r="K438" s="26" t="s">
        <v>1708</v>
      </c>
      <c r="L438" s="26" t="s">
        <v>1700</v>
      </c>
      <c r="M438" s="26" t="s">
        <v>1701</v>
      </c>
      <c r="N438" s="26">
        <v>100</v>
      </c>
      <c r="O438" s="26">
        <v>3</v>
      </c>
      <c r="P438" s="30">
        <v>44302</v>
      </c>
      <c r="Q438" s="30">
        <v>44545</v>
      </c>
      <c r="R438" s="26">
        <v>34</v>
      </c>
      <c r="S438" s="26" t="s">
        <v>376</v>
      </c>
      <c r="T438" s="26"/>
      <c r="U438" s="26"/>
      <c r="V438" s="26"/>
      <c r="W438" s="26"/>
      <c r="X438" s="26"/>
      <c r="Y438" s="91" t="s">
        <v>1949</v>
      </c>
      <c r="Z438" s="26">
        <v>100</v>
      </c>
      <c r="AA438" s="14">
        <v>44557</v>
      </c>
      <c r="AB438" s="10">
        <f t="shared" si="17"/>
        <v>1</v>
      </c>
      <c r="AC438" s="11">
        <f t="shared" si="16"/>
        <v>3</v>
      </c>
      <c r="AD438" s="11" t="s">
        <v>1764</v>
      </c>
    </row>
    <row r="439" spans="1:30" ht="195" x14ac:dyDescent="0.25">
      <c r="A439" s="26">
        <v>420</v>
      </c>
      <c r="B439" s="26" t="s">
        <v>25</v>
      </c>
      <c r="C439" s="26" t="s">
        <v>1690</v>
      </c>
      <c r="D439" s="26" t="s">
        <v>1705</v>
      </c>
      <c r="E439" s="27">
        <v>44302.914583333331</v>
      </c>
      <c r="F439" s="26" t="s">
        <v>75</v>
      </c>
      <c r="G439" s="26" t="s">
        <v>29</v>
      </c>
      <c r="H439" s="26"/>
      <c r="I439" s="26" t="s">
        <v>83</v>
      </c>
      <c r="J439" s="26" t="s">
        <v>376</v>
      </c>
      <c r="K439" s="26" t="s">
        <v>1708</v>
      </c>
      <c r="L439" s="26" t="s">
        <v>1699</v>
      </c>
      <c r="M439" s="26" t="s">
        <v>1711</v>
      </c>
      <c r="N439" s="26">
        <v>100</v>
      </c>
      <c r="O439" s="26">
        <v>3</v>
      </c>
      <c r="P439" s="30">
        <v>44305</v>
      </c>
      <c r="Q439" s="30">
        <v>44545</v>
      </c>
      <c r="R439" s="26">
        <v>34</v>
      </c>
      <c r="S439" s="26" t="s">
        <v>376</v>
      </c>
      <c r="T439" s="26"/>
      <c r="U439" s="26"/>
      <c r="V439" s="26"/>
      <c r="W439" s="26"/>
      <c r="X439" s="26"/>
      <c r="Y439" s="91" t="s">
        <v>1950</v>
      </c>
      <c r="Z439" s="26">
        <v>100</v>
      </c>
      <c r="AA439" s="30">
        <v>44539</v>
      </c>
      <c r="AB439" s="10">
        <f t="shared" si="17"/>
        <v>1</v>
      </c>
      <c r="AC439" s="11">
        <f t="shared" si="16"/>
        <v>3</v>
      </c>
      <c r="AD439" s="11" t="s">
        <v>1764</v>
      </c>
    </row>
    <row r="440" spans="1:30" ht="195" x14ac:dyDescent="0.25">
      <c r="A440" s="26">
        <v>420</v>
      </c>
      <c r="B440" s="26" t="s">
        <v>25</v>
      </c>
      <c r="C440" s="26" t="s">
        <v>1690</v>
      </c>
      <c r="D440" s="26" t="s">
        <v>1705</v>
      </c>
      <c r="E440" s="27">
        <v>44302.914583333331</v>
      </c>
      <c r="F440" s="26" t="s">
        <v>75</v>
      </c>
      <c r="G440" s="26" t="s">
        <v>29</v>
      </c>
      <c r="H440" s="26"/>
      <c r="I440" s="26" t="s">
        <v>83</v>
      </c>
      <c r="J440" s="26" t="s">
        <v>376</v>
      </c>
      <c r="K440" s="26" t="s">
        <v>1708</v>
      </c>
      <c r="L440" s="26" t="s">
        <v>1712</v>
      </c>
      <c r="M440" s="26" t="s">
        <v>1701</v>
      </c>
      <c r="N440" s="26">
        <v>100</v>
      </c>
      <c r="O440" s="26">
        <v>3</v>
      </c>
      <c r="P440" s="30">
        <v>44305</v>
      </c>
      <c r="Q440" s="30">
        <v>44545</v>
      </c>
      <c r="R440" s="26">
        <v>34</v>
      </c>
      <c r="S440" s="26" t="s">
        <v>376</v>
      </c>
      <c r="T440" s="26"/>
      <c r="U440" s="26"/>
      <c r="V440" s="26"/>
      <c r="W440" s="26"/>
      <c r="X440" s="26"/>
      <c r="Y440" s="91" t="s">
        <v>1951</v>
      </c>
      <c r="Z440" s="26">
        <v>100</v>
      </c>
      <c r="AA440" s="14">
        <v>44557</v>
      </c>
      <c r="AB440" s="10">
        <f t="shared" si="17"/>
        <v>1</v>
      </c>
      <c r="AC440" s="11">
        <f t="shared" si="16"/>
        <v>3</v>
      </c>
      <c r="AD440" s="11" t="s">
        <v>1764</v>
      </c>
    </row>
    <row r="441" spans="1:30" ht="195" x14ac:dyDescent="0.25">
      <c r="A441" s="26">
        <v>420</v>
      </c>
      <c r="B441" s="26" t="s">
        <v>25</v>
      </c>
      <c r="C441" s="26" t="s">
        <v>1690</v>
      </c>
      <c r="D441" s="26" t="s">
        <v>1705</v>
      </c>
      <c r="E441" s="27">
        <v>44302.914583333331</v>
      </c>
      <c r="F441" s="26" t="s">
        <v>75</v>
      </c>
      <c r="G441" s="26" t="s">
        <v>29</v>
      </c>
      <c r="H441" s="26"/>
      <c r="I441" s="26" t="s">
        <v>83</v>
      </c>
      <c r="J441" s="26" t="s">
        <v>376</v>
      </c>
      <c r="K441" s="26" t="s">
        <v>1708</v>
      </c>
      <c r="L441" s="26" t="s">
        <v>1713</v>
      </c>
      <c r="M441" s="26" t="s">
        <v>1694</v>
      </c>
      <c r="N441" s="26">
        <v>100</v>
      </c>
      <c r="O441" s="26">
        <v>3</v>
      </c>
      <c r="P441" s="30">
        <v>44305</v>
      </c>
      <c r="Q441" s="30">
        <v>44545</v>
      </c>
      <c r="R441" s="26">
        <v>34</v>
      </c>
      <c r="S441" s="26" t="s">
        <v>376</v>
      </c>
      <c r="T441" s="26"/>
      <c r="U441" s="26"/>
      <c r="V441" s="26"/>
      <c r="W441" s="26"/>
      <c r="X441" s="26"/>
      <c r="Y441" s="91" t="s">
        <v>1952</v>
      </c>
      <c r="Z441" s="26">
        <v>100</v>
      </c>
      <c r="AA441" s="30">
        <v>44540</v>
      </c>
      <c r="AB441" s="10">
        <f t="shared" si="17"/>
        <v>1</v>
      </c>
      <c r="AC441" s="11">
        <f t="shared" si="16"/>
        <v>3</v>
      </c>
      <c r="AD441" s="11" t="s">
        <v>1764</v>
      </c>
    </row>
    <row r="442" spans="1:30" ht="225" x14ac:dyDescent="0.25">
      <c r="A442" s="26">
        <v>421</v>
      </c>
      <c r="B442" s="26" t="s">
        <v>25</v>
      </c>
      <c r="C442" s="26" t="s">
        <v>1690</v>
      </c>
      <c r="D442" s="26" t="s">
        <v>1714</v>
      </c>
      <c r="E442" s="27">
        <v>44302.886805555558</v>
      </c>
      <c r="F442" s="26" t="s">
        <v>75</v>
      </c>
      <c r="G442" s="26" t="s">
        <v>29</v>
      </c>
      <c r="H442" s="26" t="s">
        <v>46</v>
      </c>
      <c r="I442" s="26" t="s">
        <v>83</v>
      </c>
      <c r="J442" s="26" t="s">
        <v>376</v>
      </c>
      <c r="K442" s="26" t="s">
        <v>1715</v>
      </c>
      <c r="L442" s="26" t="s">
        <v>1716</v>
      </c>
      <c r="M442" s="26" t="s">
        <v>1717</v>
      </c>
      <c r="N442" s="26">
        <v>1</v>
      </c>
      <c r="O442" s="26">
        <v>3</v>
      </c>
      <c r="P442" s="30">
        <v>44305</v>
      </c>
      <c r="Q442" s="30">
        <v>44545</v>
      </c>
      <c r="R442" s="26">
        <v>34</v>
      </c>
      <c r="S442" s="26" t="s">
        <v>376</v>
      </c>
      <c r="T442" s="26" t="s">
        <v>37</v>
      </c>
      <c r="U442" s="26"/>
      <c r="V442" s="26"/>
      <c r="W442" s="26"/>
      <c r="X442" s="26"/>
      <c r="Y442" s="32" t="s">
        <v>1952</v>
      </c>
      <c r="Z442" s="32">
        <v>1</v>
      </c>
      <c r="AA442" s="33">
        <v>44540.734722222223</v>
      </c>
      <c r="AB442" s="10">
        <f t="shared" si="17"/>
        <v>1</v>
      </c>
      <c r="AC442" s="11">
        <f t="shared" si="16"/>
        <v>3</v>
      </c>
      <c r="AD442" s="11" t="s">
        <v>1764</v>
      </c>
    </row>
    <row r="443" spans="1:30" ht="225" x14ac:dyDescent="0.25">
      <c r="A443" s="26">
        <v>421</v>
      </c>
      <c r="B443" s="26" t="s">
        <v>25</v>
      </c>
      <c r="C443" s="26" t="s">
        <v>1690</v>
      </c>
      <c r="D443" s="26" t="s">
        <v>1714</v>
      </c>
      <c r="E443" s="27">
        <v>44302.886805555558</v>
      </c>
      <c r="F443" s="26" t="s">
        <v>75</v>
      </c>
      <c r="G443" s="26" t="s">
        <v>29</v>
      </c>
      <c r="H443" s="26" t="s">
        <v>46</v>
      </c>
      <c r="I443" s="26" t="s">
        <v>83</v>
      </c>
      <c r="J443" s="26" t="s">
        <v>376</v>
      </c>
      <c r="K443" s="26" t="s">
        <v>1718</v>
      </c>
      <c r="L443" s="26" t="s">
        <v>1719</v>
      </c>
      <c r="M443" s="26" t="s">
        <v>1720</v>
      </c>
      <c r="N443" s="26">
        <v>1</v>
      </c>
      <c r="O443" s="26">
        <v>3</v>
      </c>
      <c r="P443" s="30">
        <v>44305</v>
      </c>
      <c r="Q443" s="30">
        <v>44545</v>
      </c>
      <c r="R443" s="26">
        <v>34</v>
      </c>
      <c r="S443" s="26" t="s">
        <v>376</v>
      </c>
      <c r="T443" s="26" t="s">
        <v>37</v>
      </c>
      <c r="U443" s="26"/>
      <c r="V443" s="26"/>
      <c r="W443" s="26"/>
      <c r="X443" s="26"/>
      <c r="Y443" s="32" t="s">
        <v>1974</v>
      </c>
      <c r="Z443" s="32">
        <v>1</v>
      </c>
      <c r="AA443" s="33">
        <v>44540.73333333333</v>
      </c>
      <c r="AB443" s="10">
        <f t="shared" si="17"/>
        <v>1</v>
      </c>
      <c r="AC443" s="11">
        <f t="shared" si="16"/>
        <v>3</v>
      </c>
      <c r="AD443" s="11" t="s">
        <v>1764</v>
      </c>
    </row>
    <row r="444" spans="1:30" ht="135" x14ac:dyDescent="0.25">
      <c r="A444" s="26">
        <v>422</v>
      </c>
      <c r="B444" s="26" t="s">
        <v>25</v>
      </c>
      <c r="C444" s="26" t="s">
        <v>1690</v>
      </c>
      <c r="D444" s="26" t="s">
        <v>1721</v>
      </c>
      <c r="E444" s="27">
        <v>44302.890277777777</v>
      </c>
      <c r="F444" s="26" t="s">
        <v>75</v>
      </c>
      <c r="G444" s="26" t="s">
        <v>29</v>
      </c>
      <c r="H444" s="26" t="s">
        <v>46</v>
      </c>
      <c r="I444" s="102" t="s">
        <v>82</v>
      </c>
      <c r="J444" s="26" t="s">
        <v>376</v>
      </c>
      <c r="K444" s="26" t="s">
        <v>1722</v>
      </c>
      <c r="L444" s="102" t="s">
        <v>1700</v>
      </c>
      <c r="M444" s="26" t="s">
        <v>1701</v>
      </c>
      <c r="N444" s="26">
        <v>100</v>
      </c>
      <c r="O444" s="26">
        <v>3</v>
      </c>
      <c r="P444" s="30">
        <v>44302</v>
      </c>
      <c r="Q444" s="30">
        <v>44545</v>
      </c>
      <c r="R444" s="26">
        <v>34</v>
      </c>
      <c r="S444" s="26" t="s">
        <v>376</v>
      </c>
      <c r="T444" s="26" t="s">
        <v>37</v>
      </c>
      <c r="U444" s="26"/>
      <c r="V444" s="26"/>
      <c r="W444" s="26"/>
      <c r="X444" s="26"/>
      <c r="Y444" s="103" t="s">
        <v>2001</v>
      </c>
      <c r="Z444" s="104">
        <v>1</v>
      </c>
      <c r="AA444" s="105">
        <v>44545</v>
      </c>
      <c r="AB444" s="10">
        <v>1</v>
      </c>
      <c r="AC444" s="11">
        <f t="shared" si="16"/>
        <v>3</v>
      </c>
      <c r="AD444" s="11"/>
    </row>
    <row r="445" spans="1:30" ht="135" x14ac:dyDescent="0.25">
      <c r="A445" s="26">
        <v>422</v>
      </c>
      <c r="B445" s="26" t="s">
        <v>25</v>
      </c>
      <c r="C445" s="26" t="s">
        <v>1690</v>
      </c>
      <c r="D445" s="26" t="s">
        <v>1721</v>
      </c>
      <c r="E445" s="27">
        <v>44302.890277777777</v>
      </c>
      <c r="F445" s="26" t="s">
        <v>75</v>
      </c>
      <c r="G445" s="26" t="s">
        <v>29</v>
      </c>
      <c r="H445" s="26" t="s">
        <v>46</v>
      </c>
      <c r="I445" s="102" t="s">
        <v>82</v>
      </c>
      <c r="J445" s="26" t="s">
        <v>376</v>
      </c>
      <c r="K445" s="26" t="s">
        <v>1723</v>
      </c>
      <c r="L445" s="26" t="s">
        <v>1724</v>
      </c>
      <c r="M445" s="26" t="s">
        <v>1725</v>
      </c>
      <c r="N445" s="26">
        <v>100</v>
      </c>
      <c r="O445" s="26">
        <v>3</v>
      </c>
      <c r="P445" s="30">
        <v>44302</v>
      </c>
      <c r="Q445" s="30">
        <v>44545</v>
      </c>
      <c r="R445" s="26">
        <v>34</v>
      </c>
      <c r="S445" s="26" t="s">
        <v>376</v>
      </c>
      <c r="T445" s="26" t="s">
        <v>37</v>
      </c>
      <c r="U445" s="26"/>
      <c r="V445" s="26"/>
      <c r="W445" s="26"/>
      <c r="X445" s="26"/>
      <c r="Y445" s="103" t="s">
        <v>2001</v>
      </c>
      <c r="Z445" s="104">
        <v>1</v>
      </c>
      <c r="AA445" s="105">
        <v>44545</v>
      </c>
      <c r="AB445" s="10">
        <v>1</v>
      </c>
      <c r="AC445" s="11">
        <f t="shared" si="16"/>
        <v>3</v>
      </c>
      <c r="AD445" s="11"/>
    </row>
    <row r="446" spans="1:30" ht="135" x14ac:dyDescent="0.25">
      <c r="A446" s="26">
        <v>422</v>
      </c>
      <c r="B446" s="26" t="s">
        <v>25</v>
      </c>
      <c r="C446" s="26" t="s">
        <v>1690</v>
      </c>
      <c r="D446" s="26" t="s">
        <v>1721</v>
      </c>
      <c r="E446" s="27">
        <v>44302.890277777777</v>
      </c>
      <c r="F446" s="26" t="s">
        <v>75</v>
      </c>
      <c r="G446" s="26" t="s">
        <v>29</v>
      </c>
      <c r="H446" s="26" t="s">
        <v>46</v>
      </c>
      <c r="I446" s="102" t="s">
        <v>82</v>
      </c>
      <c r="J446" s="26" t="s">
        <v>376</v>
      </c>
      <c r="K446" s="26" t="s">
        <v>1723</v>
      </c>
      <c r="L446" s="26" t="s">
        <v>1699</v>
      </c>
      <c r="M446" s="26" t="s">
        <v>1711</v>
      </c>
      <c r="N446" s="26">
        <v>100</v>
      </c>
      <c r="O446" s="26">
        <v>3</v>
      </c>
      <c r="P446" s="30">
        <v>44302</v>
      </c>
      <c r="Q446" s="30">
        <v>44545</v>
      </c>
      <c r="R446" s="26">
        <v>34</v>
      </c>
      <c r="S446" s="26" t="s">
        <v>376</v>
      </c>
      <c r="T446" s="26" t="s">
        <v>37</v>
      </c>
      <c r="U446" s="26"/>
      <c r="V446" s="26"/>
      <c r="W446" s="26"/>
      <c r="X446" s="26"/>
      <c r="Y446" s="103" t="s">
        <v>2001</v>
      </c>
      <c r="Z446" s="104">
        <v>1</v>
      </c>
      <c r="AA446" s="105">
        <v>44545</v>
      </c>
      <c r="AB446" s="10">
        <v>1</v>
      </c>
      <c r="AC446" s="11">
        <f t="shared" si="16"/>
        <v>3</v>
      </c>
      <c r="AD446" s="11"/>
    </row>
    <row r="447" spans="1:30" ht="165" x14ac:dyDescent="0.25">
      <c r="A447" s="26">
        <v>423</v>
      </c>
      <c r="B447" s="26" t="s">
        <v>25</v>
      </c>
      <c r="C447" s="26" t="s">
        <v>1690</v>
      </c>
      <c r="D447" s="26" t="s">
        <v>1726</v>
      </c>
      <c r="E447" s="27">
        <v>44302.892361111109</v>
      </c>
      <c r="F447" s="26" t="s">
        <v>75</v>
      </c>
      <c r="G447" s="26" t="s">
        <v>29</v>
      </c>
      <c r="H447" s="26" t="s">
        <v>46</v>
      </c>
      <c r="I447" s="102" t="s">
        <v>82</v>
      </c>
      <c r="J447" s="26" t="s">
        <v>376</v>
      </c>
      <c r="K447" s="26" t="s">
        <v>1727</v>
      </c>
      <c r="L447" s="102" t="s">
        <v>1728</v>
      </c>
      <c r="M447" s="26" t="s">
        <v>1729</v>
      </c>
      <c r="N447" s="26">
        <v>100</v>
      </c>
      <c r="O447" s="26">
        <v>3</v>
      </c>
      <c r="P447" s="30">
        <v>44305</v>
      </c>
      <c r="Q447" s="30">
        <v>44545</v>
      </c>
      <c r="R447" s="26">
        <v>34</v>
      </c>
      <c r="S447" s="26" t="s">
        <v>376</v>
      </c>
      <c r="T447" s="26" t="s">
        <v>37</v>
      </c>
      <c r="U447" s="26"/>
      <c r="V447" s="26"/>
      <c r="W447" s="26"/>
      <c r="X447" s="26"/>
      <c r="Y447" s="120" t="s">
        <v>1948</v>
      </c>
      <c r="Z447" s="104">
        <v>1</v>
      </c>
      <c r="AA447" s="105">
        <v>44546</v>
      </c>
      <c r="AB447" s="10">
        <v>1</v>
      </c>
      <c r="AC447" s="11">
        <f t="shared" si="16"/>
        <v>3</v>
      </c>
      <c r="AD447" s="11"/>
    </row>
    <row r="448" spans="1:30" ht="165" x14ac:dyDescent="0.25">
      <c r="A448" s="26">
        <v>423</v>
      </c>
      <c r="B448" s="26" t="s">
        <v>25</v>
      </c>
      <c r="C448" s="26" t="s">
        <v>1690</v>
      </c>
      <c r="D448" s="107" t="s">
        <v>1726</v>
      </c>
      <c r="E448" s="27">
        <v>44302.892361111109</v>
      </c>
      <c r="F448" s="26" t="s">
        <v>75</v>
      </c>
      <c r="G448" s="26" t="s">
        <v>29</v>
      </c>
      <c r="H448" s="26" t="s">
        <v>46</v>
      </c>
      <c r="I448" s="102" t="s">
        <v>82</v>
      </c>
      <c r="J448" s="26" t="s">
        <v>376</v>
      </c>
      <c r="K448" s="26" t="s">
        <v>1730</v>
      </c>
      <c r="L448" s="102" t="s">
        <v>1731</v>
      </c>
      <c r="M448" s="26" t="s">
        <v>1732</v>
      </c>
      <c r="N448" s="26">
        <v>100</v>
      </c>
      <c r="O448" s="26">
        <v>3</v>
      </c>
      <c r="P448" s="30">
        <v>44305</v>
      </c>
      <c r="Q448" s="30">
        <v>44545</v>
      </c>
      <c r="R448" s="26">
        <v>34</v>
      </c>
      <c r="S448" s="26" t="s">
        <v>376</v>
      </c>
      <c r="T448" s="26" t="s">
        <v>37</v>
      </c>
      <c r="U448" s="26"/>
      <c r="V448" s="26"/>
      <c r="W448" s="26"/>
      <c r="X448" s="26"/>
      <c r="Y448" s="106" t="s">
        <v>1948</v>
      </c>
      <c r="Z448" s="104">
        <v>1</v>
      </c>
      <c r="AA448" s="105">
        <v>44546</v>
      </c>
      <c r="AB448" s="10">
        <v>1</v>
      </c>
      <c r="AC448" s="11">
        <f t="shared" si="16"/>
        <v>3</v>
      </c>
      <c r="AD448" s="11"/>
    </row>
    <row r="449" spans="1:30" ht="165" x14ac:dyDescent="0.25">
      <c r="A449" s="26">
        <v>423</v>
      </c>
      <c r="B449" s="26" t="s">
        <v>25</v>
      </c>
      <c r="C449" s="26" t="s">
        <v>1690</v>
      </c>
      <c r="D449" s="26" t="s">
        <v>1726</v>
      </c>
      <c r="E449" s="27">
        <v>44302.892361111109</v>
      </c>
      <c r="F449" s="26" t="s">
        <v>75</v>
      </c>
      <c r="G449" s="26" t="s">
        <v>29</v>
      </c>
      <c r="H449" s="26" t="s">
        <v>46</v>
      </c>
      <c r="I449" s="102" t="s">
        <v>82</v>
      </c>
      <c r="J449" s="26" t="s">
        <v>376</v>
      </c>
      <c r="K449" s="26" t="s">
        <v>1730</v>
      </c>
      <c r="L449" s="26" t="s">
        <v>1733</v>
      </c>
      <c r="M449" s="26" t="s">
        <v>1729</v>
      </c>
      <c r="N449" s="26">
        <v>100</v>
      </c>
      <c r="O449" s="26">
        <v>3</v>
      </c>
      <c r="P449" s="30">
        <v>44305</v>
      </c>
      <c r="Q449" s="30">
        <v>44545</v>
      </c>
      <c r="R449" s="26">
        <v>34</v>
      </c>
      <c r="S449" s="26" t="s">
        <v>376</v>
      </c>
      <c r="T449" s="26" t="s">
        <v>37</v>
      </c>
      <c r="U449" s="26"/>
      <c r="V449" s="26"/>
      <c r="W449" s="26"/>
      <c r="X449" s="26"/>
      <c r="Y449" s="106" t="s">
        <v>1948</v>
      </c>
      <c r="Z449" s="104">
        <v>1</v>
      </c>
      <c r="AA449" s="105">
        <v>44546</v>
      </c>
      <c r="AB449" s="10">
        <v>1</v>
      </c>
      <c r="AC449" s="11">
        <f t="shared" ref="AC449" si="18">AB449*O449</f>
        <v>3</v>
      </c>
      <c r="AD449" s="11"/>
    </row>
    <row r="450" spans="1:30" ht="105" x14ac:dyDescent="0.25">
      <c r="A450" s="26">
        <v>424</v>
      </c>
      <c r="B450" s="26" t="s">
        <v>25</v>
      </c>
      <c r="C450" s="26" t="s">
        <v>1690</v>
      </c>
      <c r="D450" s="26" t="s">
        <v>1734</v>
      </c>
      <c r="E450" s="27">
        <v>44302.893055555556</v>
      </c>
      <c r="F450" s="26" t="s">
        <v>75</v>
      </c>
      <c r="G450" s="26" t="s">
        <v>29</v>
      </c>
      <c r="H450" s="26" t="s">
        <v>46</v>
      </c>
      <c r="I450" s="26" t="s">
        <v>83</v>
      </c>
      <c r="J450" s="26" t="s">
        <v>376</v>
      </c>
      <c r="K450" s="26" t="s">
        <v>1735</v>
      </c>
      <c r="L450" s="26" t="s">
        <v>1728</v>
      </c>
      <c r="M450" s="26" t="s">
        <v>1729</v>
      </c>
      <c r="N450" s="26">
        <v>100</v>
      </c>
      <c r="O450" s="26">
        <v>3</v>
      </c>
      <c r="P450" s="30">
        <v>44302</v>
      </c>
      <c r="Q450" s="30">
        <v>44545</v>
      </c>
      <c r="R450" s="26">
        <v>34</v>
      </c>
      <c r="S450" s="26" t="s">
        <v>376</v>
      </c>
      <c r="T450" s="26" t="s">
        <v>37</v>
      </c>
      <c r="U450" s="26"/>
      <c r="V450" s="26"/>
      <c r="W450" s="26"/>
      <c r="X450" s="26"/>
      <c r="Y450" s="121" t="s">
        <v>1948</v>
      </c>
      <c r="Z450" s="26">
        <v>100</v>
      </c>
      <c r="AA450" s="30">
        <v>44557</v>
      </c>
      <c r="AB450" s="10">
        <f t="shared" si="17"/>
        <v>1</v>
      </c>
      <c r="AC450" s="11">
        <f t="shared" si="16"/>
        <v>3</v>
      </c>
      <c r="AD450" s="11" t="s">
        <v>1764</v>
      </c>
    </row>
    <row r="451" spans="1:30" ht="105" x14ac:dyDescent="0.25">
      <c r="A451" s="26">
        <v>424</v>
      </c>
      <c r="B451" s="26" t="s">
        <v>25</v>
      </c>
      <c r="C451" s="26" t="s">
        <v>1690</v>
      </c>
      <c r="D451" s="26" t="s">
        <v>1734</v>
      </c>
      <c r="E451" s="27">
        <v>44302.893055555556</v>
      </c>
      <c r="F451" s="26" t="s">
        <v>75</v>
      </c>
      <c r="G451" s="26" t="s">
        <v>29</v>
      </c>
      <c r="H451" s="26" t="s">
        <v>46</v>
      </c>
      <c r="I451" s="26" t="s">
        <v>83</v>
      </c>
      <c r="J451" s="26" t="s">
        <v>376</v>
      </c>
      <c r="K451" s="26" t="s">
        <v>1736</v>
      </c>
      <c r="L451" s="26" t="s">
        <v>1737</v>
      </c>
      <c r="M451" s="26" t="s">
        <v>1710</v>
      </c>
      <c r="N451" s="26">
        <v>100</v>
      </c>
      <c r="O451" s="26">
        <v>3</v>
      </c>
      <c r="P451" s="30">
        <v>44302</v>
      </c>
      <c r="Q451" s="30">
        <v>44545</v>
      </c>
      <c r="R451" s="26">
        <v>34</v>
      </c>
      <c r="S451" s="26" t="s">
        <v>376</v>
      </c>
      <c r="T451" s="26" t="s">
        <v>37</v>
      </c>
      <c r="U451" s="26"/>
      <c r="V451" s="26"/>
      <c r="W451" s="26"/>
      <c r="X451" s="26"/>
      <c r="Y451" s="121" t="s">
        <v>2042</v>
      </c>
      <c r="Z451" s="26">
        <v>100</v>
      </c>
      <c r="AA451" s="30">
        <v>44557</v>
      </c>
      <c r="AB451" s="10">
        <f t="shared" ref="AB451:AB452" si="19">Z451/N451</f>
        <v>1</v>
      </c>
      <c r="AC451" s="11">
        <f t="shared" ref="AC451:AC453" si="20">AB451*O451</f>
        <v>3</v>
      </c>
      <c r="AD451" s="11" t="s">
        <v>1764</v>
      </c>
    </row>
    <row r="452" spans="1:30" ht="105" x14ac:dyDescent="0.25">
      <c r="A452" s="35">
        <v>424</v>
      </c>
      <c r="B452" s="35" t="s">
        <v>25</v>
      </c>
      <c r="C452" s="35" t="s">
        <v>1690</v>
      </c>
      <c r="D452" s="35" t="s">
        <v>1734</v>
      </c>
      <c r="E452" s="39">
        <v>44302.893055555556</v>
      </c>
      <c r="F452" s="35" t="s">
        <v>75</v>
      </c>
      <c r="G452" s="35" t="s">
        <v>29</v>
      </c>
      <c r="H452" s="35" t="s">
        <v>46</v>
      </c>
      <c r="I452" s="35" t="s">
        <v>83</v>
      </c>
      <c r="J452" s="35" t="s">
        <v>376</v>
      </c>
      <c r="K452" s="35" t="s">
        <v>1736</v>
      </c>
      <c r="L452" s="122" t="s">
        <v>1738</v>
      </c>
      <c r="M452" s="35" t="s">
        <v>1739</v>
      </c>
      <c r="N452" s="35">
        <v>100</v>
      </c>
      <c r="O452" s="35">
        <v>3</v>
      </c>
      <c r="P452" s="46">
        <v>44302</v>
      </c>
      <c r="Q452" s="46">
        <v>44545</v>
      </c>
      <c r="R452" s="35">
        <v>34</v>
      </c>
      <c r="S452" s="35" t="s">
        <v>376</v>
      </c>
      <c r="T452" s="35" t="s">
        <v>37</v>
      </c>
      <c r="U452" s="35"/>
      <c r="V452" s="35"/>
      <c r="W452" s="35"/>
      <c r="X452" s="35"/>
      <c r="Y452" s="122" t="s">
        <v>2043</v>
      </c>
      <c r="Z452" s="35">
        <v>100</v>
      </c>
      <c r="AA452" s="30">
        <v>44557</v>
      </c>
      <c r="AB452" s="19">
        <f t="shared" si="19"/>
        <v>1</v>
      </c>
      <c r="AC452" s="20">
        <f t="shared" si="20"/>
        <v>3</v>
      </c>
      <c r="AD452" s="20" t="s">
        <v>1764</v>
      </c>
    </row>
    <row r="453" spans="1:30" ht="225" x14ac:dyDescent="0.25">
      <c r="A453" s="83">
        <v>425</v>
      </c>
      <c r="B453" s="35" t="s">
        <v>25</v>
      </c>
      <c r="C453" s="35" t="s">
        <v>1690</v>
      </c>
      <c r="D453" s="32" t="s">
        <v>1924</v>
      </c>
      <c r="E453" s="33">
        <v>44305.806944444441</v>
      </c>
      <c r="F453" s="32" t="s">
        <v>75</v>
      </c>
      <c r="G453" s="35" t="s">
        <v>29</v>
      </c>
      <c r="H453" s="32" t="s">
        <v>1816</v>
      </c>
      <c r="I453" s="35" t="s">
        <v>83</v>
      </c>
      <c r="J453" s="32" t="s">
        <v>376</v>
      </c>
      <c r="K453" s="32" t="s">
        <v>1715</v>
      </c>
      <c r="L453" s="32" t="s">
        <v>1702</v>
      </c>
      <c r="M453" s="32" t="s">
        <v>1923</v>
      </c>
      <c r="N453" s="32">
        <v>1</v>
      </c>
      <c r="O453" s="32">
        <v>3</v>
      </c>
      <c r="P453" s="57">
        <v>44305</v>
      </c>
      <c r="Q453" s="57">
        <v>44545</v>
      </c>
      <c r="R453" s="32">
        <v>34</v>
      </c>
      <c r="S453" s="32" t="s">
        <v>376</v>
      </c>
      <c r="T453" s="32"/>
      <c r="U453" s="32"/>
      <c r="V453" s="32"/>
      <c r="W453" s="32"/>
      <c r="X453" s="32"/>
      <c r="Y453" s="32" t="s">
        <v>2041</v>
      </c>
      <c r="Z453" s="32">
        <v>1</v>
      </c>
      <c r="AA453" s="14">
        <v>44557</v>
      </c>
      <c r="AB453" s="19">
        <v>1</v>
      </c>
      <c r="AC453" s="20">
        <f t="shared" si="20"/>
        <v>3</v>
      </c>
      <c r="AD453" s="20" t="s">
        <v>1764</v>
      </c>
    </row>
    <row r="454" spans="1:30" ht="129" customHeight="1" x14ac:dyDescent="0.25">
      <c r="A454" s="83">
        <v>426</v>
      </c>
      <c r="B454" s="35" t="s">
        <v>25</v>
      </c>
      <c r="C454" s="35" t="s">
        <v>1690</v>
      </c>
      <c r="D454" s="32" t="s">
        <v>1921</v>
      </c>
      <c r="E454" s="33">
        <v>44305.809027777781</v>
      </c>
      <c r="F454" s="32" t="s">
        <v>75</v>
      </c>
      <c r="G454" s="35" t="s">
        <v>29</v>
      </c>
      <c r="H454" s="32" t="s">
        <v>1816</v>
      </c>
      <c r="I454" s="32" t="s">
        <v>1515</v>
      </c>
      <c r="J454" s="32" t="s">
        <v>376</v>
      </c>
      <c r="K454" s="32" t="s">
        <v>1912</v>
      </c>
      <c r="L454" s="32" t="s">
        <v>1913</v>
      </c>
      <c r="M454" s="32" t="s">
        <v>1914</v>
      </c>
      <c r="N454" s="32">
        <v>1</v>
      </c>
      <c r="O454" s="32">
        <v>3</v>
      </c>
      <c r="P454" s="57">
        <v>44362</v>
      </c>
      <c r="Q454" s="57">
        <v>44561</v>
      </c>
      <c r="R454" s="32">
        <v>28</v>
      </c>
      <c r="S454" s="32" t="s">
        <v>1516</v>
      </c>
      <c r="T454" s="32"/>
      <c r="U454" s="32"/>
      <c r="V454" s="32"/>
      <c r="W454" s="32"/>
      <c r="X454" s="32"/>
      <c r="Y454" s="32" t="s">
        <v>1938</v>
      </c>
      <c r="Z454" s="32">
        <v>1</v>
      </c>
      <c r="AA454" s="33">
        <v>44547.415277777778</v>
      </c>
      <c r="AB454" s="19">
        <f t="shared" ref="AB454:AB456" si="21">Z454/N454</f>
        <v>1</v>
      </c>
      <c r="AC454" s="20">
        <f t="shared" ref="AC454:AC457" si="22">AB454*O454</f>
        <v>3</v>
      </c>
      <c r="AD454" s="20"/>
    </row>
    <row r="455" spans="1:30" ht="136.5" customHeight="1" x14ac:dyDescent="0.25">
      <c r="A455" s="83">
        <v>426</v>
      </c>
      <c r="B455" s="35" t="s">
        <v>25</v>
      </c>
      <c r="C455" s="35" t="s">
        <v>1690</v>
      </c>
      <c r="D455" s="32" t="s">
        <v>1922</v>
      </c>
      <c r="E455" s="33">
        <v>44305.809027777781</v>
      </c>
      <c r="F455" s="32" t="s">
        <v>75</v>
      </c>
      <c r="G455" s="35" t="s">
        <v>29</v>
      </c>
      <c r="H455" s="32" t="s">
        <v>1816</v>
      </c>
      <c r="I455" s="32" t="s">
        <v>1515</v>
      </c>
      <c r="J455" s="32" t="s">
        <v>376</v>
      </c>
      <c r="K455" s="32" t="s">
        <v>1730</v>
      </c>
      <c r="L455" s="32" t="s">
        <v>1915</v>
      </c>
      <c r="M455" s="32" t="s">
        <v>1916</v>
      </c>
      <c r="N455" s="32">
        <v>1</v>
      </c>
      <c r="O455" s="32">
        <v>3</v>
      </c>
      <c r="P455" s="57">
        <v>44330</v>
      </c>
      <c r="Q455" s="57">
        <v>44515</v>
      </c>
      <c r="R455" s="32">
        <v>26</v>
      </c>
      <c r="S455" s="32" t="s">
        <v>1516</v>
      </c>
      <c r="T455" s="32"/>
      <c r="U455" s="32"/>
      <c r="V455" s="32"/>
      <c r="W455" s="32"/>
      <c r="X455" s="32"/>
      <c r="Y455" s="32" t="s">
        <v>1939</v>
      </c>
      <c r="Z455" s="32">
        <v>1</v>
      </c>
      <c r="AA455" s="33">
        <v>44547.400694444441</v>
      </c>
      <c r="AB455" s="19">
        <f t="shared" si="21"/>
        <v>1</v>
      </c>
      <c r="AC455" s="20">
        <f t="shared" si="22"/>
        <v>3</v>
      </c>
      <c r="AD455" s="20"/>
    </row>
    <row r="456" spans="1:30" ht="120" customHeight="1" x14ac:dyDescent="0.25">
      <c r="A456" s="83">
        <v>426</v>
      </c>
      <c r="B456" s="35" t="s">
        <v>25</v>
      </c>
      <c r="C456" s="35" t="s">
        <v>1690</v>
      </c>
      <c r="D456" s="32" t="s">
        <v>1921</v>
      </c>
      <c r="E456" s="33">
        <v>44305.809027777781</v>
      </c>
      <c r="F456" s="32" t="s">
        <v>75</v>
      </c>
      <c r="G456" s="35" t="s">
        <v>29</v>
      </c>
      <c r="H456" s="32" t="s">
        <v>1816</v>
      </c>
      <c r="I456" s="32" t="s">
        <v>1515</v>
      </c>
      <c r="J456" s="32" t="s">
        <v>376</v>
      </c>
      <c r="K456" s="32" t="s">
        <v>1912</v>
      </c>
      <c r="L456" s="32" t="s">
        <v>1917</v>
      </c>
      <c r="M456" s="32" t="s">
        <v>1918</v>
      </c>
      <c r="N456" s="32">
        <v>1</v>
      </c>
      <c r="O456" s="32">
        <v>3</v>
      </c>
      <c r="P456" s="57">
        <v>44362</v>
      </c>
      <c r="Q456" s="57">
        <v>44561</v>
      </c>
      <c r="R456" s="32">
        <v>28</v>
      </c>
      <c r="S456" s="32" t="s">
        <v>1516</v>
      </c>
      <c r="T456" s="32"/>
      <c r="U456" s="32"/>
      <c r="V456" s="32"/>
      <c r="W456" s="32"/>
      <c r="X456" s="32"/>
      <c r="Y456" s="32" t="s">
        <v>1940</v>
      </c>
      <c r="Z456" s="32">
        <v>1</v>
      </c>
      <c r="AA456" s="33">
        <v>44547.446527777778</v>
      </c>
      <c r="AB456" s="19">
        <f t="shared" si="21"/>
        <v>1</v>
      </c>
      <c r="AC456" s="20">
        <f t="shared" si="22"/>
        <v>3</v>
      </c>
      <c r="AD456" s="20"/>
    </row>
    <row r="457" spans="1:30" ht="126.75" customHeight="1" x14ac:dyDescent="0.25">
      <c r="A457" s="83">
        <v>426</v>
      </c>
      <c r="B457" s="35" t="s">
        <v>25</v>
      </c>
      <c r="C457" s="35" t="s">
        <v>1690</v>
      </c>
      <c r="D457" s="32" t="s">
        <v>1921</v>
      </c>
      <c r="E457" s="33">
        <v>44305.809027777781</v>
      </c>
      <c r="F457" s="32" t="s">
        <v>75</v>
      </c>
      <c r="G457" s="35" t="s">
        <v>29</v>
      </c>
      <c r="H457" s="32" t="s">
        <v>1816</v>
      </c>
      <c r="I457" s="32" t="s">
        <v>1515</v>
      </c>
      <c r="J457" s="32" t="s">
        <v>376</v>
      </c>
      <c r="K457" s="32" t="s">
        <v>1912</v>
      </c>
      <c r="L457" s="32" t="s">
        <v>1919</v>
      </c>
      <c r="M457" s="32" t="s">
        <v>1920</v>
      </c>
      <c r="N457" s="32">
        <v>2</v>
      </c>
      <c r="O457" s="32">
        <v>3</v>
      </c>
      <c r="P457" s="57">
        <v>44330</v>
      </c>
      <c r="Q457" s="57">
        <v>44561</v>
      </c>
      <c r="R457" s="32">
        <v>33</v>
      </c>
      <c r="S457" s="32" t="s">
        <v>1516</v>
      </c>
      <c r="T457" s="32"/>
      <c r="U457" s="32"/>
      <c r="V457" s="32"/>
      <c r="W457" s="32"/>
      <c r="X457" s="32"/>
      <c r="Y457" s="32" t="s">
        <v>1941</v>
      </c>
      <c r="Z457" s="32">
        <v>1</v>
      </c>
      <c r="AA457" s="33">
        <v>44547.455555555556</v>
      </c>
      <c r="AB457" s="19">
        <v>1</v>
      </c>
      <c r="AC457" s="20">
        <f t="shared" si="22"/>
        <v>3</v>
      </c>
      <c r="AD457" s="20"/>
    </row>
    <row r="458" spans="1:30" ht="135.75" customHeight="1" x14ac:dyDescent="0.25">
      <c r="A458" s="41">
        <v>470</v>
      </c>
      <c r="B458" s="41" t="s">
        <v>25</v>
      </c>
      <c r="C458" s="41" t="s">
        <v>1771</v>
      </c>
      <c r="D458" s="34" t="s">
        <v>1774</v>
      </c>
      <c r="E458" s="40">
        <v>44368</v>
      </c>
      <c r="F458" s="227" t="s">
        <v>28</v>
      </c>
      <c r="G458" s="227" t="s">
        <v>29</v>
      </c>
      <c r="H458" s="227" t="s">
        <v>1775</v>
      </c>
      <c r="I458" s="36" t="s">
        <v>223</v>
      </c>
      <c r="J458" s="228" t="s">
        <v>224</v>
      </c>
      <c r="K458" s="37" t="s">
        <v>1776</v>
      </c>
      <c r="L458" s="228" t="s">
        <v>2091</v>
      </c>
      <c r="M458" s="228" t="s">
        <v>1777</v>
      </c>
      <c r="N458" s="228">
        <v>1</v>
      </c>
      <c r="O458" s="36">
        <v>8</v>
      </c>
      <c r="P458" s="57">
        <v>44501</v>
      </c>
      <c r="Q458" s="57">
        <v>44681</v>
      </c>
      <c r="R458" s="36"/>
      <c r="S458" s="228" t="s">
        <v>140</v>
      </c>
      <c r="T458" s="36"/>
      <c r="U458" s="36"/>
      <c r="V458" s="36"/>
      <c r="W458" s="36"/>
      <c r="X458" s="36"/>
      <c r="Y458" s="38" t="s">
        <v>2199</v>
      </c>
      <c r="Z458" s="36">
        <v>1</v>
      </c>
      <c r="AA458" s="47">
        <v>44469</v>
      </c>
      <c r="AB458" s="213">
        <f t="shared" ref="AB458:AB469" si="23">Z458/N458</f>
        <v>1</v>
      </c>
      <c r="AC458" s="36">
        <f>AB458*O458</f>
        <v>8</v>
      </c>
      <c r="AD458" s="37"/>
    </row>
    <row r="459" spans="1:30" ht="204" x14ac:dyDescent="0.25">
      <c r="A459" s="88">
        <v>470</v>
      </c>
      <c r="B459" s="41" t="s">
        <v>25</v>
      </c>
      <c r="C459" s="41" t="s">
        <v>1771</v>
      </c>
      <c r="D459" s="34" t="s">
        <v>1773</v>
      </c>
      <c r="E459" s="40">
        <v>44368</v>
      </c>
      <c r="F459" s="227" t="s">
        <v>28</v>
      </c>
      <c r="G459" s="227" t="s">
        <v>29</v>
      </c>
      <c r="H459" s="227" t="s">
        <v>1775</v>
      </c>
      <c r="I459" s="36" t="s">
        <v>223</v>
      </c>
      <c r="J459" s="228" t="s">
        <v>224</v>
      </c>
      <c r="K459" s="37" t="s">
        <v>1776</v>
      </c>
      <c r="L459" s="240" t="s">
        <v>2092</v>
      </c>
      <c r="M459" s="34" t="s">
        <v>1082</v>
      </c>
      <c r="N459" s="34">
        <v>3</v>
      </c>
      <c r="O459" s="36">
        <v>8</v>
      </c>
      <c r="P459" s="57">
        <v>44501</v>
      </c>
      <c r="Q459" s="57">
        <v>44681</v>
      </c>
      <c r="R459" s="36"/>
      <c r="S459" s="228" t="s">
        <v>140</v>
      </c>
      <c r="T459" s="36"/>
      <c r="U459" s="36"/>
      <c r="V459" s="36"/>
      <c r="W459" s="36"/>
      <c r="X459" s="36"/>
      <c r="Y459" s="38" t="s">
        <v>2207</v>
      </c>
      <c r="Z459" s="36">
        <v>3</v>
      </c>
      <c r="AA459" s="47">
        <v>44469</v>
      </c>
      <c r="AB459" s="213">
        <f t="shared" si="23"/>
        <v>1</v>
      </c>
      <c r="AC459" s="36">
        <f t="shared" ref="AC459:AC469" si="24">AB459*O459</f>
        <v>8</v>
      </c>
      <c r="AD459" s="37"/>
    </row>
    <row r="460" spans="1:30" ht="195" x14ac:dyDescent="0.25">
      <c r="A460" s="88">
        <v>474</v>
      </c>
      <c r="B460" s="41" t="s">
        <v>25</v>
      </c>
      <c r="C460" s="41" t="s">
        <v>1771</v>
      </c>
      <c r="D460" s="34" t="s">
        <v>1778</v>
      </c>
      <c r="E460" s="40">
        <v>44368</v>
      </c>
      <c r="F460" s="227" t="s">
        <v>28</v>
      </c>
      <c r="G460" s="227" t="s">
        <v>29</v>
      </c>
      <c r="H460" s="227" t="s">
        <v>1775</v>
      </c>
      <c r="I460" s="36" t="s">
        <v>223</v>
      </c>
      <c r="J460" s="228" t="s">
        <v>224</v>
      </c>
      <c r="K460" s="37" t="s">
        <v>1804</v>
      </c>
      <c r="L460" s="228" t="s">
        <v>2091</v>
      </c>
      <c r="M460" s="228" t="s">
        <v>1777</v>
      </c>
      <c r="N460" s="228">
        <v>1</v>
      </c>
      <c r="O460" s="36">
        <v>8</v>
      </c>
      <c r="P460" s="57">
        <v>44501</v>
      </c>
      <c r="Q460" s="57">
        <v>44681</v>
      </c>
      <c r="R460" s="36"/>
      <c r="S460" s="228" t="s">
        <v>140</v>
      </c>
      <c r="T460" s="36"/>
      <c r="U460" s="36"/>
      <c r="V460" s="36"/>
      <c r="W460" s="36"/>
      <c r="X460" s="36"/>
      <c r="Y460" s="38" t="s">
        <v>2198</v>
      </c>
      <c r="Z460" s="36">
        <v>1</v>
      </c>
      <c r="AA460" s="47">
        <v>44469</v>
      </c>
      <c r="AB460" s="213">
        <f t="shared" si="23"/>
        <v>1</v>
      </c>
      <c r="AC460" s="36">
        <f t="shared" si="24"/>
        <v>8</v>
      </c>
      <c r="AD460" s="37"/>
    </row>
    <row r="461" spans="1:30" ht="180" x14ac:dyDescent="0.25">
      <c r="A461" s="88">
        <v>474</v>
      </c>
      <c r="B461" s="41" t="s">
        <v>25</v>
      </c>
      <c r="C461" s="41" t="s">
        <v>1771</v>
      </c>
      <c r="D461" s="34" t="s">
        <v>1778</v>
      </c>
      <c r="E461" s="40">
        <v>44368</v>
      </c>
      <c r="F461" s="227" t="s">
        <v>28</v>
      </c>
      <c r="G461" s="227" t="s">
        <v>29</v>
      </c>
      <c r="H461" s="227" t="s">
        <v>1775</v>
      </c>
      <c r="I461" s="36" t="s">
        <v>223</v>
      </c>
      <c r="J461" s="228" t="s">
        <v>224</v>
      </c>
      <c r="K461" s="37" t="s">
        <v>1804</v>
      </c>
      <c r="L461" s="228" t="s">
        <v>2092</v>
      </c>
      <c r="M461" s="34" t="s">
        <v>1082</v>
      </c>
      <c r="N461" s="34">
        <v>3</v>
      </c>
      <c r="O461" s="36">
        <v>8</v>
      </c>
      <c r="P461" s="57">
        <v>44501</v>
      </c>
      <c r="Q461" s="57">
        <v>44681</v>
      </c>
      <c r="R461" s="36"/>
      <c r="S461" s="36" t="s">
        <v>140</v>
      </c>
      <c r="T461" s="36"/>
      <c r="U461" s="36"/>
      <c r="V461" s="36"/>
      <c r="W461" s="36"/>
      <c r="X461" s="36"/>
      <c r="Y461" s="38" t="s">
        <v>2208</v>
      </c>
      <c r="Z461" s="36">
        <v>3</v>
      </c>
      <c r="AA461" s="47">
        <v>44469</v>
      </c>
      <c r="AB461" s="213">
        <f t="shared" si="23"/>
        <v>1</v>
      </c>
      <c r="AC461" s="36">
        <f t="shared" si="24"/>
        <v>8</v>
      </c>
      <c r="AD461" s="37"/>
    </row>
    <row r="462" spans="1:30" ht="156" x14ac:dyDescent="0.25">
      <c r="A462" s="88">
        <v>473</v>
      </c>
      <c r="B462" s="41" t="s">
        <v>25</v>
      </c>
      <c r="C462" s="41" t="s">
        <v>1771</v>
      </c>
      <c r="D462" s="34" t="s">
        <v>1779</v>
      </c>
      <c r="E462" s="40">
        <v>44368</v>
      </c>
      <c r="F462" s="227" t="s">
        <v>28</v>
      </c>
      <c r="G462" s="227" t="s">
        <v>29</v>
      </c>
      <c r="H462" s="227" t="s">
        <v>1775</v>
      </c>
      <c r="I462" s="36" t="s">
        <v>108</v>
      </c>
      <c r="J462" s="228" t="s">
        <v>224</v>
      </c>
      <c r="K462" s="51" t="s">
        <v>1805</v>
      </c>
      <c r="L462" s="34" t="s">
        <v>1787</v>
      </c>
      <c r="M462" s="34" t="s">
        <v>1788</v>
      </c>
      <c r="N462" s="34">
        <v>1</v>
      </c>
      <c r="O462" s="36">
        <v>9</v>
      </c>
      <c r="P462" s="36"/>
      <c r="Q462" s="47">
        <v>44500</v>
      </c>
      <c r="R462" s="36"/>
      <c r="S462" s="36" t="s">
        <v>140</v>
      </c>
      <c r="T462" s="36"/>
      <c r="U462" s="36"/>
      <c r="V462" s="36"/>
      <c r="W462" s="36"/>
      <c r="X462" s="36"/>
      <c r="Y462" s="32" t="s">
        <v>1937</v>
      </c>
      <c r="Z462" s="32">
        <v>1</v>
      </c>
      <c r="AA462" s="33">
        <v>44526.704861111109</v>
      </c>
      <c r="AB462" s="213">
        <f t="shared" si="23"/>
        <v>1</v>
      </c>
      <c r="AC462" s="36">
        <f t="shared" si="24"/>
        <v>9</v>
      </c>
      <c r="AD462" s="36"/>
    </row>
    <row r="463" spans="1:30" ht="169.5" customHeight="1" x14ac:dyDescent="0.25">
      <c r="A463" s="88">
        <v>476</v>
      </c>
      <c r="B463" s="41" t="s">
        <v>25</v>
      </c>
      <c r="C463" s="41" t="s">
        <v>1771</v>
      </c>
      <c r="D463" s="34" t="s">
        <v>1780</v>
      </c>
      <c r="E463" s="40">
        <v>44368</v>
      </c>
      <c r="F463" s="227" t="s">
        <v>28</v>
      </c>
      <c r="G463" s="227" t="s">
        <v>29</v>
      </c>
      <c r="H463" s="36" t="s">
        <v>1803</v>
      </c>
      <c r="I463" s="36" t="s">
        <v>108</v>
      </c>
      <c r="J463" s="228" t="s">
        <v>224</v>
      </c>
      <c r="K463" s="52" t="s">
        <v>1806</v>
      </c>
      <c r="L463" s="34" t="s">
        <v>1789</v>
      </c>
      <c r="M463" s="34" t="s">
        <v>1790</v>
      </c>
      <c r="N463" s="34">
        <v>1</v>
      </c>
      <c r="O463" s="36">
        <v>9</v>
      </c>
      <c r="P463" s="57">
        <v>44501</v>
      </c>
      <c r="Q463" s="57">
        <v>44651</v>
      </c>
      <c r="R463" s="36"/>
      <c r="S463" s="36" t="s">
        <v>140</v>
      </c>
      <c r="T463" s="36"/>
      <c r="U463" s="36"/>
      <c r="V463" s="36"/>
      <c r="W463" s="36"/>
      <c r="X463" s="36"/>
      <c r="Y463" s="37" t="s">
        <v>2105</v>
      </c>
      <c r="Z463" s="36">
        <v>1</v>
      </c>
      <c r="AA463" s="47">
        <v>44650</v>
      </c>
      <c r="AB463" s="213">
        <f t="shared" si="23"/>
        <v>1</v>
      </c>
      <c r="AC463" s="36">
        <f t="shared" si="24"/>
        <v>9</v>
      </c>
      <c r="AD463" s="37"/>
    </row>
    <row r="464" spans="1:30" ht="108" x14ac:dyDescent="0.25">
      <c r="A464" s="88">
        <v>475</v>
      </c>
      <c r="B464" s="41" t="s">
        <v>25</v>
      </c>
      <c r="C464" s="41" t="s">
        <v>1771</v>
      </c>
      <c r="D464" s="42" t="s">
        <v>1781</v>
      </c>
      <c r="E464" s="40">
        <v>44368</v>
      </c>
      <c r="F464" s="227" t="s">
        <v>28</v>
      </c>
      <c r="G464" s="227" t="s">
        <v>29</v>
      </c>
      <c r="H464" s="36" t="s">
        <v>1775</v>
      </c>
      <c r="I464" s="36" t="s">
        <v>108</v>
      </c>
      <c r="J464" s="228" t="s">
        <v>224</v>
      </c>
      <c r="K464" s="53" t="s">
        <v>1807</v>
      </c>
      <c r="L464" s="42" t="s">
        <v>1811</v>
      </c>
      <c r="M464" s="42" t="s">
        <v>1791</v>
      </c>
      <c r="N464" s="34">
        <v>1</v>
      </c>
      <c r="O464" s="36">
        <v>8</v>
      </c>
      <c r="P464" s="36"/>
      <c r="Q464" s="47">
        <v>44500</v>
      </c>
      <c r="R464" s="36"/>
      <c r="S464" s="36" t="s">
        <v>140</v>
      </c>
      <c r="T464" s="36"/>
      <c r="U464" s="36"/>
      <c r="V464" s="36"/>
      <c r="W464" s="36"/>
      <c r="X464" s="36"/>
      <c r="Y464" s="229" t="s">
        <v>1934</v>
      </c>
      <c r="Z464" s="36">
        <v>1</v>
      </c>
      <c r="AA464" s="47">
        <v>44526.709722222222</v>
      </c>
      <c r="AB464" s="213">
        <f t="shared" si="23"/>
        <v>1</v>
      </c>
      <c r="AC464" s="36">
        <f t="shared" si="24"/>
        <v>8</v>
      </c>
      <c r="AD464" s="36"/>
    </row>
    <row r="465" spans="1:30" ht="120" x14ac:dyDescent="0.25">
      <c r="A465" s="88">
        <v>475</v>
      </c>
      <c r="B465" s="41" t="s">
        <v>25</v>
      </c>
      <c r="C465" s="41" t="s">
        <v>1771</v>
      </c>
      <c r="D465" s="43" t="s">
        <v>1782</v>
      </c>
      <c r="E465" s="40">
        <v>44368</v>
      </c>
      <c r="F465" s="227" t="s">
        <v>28</v>
      </c>
      <c r="G465" s="227" t="s">
        <v>29</v>
      </c>
      <c r="H465" s="36" t="s">
        <v>1775</v>
      </c>
      <c r="I465" s="36" t="s">
        <v>108</v>
      </c>
      <c r="J465" s="228" t="s">
        <v>224</v>
      </c>
      <c r="K465" s="53" t="s">
        <v>1807</v>
      </c>
      <c r="L465" s="43" t="s">
        <v>1792</v>
      </c>
      <c r="M465" s="43" t="s">
        <v>1793</v>
      </c>
      <c r="N465" s="48">
        <v>1</v>
      </c>
      <c r="O465" s="36">
        <v>9</v>
      </c>
      <c r="P465" s="36"/>
      <c r="Q465" s="50">
        <v>44469</v>
      </c>
      <c r="R465" s="36"/>
      <c r="S465" s="36" t="s">
        <v>140</v>
      </c>
      <c r="T465" s="36"/>
      <c r="U465" s="36"/>
      <c r="V465" s="36"/>
      <c r="W465" s="36"/>
      <c r="X465" s="36"/>
      <c r="Y465" s="229" t="s">
        <v>1813</v>
      </c>
      <c r="Z465" s="36">
        <v>1</v>
      </c>
      <c r="AA465" s="47">
        <v>44469</v>
      </c>
      <c r="AB465" s="213">
        <f t="shared" si="23"/>
        <v>1</v>
      </c>
      <c r="AC465" s="36">
        <f t="shared" si="24"/>
        <v>9</v>
      </c>
      <c r="AD465" s="36"/>
    </row>
    <row r="466" spans="1:30" ht="144" x14ac:dyDescent="0.25">
      <c r="A466" s="88">
        <v>472</v>
      </c>
      <c r="B466" s="41" t="s">
        <v>25</v>
      </c>
      <c r="C466" s="41" t="s">
        <v>1771</v>
      </c>
      <c r="D466" s="43" t="s">
        <v>1783</v>
      </c>
      <c r="E466" s="40">
        <v>44368</v>
      </c>
      <c r="F466" s="227" t="s">
        <v>28</v>
      </c>
      <c r="G466" s="227" t="s">
        <v>29</v>
      </c>
      <c r="H466" s="36" t="s">
        <v>1775</v>
      </c>
      <c r="I466" s="36" t="s">
        <v>392</v>
      </c>
      <c r="J466" s="228" t="s">
        <v>224</v>
      </c>
      <c r="K466" s="51" t="s">
        <v>1808</v>
      </c>
      <c r="L466" s="43" t="s">
        <v>1794</v>
      </c>
      <c r="M466" s="43" t="s">
        <v>1795</v>
      </c>
      <c r="N466" s="48">
        <v>1</v>
      </c>
      <c r="O466" s="36">
        <v>9</v>
      </c>
      <c r="P466" s="36"/>
      <c r="Q466" s="49">
        <v>44439</v>
      </c>
      <c r="R466" s="36"/>
      <c r="S466" s="36" t="s">
        <v>140</v>
      </c>
      <c r="T466" s="36"/>
      <c r="U466" s="36"/>
      <c r="V466" s="36"/>
      <c r="W466" s="36"/>
      <c r="X466" s="36"/>
      <c r="Y466" s="38" t="s">
        <v>1812</v>
      </c>
      <c r="Z466" s="36">
        <v>1</v>
      </c>
      <c r="AA466" s="47">
        <v>44469</v>
      </c>
      <c r="AB466" s="213">
        <f t="shared" si="23"/>
        <v>1</v>
      </c>
      <c r="AC466" s="36">
        <f t="shared" si="24"/>
        <v>9</v>
      </c>
      <c r="AD466" s="36"/>
    </row>
    <row r="467" spans="1:30" ht="118.5" customHeight="1" x14ac:dyDescent="0.25">
      <c r="A467" s="88">
        <v>471</v>
      </c>
      <c r="B467" s="41" t="s">
        <v>25</v>
      </c>
      <c r="C467" s="41" t="s">
        <v>1771</v>
      </c>
      <c r="D467" s="43" t="s">
        <v>1784</v>
      </c>
      <c r="E467" s="40">
        <v>44368</v>
      </c>
      <c r="F467" s="227" t="s">
        <v>28</v>
      </c>
      <c r="G467" s="227" t="s">
        <v>29</v>
      </c>
      <c r="H467" s="36" t="s">
        <v>1775</v>
      </c>
      <c r="I467" s="36" t="s">
        <v>392</v>
      </c>
      <c r="J467" s="228" t="s">
        <v>224</v>
      </c>
      <c r="K467" s="54" t="s">
        <v>1809</v>
      </c>
      <c r="L467" s="43" t="s">
        <v>1796</v>
      </c>
      <c r="M467" s="43" t="s">
        <v>1797</v>
      </c>
      <c r="N467" s="48">
        <v>1</v>
      </c>
      <c r="O467" s="36">
        <v>8</v>
      </c>
      <c r="P467" s="36"/>
      <c r="Q467" s="47">
        <v>44500</v>
      </c>
      <c r="R467" s="36"/>
      <c r="S467" s="36"/>
      <c r="T467" s="36"/>
      <c r="U467" s="36"/>
      <c r="V467" s="37"/>
      <c r="W467" s="36"/>
      <c r="X467" s="36"/>
      <c r="Y467" s="32" t="s">
        <v>1936</v>
      </c>
      <c r="Z467" s="32">
        <v>1</v>
      </c>
      <c r="AA467" s="33">
        <v>44526.69027777778</v>
      </c>
      <c r="AB467" s="213">
        <f t="shared" si="23"/>
        <v>1</v>
      </c>
      <c r="AC467" s="36">
        <f t="shared" si="24"/>
        <v>8</v>
      </c>
      <c r="AD467" s="36"/>
    </row>
    <row r="468" spans="1:30" ht="156" x14ac:dyDescent="0.25">
      <c r="A468" s="88">
        <v>456</v>
      </c>
      <c r="B468" s="41" t="s">
        <v>25</v>
      </c>
      <c r="C468" s="41" t="s">
        <v>1771</v>
      </c>
      <c r="D468" s="43" t="s">
        <v>1785</v>
      </c>
      <c r="E468" s="40">
        <v>44368</v>
      </c>
      <c r="F468" s="227" t="s">
        <v>28</v>
      </c>
      <c r="G468" s="227" t="s">
        <v>29</v>
      </c>
      <c r="H468" s="36" t="s">
        <v>1775</v>
      </c>
      <c r="I468" s="36" t="s">
        <v>392</v>
      </c>
      <c r="J468" s="228" t="s">
        <v>224</v>
      </c>
      <c r="K468" s="55" t="s">
        <v>1810</v>
      </c>
      <c r="L468" s="43" t="s">
        <v>1798</v>
      </c>
      <c r="M468" s="43" t="s">
        <v>1799</v>
      </c>
      <c r="N468" s="48">
        <v>1</v>
      </c>
      <c r="O468" s="36">
        <v>8</v>
      </c>
      <c r="P468" s="36"/>
      <c r="Q468" s="47">
        <v>44439</v>
      </c>
      <c r="R468" s="36"/>
      <c r="S468" s="36"/>
      <c r="T468" s="36"/>
      <c r="U468" s="36"/>
      <c r="V468" s="36"/>
      <c r="W468" s="36"/>
      <c r="X468" s="36"/>
      <c r="Y468" s="37" t="s">
        <v>1802</v>
      </c>
      <c r="Z468" s="36">
        <v>1</v>
      </c>
      <c r="AA468" s="47">
        <v>44407</v>
      </c>
      <c r="AB468" s="213">
        <f t="shared" si="23"/>
        <v>1</v>
      </c>
      <c r="AC468" s="36">
        <f t="shared" si="24"/>
        <v>8</v>
      </c>
      <c r="AD468" s="36"/>
    </row>
    <row r="469" spans="1:30" ht="144.75" thickBot="1" x14ac:dyDescent="0.3">
      <c r="A469" s="88">
        <v>456</v>
      </c>
      <c r="B469" s="41" t="s">
        <v>25</v>
      </c>
      <c r="C469" s="41" t="s">
        <v>1771</v>
      </c>
      <c r="D469" s="44" t="s">
        <v>1786</v>
      </c>
      <c r="E469" s="40">
        <v>44368</v>
      </c>
      <c r="F469" s="227" t="s">
        <v>28</v>
      </c>
      <c r="G469" s="227" t="s">
        <v>29</v>
      </c>
      <c r="H469" s="36" t="s">
        <v>1775</v>
      </c>
      <c r="I469" s="36" t="s">
        <v>392</v>
      </c>
      <c r="J469" s="228" t="s">
        <v>224</v>
      </c>
      <c r="K469" s="55" t="s">
        <v>1810</v>
      </c>
      <c r="L469" s="44" t="s">
        <v>1800</v>
      </c>
      <c r="M469" s="44" t="s">
        <v>1801</v>
      </c>
      <c r="N469" s="44">
        <v>3</v>
      </c>
      <c r="O469" s="36">
        <v>8</v>
      </c>
      <c r="P469" s="36"/>
      <c r="Q469" s="47">
        <v>44500</v>
      </c>
      <c r="R469" s="36"/>
      <c r="S469" s="36"/>
      <c r="T469" s="36"/>
      <c r="U469" s="36"/>
      <c r="V469" s="36"/>
      <c r="W469" s="36"/>
      <c r="X469" s="36"/>
      <c r="Y469" s="32" t="s">
        <v>1935</v>
      </c>
      <c r="Z469" s="32">
        <v>3</v>
      </c>
      <c r="AA469" s="33">
        <v>44526.697222222225</v>
      </c>
      <c r="AB469" s="213">
        <f t="shared" si="23"/>
        <v>1</v>
      </c>
      <c r="AC469" s="36">
        <f t="shared" si="24"/>
        <v>8</v>
      </c>
      <c r="AD469" s="36"/>
    </row>
    <row r="470" spans="1:30" ht="75" x14ac:dyDescent="0.25">
      <c r="A470" s="87">
        <v>463</v>
      </c>
      <c r="B470" s="32" t="s">
        <v>25</v>
      </c>
      <c r="C470" s="32" t="s">
        <v>1766</v>
      </c>
      <c r="D470" s="32" t="s">
        <v>1815</v>
      </c>
      <c r="E470" s="33">
        <v>44463.492361111108</v>
      </c>
      <c r="F470" s="32" t="s">
        <v>28</v>
      </c>
      <c r="G470" s="45" t="s">
        <v>29</v>
      </c>
      <c r="H470" s="32" t="s">
        <v>1816</v>
      </c>
      <c r="I470" s="32" t="s">
        <v>31</v>
      </c>
      <c r="J470" s="32" t="s">
        <v>228</v>
      </c>
      <c r="K470" s="32" t="s">
        <v>1817</v>
      </c>
      <c r="L470" s="32" t="s">
        <v>1818</v>
      </c>
      <c r="M470" s="32" t="s">
        <v>1819</v>
      </c>
      <c r="N470" s="32">
        <v>2</v>
      </c>
      <c r="O470" s="32">
        <v>12.5</v>
      </c>
      <c r="P470" s="57">
        <v>44470</v>
      </c>
      <c r="Q470" s="57">
        <v>44545</v>
      </c>
      <c r="R470" s="32">
        <v>10</v>
      </c>
      <c r="S470" s="32" t="s">
        <v>228</v>
      </c>
      <c r="T470" s="32"/>
      <c r="U470" s="32"/>
      <c r="V470" s="32"/>
      <c r="W470" s="32"/>
      <c r="X470" s="32"/>
      <c r="Y470" s="32" t="s">
        <v>1926</v>
      </c>
      <c r="Z470" s="32">
        <v>2</v>
      </c>
      <c r="AA470" s="33">
        <v>44491.461805555555</v>
      </c>
      <c r="AB470" s="86">
        <f>+Z470/N470</f>
        <v>1</v>
      </c>
      <c r="AC470" s="36">
        <f>+AB470*O470</f>
        <v>12.5</v>
      </c>
      <c r="AD470" s="36"/>
    </row>
    <row r="471" spans="1:30" ht="90" x14ac:dyDescent="0.25">
      <c r="A471" s="32">
        <v>463</v>
      </c>
      <c r="B471" s="32" t="s">
        <v>25</v>
      </c>
      <c r="C471" s="32" t="s">
        <v>1766</v>
      </c>
      <c r="D471" s="32" t="s">
        <v>1815</v>
      </c>
      <c r="E471" s="33">
        <v>44463.492361111108</v>
      </c>
      <c r="F471" s="32" t="s">
        <v>28</v>
      </c>
      <c r="G471" s="45" t="s">
        <v>29</v>
      </c>
      <c r="H471" s="32" t="s">
        <v>1816</v>
      </c>
      <c r="I471" s="32" t="s">
        <v>31</v>
      </c>
      <c r="J471" s="32" t="s">
        <v>228</v>
      </c>
      <c r="K471" s="32" t="s">
        <v>1817</v>
      </c>
      <c r="L471" s="32" t="s">
        <v>1820</v>
      </c>
      <c r="M471" s="32" t="s">
        <v>1821</v>
      </c>
      <c r="N471" s="32">
        <v>1</v>
      </c>
      <c r="O471" s="32">
        <v>12.5</v>
      </c>
      <c r="P471" s="57">
        <v>44470</v>
      </c>
      <c r="Q471" s="57">
        <v>44477</v>
      </c>
      <c r="R471" s="32">
        <v>1</v>
      </c>
      <c r="S471" s="32" t="s">
        <v>228</v>
      </c>
      <c r="T471" s="32"/>
      <c r="U471" s="32"/>
      <c r="V471" s="32"/>
      <c r="W471" s="32"/>
      <c r="X471" s="32"/>
      <c r="Y471" s="32" t="s">
        <v>1927</v>
      </c>
      <c r="Z471" s="32">
        <v>1</v>
      </c>
      <c r="AA471" s="33">
        <v>44491.467361111114</v>
      </c>
      <c r="AB471" s="86">
        <f t="shared" ref="AB471:AB477" si="25">+Z471/N471</f>
        <v>1</v>
      </c>
      <c r="AC471" s="36">
        <f t="shared" ref="AC471:AC477" si="26">+AB471*O471</f>
        <v>12.5</v>
      </c>
      <c r="AD471" s="36"/>
    </row>
    <row r="472" spans="1:30" ht="150" x14ac:dyDescent="0.25">
      <c r="A472" s="32">
        <v>464</v>
      </c>
      <c r="B472" s="32" t="s">
        <v>25</v>
      </c>
      <c r="C472" s="32" t="s">
        <v>1766</v>
      </c>
      <c r="D472" s="32" t="s">
        <v>1822</v>
      </c>
      <c r="E472" s="33">
        <v>44463.493750000001</v>
      </c>
      <c r="F472" s="32" t="s">
        <v>28</v>
      </c>
      <c r="G472" s="45" t="s">
        <v>29</v>
      </c>
      <c r="H472" s="32" t="s">
        <v>1816</v>
      </c>
      <c r="I472" s="32" t="s">
        <v>31</v>
      </c>
      <c r="J472" s="32" t="s">
        <v>228</v>
      </c>
      <c r="K472" s="32" t="s">
        <v>1823</v>
      </c>
      <c r="L472" s="32" t="s">
        <v>1824</v>
      </c>
      <c r="M472" s="32" t="s">
        <v>1825</v>
      </c>
      <c r="N472" s="32">
        <v>4</v>
      </c>
      <c r="O472" s="32">
        <v>12.5</v>
      </c>
      <c r="P472" s="57">
        <v>44470</v>
      </c>
      <c r="Q472" s="57">
        <v>44545</v>
      </c>
      <c r="R472" s="32">
        <v>10</v>
      </c>
      <c r="S472" s="32" t="s">
        <v>228</v>
      </c>
      <c r="T472" s="32"/>
      <c r="U472" s="32"/>
      <c r="V472" s="32"/>
      <c r="W472" s="32"/>
      <c r="X472" s="32"/>
      <c r="Y472" s="32" t="s">
        <v>1928</v>
      </c>
      <c r="Z472" s="32">
        <v>4</v>
      </c>
      <c r="AA472" s="33">
        <v>44536.927777777775</v>
      </c>
      <c r="AB472" s="86">
        <f t="shared" si="25"/>
        <v>1</v>
      </c>
      <c r="AC472" s="36">
        <f t="shared" si="26"/>
        <v>12.5</v>
      </c>
      <c r="AD472" s="36"/>
    </row>
    <row r="473" spans="1:30" ht="150" x14ac:dyDescent="0.25">
      <c r="A473" s="32">
        <v>464</v>
      </c>
      <c r="B473" s="32" t="s">
        <v>25</v>
      </c>
      <c r="C473" s="32" t="s">
        <v>1766</v>
      </c>
      <c r="D473" s="32" t="s">
        <v>1822</v>
      </c>
      <c r="E473" s="33">
        <v>44463.493750000001</v>
      </c>
      <c r="F473" s="32" t="s">
        <v>28</v>
      </c>
      <c r="G473" s="45" t="s">
        <v>29</v>
      </c>
      <c r="H473" s="32" t="s">
        <v>1816</v>
      </c>
      <c r="I473" s="32" t="s">
        <v>31</v>
      </c>
      <c r="J473" s="32" t="s">
        <v>228</v>
      </c>
      <c r="K473" s="32" t="s">
        <v>1823</v>
      </c>
      <c r="L473" s="32" t="s">
        <v>1826</v>
      </c>
      <c r="M473" s="32" t="s">
        <v>1827</v>
      </c>
      <c r="N473" s="32">
        <v>2</v>
      </c>
      <c r="O473" s="32">
        <v>12.5</v>
      </c>
      <c r="P473" s="57">
        <v>44470</v>
      </c>
      <c r="Q473" s="57">
        <v>44545</v>
      </c>
      <c r="R473" s="32">
        <v>10</v>
      </c>
      <c r="S473" s="32" t="s">
        <v>228</v>
      </c>
      <c r="T473" s="32"/>
      <c r="U473" s="32"/>
      <c r="V473" s="32"/>
      <c r="W473" s="32"/>
      <c r="X473" s="32"/>
      <c r="Y473" s="32" t="s">
        <v>1929</v>
      </c>
      <c r="Z473" s="32">
        <v>2</v>
      </c>
      <c r="AA473" s="33">
        <v>44491.472916666666</v>
      </c>
      <c r="AB473" s="86">
        <f t="shared" si="25"/>
        <v>1</v>
      </c>
      <c r="AC473" s="36">
        <f t="shared" si="26"/>
        <v>12.5</v>
      </c>
      <c r="AD473" s="36"/>
    </row>
    <row r="474" spans="1:30" ht="75" x14ac:dyDescent="0.25">
      <c r="A474" s="32">
        <v>465</v>
      </c>
      <c r="B474" s="32" t="s">
        <v>25</v>
      </c>
      <c r="C474" s="32" t="s">
        <v>1766</v>
      </c>
      <c r="D474" s="32" t="s">
        <v>1828</v>
      </c>
      <c r="E474" s="33">
        <v>44463.494444444441</v>
      </c>
      <c r="F474" s="32" t="s">
        <v>28</v>
      </c>
      <c r="G474" s="45" t="s">
        <v>29</v>
      </c>
      <c r="H474" s="32" t="s">
        <v>1816</v>
      </c>
      <c r="I474" s="32" t="s">
        <v>31</v>
      </c>
      <c r="J474" s="32" t="s">
        <v>228</v>
      </c>
      <c r="K474" s="32" t="s">
        <v>1829</v>
      </c>
      <c r="L474" s="32" t="s">
        <v>1830</v>
      </c>
      <c r="M474" s="32" t="s">
        <v>1819</v>
      </c>
      <c r="N474" s="32">
        <v>2</v>
      </c>
      <c r="O474" s="32">
        <v>12.5</v>
      </c>
      <c r="P474" s="57">
        <v>44470</v>
      </c>
      <c r="Q474" s="57">
        <v>44545</v>
      </c>
      <c r="R474" s="32">
        <v>10</v>
      </c>
      <c r="S474" s="32" t="s">
        <v>228</v>
      </c>
      <c r="T474" s="32"/>
      <c r="U474" s="32"/>
      <c r="V474" s="32"/>
      <c r="W474" s="32"/>
      <c r="X474" s="32"/>
      <c r="Y474" s="32" t="s">
        <v>1930</v>
      </c>
      <c r="Z474" s="32">
        <v>2</v>
      </c>
      <c r="AA474" s="33">
        <v>44491.477777777778</v>
      </c>
      <c r="AB474" s="86">
        <f t="shared" si="25"/>
        <v>1</v>
      </c>
      <c r="AC474" s="36">
        <f t="shared" si="26"/>
        <v>12.5</v>
      </c>
      <c r="AD474" s="36"/>
    </row>
    <row r="475" spans="1:30" ht="120" x14ac:dyDescent="0.25">
      <c r="A475" s="32"/>
      <c r="B475" s="32" t="s">
        <v>25</v>
      </c>
      <c r="C475" s="32" t="s">
        <v>1766</v>
      </c>
      <c r="D475" s="32" t="s">
        <v>1831</v>
      </c>
      <c r="E475" s="33">
        <v>44463.495138888888</v>
      </c>
      <c r="F475" s="32" t="s">
        <v>28</v>
      </c>
      <c r="G475" s="45" t="s">
        <v>29</v>
      </c>
      <c r="H475" s="32" t="s">
        <v>1816</v>
      </c>
      <c r="I475" s="32" t="s">
        <v>31</v>
      </c>
      <c r="J475" s="32" t="s">
        <v>228</v>
      </c>
      <c r="K475" s="32" t="s">
        <v>1832</v>
      </c>
      <c r="L475" s="32" t="s">
        <v>1833</v>
      </c>
      <c r="M475" s="32" t="s">
        <v>1834</v>
      </c>
      <c r="N475" s="32">
        <v>20</v>
      </c>
      <c r="O475" s="32">
        <v>12.5</v>
      </c>
      <c r="P475" s="57">
        <v>44470</v>
      </c>
      <c r="Q475" s="57">
        <v>44545</v>
      </c>
      <c r="R475" s="32">
        <v>10</v>
      </c>
      <c r="S475" s="32" t="s">
        <v>228</v>
      </c>
      <c r="T475" s="32"/>
      <c r="U475" s="32"/>
      <c r="V475" s="32"/>
      <c r="W475" s="32"/>
      <c r="X475" s="32"/>
      <c r="Y475" s="32" t="s">
        <v>1931</v>
      </c>
      <c r="Z475" s="32">
        <v>20</v>
      </c>
      <c r="AA475" s="33">
        <v>44536.815972222219</v>
      </c>
      <c r="AB475" s="86">
        <f t="shared" si="25"/>
        <v>1</v>
      </c>
      <c r="AC475" s="36">
        <f t="shared" si="26"/>
        <v>12.5</v>
      </c>
      <c r="AD475" s="36"/>
    </row>
    <row r="476" spans="1:30" ht="120" x14ac:dyDescent="0.25">
      <c r="A476" s="32">
        <v>466</v>
      </c>
      <c r="B476" s="32" t="s">
        <v>25</v>
      </c>
      <c r="C476" s="32" t="s">
        <v>1766</v>
      </c>
      <c r="D476" s="32" t="s">
        <v>1831</v>
      </c>
      <c r="E476" s="33">
        <v>44463.495138888888</v>
      </c>
      <c r="F476" s="32" t="s">
        <v>28</v>
      </c>
      <c r="G476" s="45" t="s">
        <v>29</v>
      </c>
      <c r="H476" s="32" t="s">
        <v>1816</v>
      </c>
      <c r="I476" s="32" t="s">
        <v>31</v>
      </c>
      <c r="J476" s="32" t="s">
        <v>228</v>
      </c>
      <c r="K476" s="32" t="s">
        <v>1832</v>
      </c>
      <c r="L476" s="32" t="s">
        <v>1835</v>
      </c>
      <c r="M476" s="32" t="s">
        <v>1836</v>
      </c>
      <c r="N476" s="32">
        <v>3</v>
      </c>
      <c r="O476" s="32">
        <v>12.5</v>
      </c>
      <c r="P476" s="57">
        <v>44470</v>
      </c>
      <c r="Q476" s="57">
        <v>44479</v>
      </c>
      <c r="R476" s="32">
        <v>1</v>
      </c>
      <c r="S476" s="32" t="s">
        <v>228</v>
      </c>
      <c r="T476" s="32"/>
      <c r="U476" s="32"/>
      <c r="V476" s="32"/>
      <c r="W476" s="32"/>
      <c r="X476" s="32"/>
      <c r="Y476" s="32" t="s">
        <v>1932</v>
      </c>
      <c r="Z476" s="32">
        <v>3</v>
      </c>
      <c r="AA476" s="33">
        <v>44491.435416666667</v>
      </c>
      <c r="AB476" s="86">
        <f t="shared" si="25"/>
        <v>1</v>
      </c>
      <c r="AC476" s="36">
        <f t="shared" si="26"/>
        <v>12.5</v>
      </c>
      <c r="AD476" s="36"/>
    </row>
    <row r="477" spans="1:30" ht="120" x14ac:dyDescent="0.25">
      <c r="A477" s="32">
        <v>466</v>
      </c>
      <c r="B477" s="32" t="s">
        <v>25</v>
      </c>
      <c r="C477" s="32" t="s">
        <v>1766</v>
      </c>
      <c r="D477" s="32" t="s">
        <v>1831</v>
      </c>
      <c r="E477" s="33">
        <v>44463.495138888888</v>
      </c>
      <c r="F477" s="32" t="s">
        <v>28</v>
      </c>
      <c r="G477" s="45" t="s">
        <v>29</v>
      </c>
      <c r="H477" s="32" t="s">
        <v>1816</v>
      </c>
      <c r="I477" s="32" t="s">
        <v>31</v>
      </c>
      <c r="J477" s="32" t="s">
        <v>228</v>
      </c>
      <c r="K477" s="32" t="s">
        <v>1832</v>
      </c>
      <c r="L477" s="32" t="s">
        <v>1837</v>
      </c>
      <c r="M477" s="32" t="s">
        <v>1838</v>
      </c>
      <c r="N477" s="32">
        <v>1</v>
      </c>
      <c r="O477" s="32">
        <v>12.5</v>
      </c>
      <c r="P477" s="57">
        <v>44470</v>
      </c>
      <c r="Q477" s="57">
        <v>44477</v>
      </c>
      <c r="R477" s="32">
        <v>1</v>
      </c>
      <c r="S477" s="32" t="s">
        <v>228</v>
      </c>
      <c r="T477" s="32"/>
      <c r="U477" s="32"/>
      <c r="V477" s="32"/>
      <c r="W477" s="32"/>
      <c r="X477" s="32"/>
      <c r="Y477" s="32" t="s">
        <v>1933</v>
      </c>
      <c r="Z477" s="32">
        <v>1</v>
      </c>
      <c r="AA477" s="33">
        <v>44491.404861111114</v>
      </c>
      <c r="AB477" s="86">
        <f t="shared" si="25"/>
        <v>1</v>
      </c>
      <c r="AC477" s="36">
        <f t="shared" si="26"/>
        <v>12.5</v>
      </c>
      <c r="AD477" s="36"/>
    </row>
    <row r="478" spans="1:30" ht="180" x14ac:dyDescent="0.25">
      <c r="A478" s="146" t="s">
        <v>2013</v>
      </c>
      <c r="B478" s="58" t="s">
        <v>25</v>
      </c>
      <c r="C478" s="58" t="s">
        <v>1770</v>
      </c>
      <c r="D478" s="32" t="s">
        <v>1839</v>
      </c>
      <c r="E478" s="59">
        <v>44460</v>
      </c>
      <c r="F478" s="60" t="s">
        <v>99</v>
      </c>
      <c r="G478" s="45" t="s">
        <v>29</v>
      </c>
      <c r="H478" s="60" t="s">
        <v>1840</v>
      </c>
      <c r="I478" s="72" t="s">
        <v>223</v>
      </c>
      <c r="J478" s="147" t="s">
        <v>275</v>
      </c>
      <c r="K478" s="61" t="s">
        <v>1841</v>
      </c>
      <c r="L478" s="61" t="s">
        <v>1845</v>
      </c>
      <c r="M478" s="60" t="s">
        <v>1842</v>
      </c>
      <c r="N478" s="60">
        <v>1</v>
      </c>
      <c r="O478" s="258">
        <v>8</v>
      </c>
      <c r="P478" s="59">
        <v>44470</v>
      </c>
      <c r="Q478" s="59">
        <v>44681</v>
      </c>
      <c r="R478" s="60">
        <v>1</v>
      </c>
      <c r="S478" s="147" t="s">
        <v>1843</v>
      </c>
      <c r="T478" s="60"/>
      <c r="U478" s="60"/>
      <c r="V478" s="60"/>
      <c r="W478" s="60"/>
      <c r="X478" s="60"/>
      <c r="Y478" s="60" t="s">
        <v>2115</v>
      </c>
      <c r="Z478" s="156">
        <v>1</v>
      </c>
      <c r="AA478" s="110">
        <v>44550</v>
      </c>
      <c r="AB478" s="116">
        <f>Z478/N478</f>
        <v>1</v>
      </c>
      <c r="AC478" s="257">
        <f t="shared" ref="AC478:AC491" si="27">AB478*O478</f>
        <v>8</v>
      </c>
      <c r="AD478" s="145" t="s">
        <v>2094</v>
      </c>
    </row>
    <row r="479" spans="1:30" ht="165" x14ac:dyDescent="0.25">
      <c r="A479" s="146" t="s">
        <v>2013</v>
      </c>
      <c r="B479" s="58" t="s">
        <v>25</v>
      </c>
      <c r="C479" s="58" t="s">
        <v>1770</v>
      </c>
      <c r="D479" s="32" t="s">
        <v>1839</v>
      </c>
      <c r="E479" s="59">
        <v>44460</v>
      </c>
      <c r="F479" s="60" t="s">
        <v>99</v>
      </c>
      <c r="G479" s="45" t="s">
        <v>29</v>
      </c>
      <c r="H479" s="60" t="s">
        <v>1840</v>
      </c>
      <c r="I479" s="72" t="s">
        <v>223</v>
      </c>
      <c r="J479" s="147" t="s">
        <v>275</v>
      </c>
      <c r="K479" s="61" t="s">
        <v>1841</v>
      </c>
      <c r="L479" s="61" t="s">
        <v>1844</v>
      </c>
      <c r="M479" s="60" t="s">
        <v>1846</v>
      </c>
      <c r="N479" s="60">
        <v>1</v>
      </c>
      <c r="O479" s="258">
        <v>4</v>
      </c>
      <c r="P479" s="59">
        <v>44470</v>
      </c>
      <c r="Q479" s="59">
        <v>44681</v>
      </c>
      <c r="R479" s="60">
        <v>1</v>
      </c>
      <c r="S479" s="147" t="s">
        <v>1843</v>
      </c>
      <c r="T479" s="60"/>
      <c r="U479" s="60"/>
      <c r="V479" s="60"/>
      <c r="W479" s="60"/>
      <c r="X479" s="60"/>
      <c r="Y479" s="61" t="s">
        <v>2116</v>
      </c>
      <c r="Z479" s="156">
        <v>1</v>
      </c>
      <c r="AA479" s="110">
        <v>44550</v>
      </c>
      <c r="AB479" s="116">
        <f>Z479/N479</f>
        <v>1</v>
      </c>
      <c r="AC479" s="257">
        <f t="shared" si="27"/>
        <v>4</v>
      </c>
      <c r="AD479" s="145" t="s">
        <v>2094</v>
      </c>
    </row>
    <row r="480" spans="1:30" ht="165" x14ac:dyDescent="0.25">
      <c r="A480" s="58">
        <v>458</v>
      </c>
      <c r="B480" s="58" t="s">
        <v>25</v>
      </c>
      <c r="C480" s="58" t="s">
        <v>1770</v>
      </c>
      <c r="D480" s="32" t="s">
        <v>1839</v>
      </c>
      <c r="E480" s="59">
        <v>44460</v>
      </c>
      <c r="F480" s="60" t="s">
        <v>28</v>
      </c>
      <c r="G480" s="45" t="s">
        <v>29</v>
      </c>
      <c r="H480" s="60" t="s">
        <v>1851</v>
      </c>
      <c r="I480" s="72" t="s">
        <v>223</v>
      </c>
      <c r="J480" s="60" t="s">
        <v>224</v>
      </c>
      <c r="K480" s="61" t="s">
        <v>1847</v>
      </c>
      <c r="L480" s="61" t="s">
        <v>1848</v>
      </c>
      <c r="M480" s="62" t="s">
        <v>1849</v>
      </c>
      <c r="N480" s="60">
        <v>8</v>
      </c>
      <c r="O480" s="258">
        <v>8</v>
      </c>
      <c r="P480" s="59">
        <v>44470</v>
      </c>
      <c r="Q480" s="63">
        <v>44500</v>
      </c>
      <c r="R480" s="60">
        <v>1</v>
      </c>
      <c r="S480" s="60" t="s">
        <v>140</v>
      </c>
      <c r="T480" s="60"/>
      <c r="U480" s="60"/>
      <c r="V480" s="60"/>
      <c r="W480" s="60"/>
      <c r="X480" s="60"/>
      <c r="Y480" s="61" t="s">
        <v>2044</v>
      </c>
      <c r="Z480" s="60">
        <v>8</v>
      </c>
      <c r="AA480" s="110">
        <v>44553</v>
      </c>
      <c r="AB480" s="112">
        <v>1</v>
      </c>
      <c r="AC480" s="257">
        <f t="shared" si="27"/>
        <v>8</v>
      </c>
      <c r="AD480" s="38" t="s">
        <v>2123</v>
      </c>
    </row>
    <row r="481" spans="1:31" ht="108.6" customHeight="1" x14ac:dyDescent="0.25">
      <c r="A481" s="58">
        <v>459</v>
      </c>
      <c r="B481" s="58" t="s">
        <v>25</v>
      </c>
      <c r="C481" s="58" t="s">
        <v>1770</v>
      </c>
      <c r="D481" s="71" t="s">
        <v>1850</v>
      </c>
      <c r="E481" s="59">
        <v>44460</v>
      </c>
      <c r="F481" s="60" t="s">
        <v>28</v>
      </c>
      <c r="G481" s="45" t="s">
        <v>29</v>
      </c>
      <c r="H481" s="60" t="s">
        <v>1840</v>
      </c>
      <c r="I481" s="72" t="s">
        <v>82</v>
      </c>
      <c r="J481" s="60" t="s">
        <v>224</v>
      </c>
      <c r="K481" s="65" t="s">
        <v>1852</v>
      </c>
      <c r="L481" s="66" t="s">
        <v>1853</v>
      </c>
      <c r="M481" s="67" t="s">
        <v>629</v>
      </c>
      <c r="N481" s="60">
        <v>1</v>
      </c>
      <c r="O481" s="258">
        <v>8</v>
      </c>
      <c r="P481" s="59">
        <v>44470</v>
      </c>
      <c r="Q481" s="63">
        <v>44500</v>
      </c>
      <c r="R481" s="60">
        <v>1</v>
      </c>
      <c r="S481" s="60" t="s">
        <v>140</v>
      </c>
      <c r="T481" s="60"/>
      <c r="U481" s="60"/>
      <c r="V481" s="60"/>
      <c r="W481" s="60"/>
      <c r="X481" s="60"/>
      <c r="Y481" s="113" t="s">
        <v>2006</v>
      </c>
      <c r="Z481" s="109">
        <v>1</v>
      </c>
      <c r="AA481" s="110">
        <v>44553</v>
      </c>
      <c r="AB481" s="112">
        <v>1</v>
      </c>
      <c r="AC481" s="257">
        <f t="shared" si="27"/>
        <v>8</v>
      </c>
      <c r="AD481" s="36"/>
    </row>
    <row r="482" spans="1:31" ht="130.15" customHeight="1" x14ac:dyDescent="0.25">
      <c r="A482" s="58">
        <v>459</v>
      </c>
      <c r="B482" s="58" t="s">
        <v>25</v>
      </c>
      <c r="C482" s="58" t="s">
        <v>1770</v>
      </c>
      <c r="D482" s="71" t="s">
        <v>1850</v>
      </c>
      <c r="E482" s="59">
        <v>44460</v>
      </c>
      <c r="F482" s="60" t="s">
        <v>28</v>
      </c>
      <c r="G482" s="45" t="s">
        <v>29</v>
      </c>
      <c r="H482" s="60" t="s">
        <v>1840</v>
      </c>
      <c r="I482" s="72" t="s">
        <v>82</v>
      </c>
      <c r="J482" s="60" t="s">
        <v>224</v>
      </c>
      <c r="K482" s="65" t="s">
        <v>1852</v>
      </c>
      <c r="L482" s="66" t="s">
        <v>1854</v>
      </c>
      <c r="M482" s="62" t="s">
        <v>1855</v>
      </c>
      <c r="N482" s="60">
        <v>6</v>
      </c>
      <c r="O482" s="258">
        <v>8</v>
      </c>
      <c r="P482" s="59">
        <v>44470</v>
      </c>
      <c r="Q482" s="63">
        <v>44500</v>
      </c>
      <c r="R482" s="60">
        <v>1</v>
      </c>
      <c r="S482" s="60" t="s">
        <v>140</v>
      </c>
      <c r="T482" s="60"/>
      <c r="U482" s="60"/>
      <c r="V482" s="60"/>
      <c r="W482" s="60"/>
      <c r="X482" s="60"/>
      <c r="Y482" s="60" t="s">
        <v>2005</v>
      </c>
      <c r="Z482" s="109">
        <v>1</v>
      </c>
      <c r="AA482" s="110">
        <v>44553</v>
      </c>
      <c r="AB482" s="112">
        <v>1</v>
      </c>
      <c r="AC482" s="257">
        <f t="shared" si="27"/>
        <v>8</v>
      </c>
      <c r="AD482" s="38" t="s">
        <v>2124</v>
      </c>
    </row>
    <row r="483" spans="1:31" ht="150" x14ac:dyDescent="0.25">
      <c r="A483" s="146" t="s">
        <v>2013</v>
      </c>
      <c r="B483" s="58" t="s">
        <v>25</v>
      </c>
      <c r="C483" s="58" t="s">
        <v>1770</v>
      </c>
      <c r="D483" s="64" t="s">
        <v>1856</v>
      </c>
      <c r="E483" s="59">
        <v>44460</v>
      </c>
      <c r="F483" s="62" t="s">
        <v>99</v>
      </c>
      <c r="G483" s="45" t="s">
        <v>29</v>
      </c>
      <c r="H483" s="60" t="s">
        <v>1840</v>
      </c>
      <c r="I483" s="72" t="s">
        <v>223</v>
      </c>
      <c r="J483" s="147" t="s">
        <v>275</v>
      </c>
      <c r="K483" s="62" t="s">
        <v>1857</v>
      </c>
      <c r="L483" s="66" t="s">
        <v>1858</v>
      </c>
      <c r="M483" s="62" t="s">
        <v>1846</v>
      </c>
      <c r="N483" s="60">
        <v>1</v>
      </c>
      <c r="O483" s="258">
        <v>4</v>
      </c>
      <c r="P483" s="59">
        <v>44470</v>
      </c>
      <c r="Q483" s="63">
        <v>44530</v>
      </c>
      <c r="R483" s="60">
        <v>1</v>
      </c>
      <c r="S483" s="147" t="s">
        <v>1843</v>
      </c>
      <c r="T483" s="60"/>
      <c r="U483" s="60"/>
      <c r="V483" s="60"/>
      <c r="W483" s="60"/>
      <c r="X483" s="60"/>
      <c r="Y483" s="61" t="s">
        <v>2007</v>
      </c>
      <c r="Z483" s="115">
        <v>1</v>
      </c>
      <c r="AA483" s="110">
        <v>44550</v>
      </c>
      <c r="AB483" s="116">
        <v>1</v>
      </c>
      <c r="AC483" s="257">
        <f t="shared" si="27"/>
        <v>4</v>
      </c>
      <c r="AD483" s="145" t="s">
        <v>2094</v>
      </c>
    </row>
    <row r="484" spans="1:31" ht="150" x14ac:dyDescent="0.25">
      <c r="A484" s="146" t="s">
        <v>2013</v>
      </c>
      <c r="B484" s="58" t="s">
        <v>25</v>
      </c>
      <c r="C484" s="58" t="s">
        <v>1770</v>
      </c>
      <c r="D484" s="64" t="s">
        <v>1856</v>
      </c>
      <c r="E484" s="59">
        <v>44460</v>
      </c>
      <c r="F484" s="62" t="s">
        <v>99</v>
      </c>
      <c r="G484" s="45" t="s">
        <v>29</v>
      </c>
      <c r="H484" s="60" t="s">
        <v>1840</v>
      </c>
      <c r="I484" s="72" t="s">
        <v>223</v>
      </c>
      <c r="J484" s="147" t="s">
        <v>275</v>
      </c>
      <c r="K484" s="62" t="s">
        <v>1857</v>
      </c>
      <c r="L484" s="66" t="s">
        <v>1859</v>
      </c>
      <c r="M484" s="62" t="s">
        <v>1860</v>
      </c>
      <c r="N484" s="60">
        <v>1</v>
      </c>
      <c r="O484" s="258">
        <v>8</v>
      </c>
      <c r="P484" s="59">
        <v>44470</v>
      </c>
      <c r="Q484" s="63">
        <v>44545</v>
      </c>
      <c r="R484" s="60">
        <v>1</v>
      </c>
      <c r="S484" s="147" t="s">
        <v>1843</v>
      </c>
      <c r="T484" s="60"/>
      <c r="U484" s="60"/>
      <c r="V484" s="60"/>
      <c r="W484" s="60"/>
      <c r="X484" s="60"/>
      <c r="Y484" s="61" t="s">
        <v>2008</v>
      </c>
      <c r="Z484" s="115">
        <v>1</v>
      </c>
      <c r="AA484" s="110">
        <v>44550</v>
      </c>
      <c r="AB484" s="116">
        <v>1</v>
      </c>
      <c r="AC484" s="257">
        <f t="shared" si="27"/>
        <v>8</v>
      </c>
      <c r="AD484" s="145" t="s">
        <v>2094</v>
      </c>
    </row>
    <row r="485" spans="1:31" ht="150" x14ac:dyDescent="0.25">
      <c r="A485" s="146" t="s">
        <v>2013</v>
      </c>
      <c r="B485" s="58" t="s">
        <v>25</v>
      </c>
      <c r="C485" s="58" t="s">
        <v>1770</v>
      </c>
      <c r="D485" s="64" t="s">
        <v>1856</v>
      </c>
      <c r="E485" s="59">
        <v>44460</v>
      </c>
      <c r="F485" s="62" t="s">
        <v>99</v>
      </c>
      <c r="G485" s="45" t="s">
        <v>29</v>
      </c>
      <c r="H485" s="60" t="s">
        <v>1840</v>
      </c>
      <c r="I485" s="72" t="s">
        <v>223</v>
      </c>
      <c r="J485" s="147" t="s">
        <v>275</v>
      </c>
      <c r="K485" s="62" t="s">
        <v>1857</v>
      </c>
      <c r="L485" s="66" t="s">
        <v>1861</v>
      </c>
      <c r="M485" s="62" t="s">
        <v>1846</v>
      </c>
      <c r="N485" s="60">
        <v>1</v>
      </c>
      <c r="O485" s="258">
        <v>4</v>
      </c>
      <c r="P485" s="59">
        <v>44470</v>
      </c>
      <c r="Q485" s="63">
        <v>44545</v>
      </c>
      <c r="R485" s="60">
        <v>1</v>
      </c>
      <c r="S485" s="147" t="s">
        <v>1843</v>
      </c>
      <c r="T485" s="60"/>
      <c r="U485" s="60"/>
      <c r="V485" s="60"/>
      <c r="W485" s="60"/>
      <c r="X485" s="60"/>
      <c r="Y485" s="61" t="s">
        <v>2009</v>
      </c>
      <c r="Z485" s="115">
        <v>1</v>
      </c>
      <c r="AA485" s="110">
        <v>44550</v>
      </c>
      <c r="AB485" s="116">
        <v>1</v>
      </c>
      <c r="AC485" s="257">
        <f t="shared" si="27"/>
        <v>4</v>
      </c>
      <c r="AD485" s="145" t="s">
        <v>2094</v>
      </c>
    </row>
    <row r="486" spans="1:31" ht="200.25" customHeight="1" x14ac:dyDescent="0.25">
      <c r="A486" s="58">
        <v>457</v>
      </c>
      <c r="B486" s="58" t="s">
        <v>25</v>
      </c>
      <c r="C486" s="58" t="s">
        <v>1770</v>
      </c>
      <c r="D486" s="64" t="s">
        <v>1862</v>
      </c>
      <c r="E486" s="59">
        <v>44460</v>
      </c>
      <c r="F486" s="62" t="s">
        <v>28</v>
      </c>
      <c r="G486" s="45" t="s">
        <v>29</v>
      </c>
      <c r="H486" s="62" t="s">
        <v>1851</v>
      </c>
      <c r="I486" s="72" t="s">
        <v>82</v>
      </c>
      <c r="J486" s="60" t="s">
        <v>224</v>
      </c>
      <c r="K486" s="66" t="s">
        <v>1863</v>
      </c>
      <c r="L486" s="66" t="s">
        <v>1864</v>
      </c>
      <c r="M486" s="68" t="s">
        <v>1865</v>
      </c>
      <c r="N486" s="60">
        <v>4</v>
      </c>
      <c r="O486" s="258">
        <v>8</v>
      </c>
      <c r="P486" s="59">
        <v>44470</v>
      </c>
      <c r="Q486" s="63">
        <v>44286</v>
      </c>
      <c r="R486" s="60">
        <v>1</v>
      </c>
      <c r="S486" s="60" t="s">
        <v>140</v>
      </c>
      <c r="T486" s="60"/>
      <c r="U486" s="60"/>
      <c r="V486" s="60"/>
      <c r="W486" s="60"/>
      <c r="X486" s="60"/>
      <c r="Y486" s="61" t="s">
        <v>2010</v>
      </c>
      <c r="Z486" s="109">
        <v>0.25</v>
      </c>
      <c r="AA486" s="110">
        <v>44557</v>
      </c>
      <c r="AB486" s="109">
        <v>1</v>
      </c>
      <c r="AC486" s="257">
        <f t="shared" si="27"/>
        <v>8</v>
      </c>
      <c r="AD486" s="36"/>
    </row>
    <row r="487" spans="1:31" ht="256.14999999999998" customHeight="1" x14ac:dyDescent="0.25">
      <c r="A487" s="58">
        <v>457</v>
      </c>
      <c r="B487" s="58" t="s">
        <v>25</v>
      </c>
      <c r="C487" s="58" t="s">
        <v>1770</v>
      </c>
      <c r="D487" s="64" t="s">
        <v>1862</v>
      </c>
      <c r="E487" s="59">
        <v>44460</v>
      </c>
      <c r="F487" s="62" t="s">
        <v>28</v>
      </c>
      <c r="G487" s="45" t="s">
        <v>29</v>
      </c>
      <c r="H487" s="62" t="s">
        <v>1851</v>
      </c>
      <c r="I487" s="72" t="s">
        <v>82</v>
      </c>
      <c r="J487" s="60" t="s">
        <v>224</v>
      </c>
      <c r="K487" s="66" t="s">
        <v>1863</v>
      </c>
      <c r="L487" s="51" t="s">
        <v>1866</v>
      </c>
      <c r="M487" s="69" t="s">
        <v>1867</v>
      </c>
      <c r="N487" s="143">
        <v>1</v>
      </c>
      <c r="O487" s="258">
        <v>8</v>
      </c>
      <c r="P487" s="59">
        <v>44470</v>
      </c>
      <c r="Q487" s="63">
        <v>44620</v>
      </c>
      <c r="R487" s="60">
        <v>1</v>
      </c>
      <c r="S487" s="60" t="s">
        <v>140</v>
      </c>
      <c r="T487" s="60"/>
      <c r="U487" s="60"/>
      <c r="V487" s="60"/>
      <c r="W487" s="60"/>
      <c r="X487" s="60"/>
      <c r="Y487" s="61" t="s">
        <v>2004</v>
      </c>
      <c r="Z487" s="144">
        <v>1</v>
      </c>
      <c r="AA487" s="110">
        <v>44620</v>
      </c>
      <c r="AB487" s="111">
        <f>Z487/N487</f>
        <v>1</v>
      </c>
      <c r="AC487" s="257">
        <f t="shared" si="27"/>
        <v>8</v>
      </c>
      <c r="AD487" s="36"/>
    </row>
    <row r="488" spans="1:31" ht="100.9" customHeight="1" x14ac:dyDescent="0.25">
      <c r="A488" s="58">
        <v>462</v>
      </c>
      <c r="B488" s="58" t="s">
        <v>25</v>
      </c>
      <c r="C488" s="58" t="s">
        <v>1770</v>
      </c>
      <c r="D488" s="64" t="s">
        <v>1868</v>
      </c>
      <c r="E488" s="59">
        <v>44460</v>
      </c>
      <c r="F488" s="62" t="s">
        <v>28</v>
      </c>
      <c r="G488" s="45" t="s">
        <v>29</v>
      </c>
      <c r="H488" s="62" t="s">
        <v>1851</v>
      </c>
      <c r="I488" s="72" t="s">
        <v>223</v>
      </c>
      <c r="J488" s="60" t="s">
        <v>224</v>
      </c>
      <c r="K488" s="68" t="s">
        <v>1870</v>
      </c>
      <c r="L488" s="51" t="s">
        <v>1869</v>
      </c>
      <c r="M488" s="52" t="s">
        <v>1871</v>
      </c>
      <c r="N488" s="60">
        <v>3</v>
      </c>
      <c r="O488" s="258">
        <v>8</v>
      </c>
      <c r="P488" s="59">
        <v>44470</v>
      </c>
      <c r="Q488" s="63">
        <v>44712</v>
      </c>
      <c r="R488" s="60">
        <v>1</v>
      </c>
      <c r="S488" s="60" t="s">
        <v>140</v>
      </c>
      <c r="T488" s="60"/>
      <c r="U488" s="60"/>
      <c r="V488" s="60"/>
      <c r="W488" s="60"/>
      <c r="X488" s="60"/>
      <c r="Y488" s="60" t="s">
        <v>2121</v>
      </c>
      <c r="Z488" s="156">
        <v>3</v>
      </c>
      <c r="AA488" s="110">
        <v>44553</v>
      </c>
      <c r="AB488" s="111">
        <f>Z488/N488</f>
        <v>1</v>
      </c>
      <c r="AC488" s="257">
        <f t="shared" si="27"/>
        <v>8</v>
      </c>
      <c r="AD488" s="38" t="s">
        <v>2122</v>
      </c>
      <c r="AE488" s="155"/>
    </row>
    <row r="489" spans="1:31" ht="102" customHeight="1" x14ac:dyDescent="0.25">
      <c r="A489" s="58">
        <v>461</v>
      </c>
      <c r="B489" s="58" t="s">
        <v>25</v>
      </c>
      <c r="C489" s="58" t="s">
        <v>1770</v>
      </c>
      <c r="D489" s="64" t="s">
        <v>1872</v>
      </c>
      <c r="E489" s="59">
        <v>44460</v>
      </c>
      <c r="F489" s="62" t="s">
        <v>28</v>
      </c>
      <c r="G489" s="45" t="s">
        <v>29</v>
      </c>
      <c r="H489" s="62" t="s">
        <v>1851</v>
      </c>
      <c r="I489" s="72" t="s">
        <v>82</v>
      </c>
      <c r="J489" s="60" t="s">
        <v>224</v>
      </c>
      <c r="K489" s="62" t="s">
        <v>1873</v>
      </c>
      <c r="L489" s="66" t="s">
        <v>1874</v>
      </c>
      <c r="M489" s="62" t="s">
        <v>1875</v>
      </c>
      <c r="N489" s="60">
        <v>3</v>
      </c>
      <c r="O489" s="258">
        <v>8</v>
      </c>
      <c r="P489" s="59">
        <v>44470</v>
      </c>
      <c r="Q489" s="63">
        <v>44500</v>
      </c>
      <c r="R489" s="60">
        <v>1</v>
      </c>
      <c r="S489" s="60" t="s">
        <v>140</v>
      </c>
      <c r="T489" s="60"/>
      <c r="U489" s="60"/>
      <c r="V489" s="60"/>
      <c r="W489" s="60"/>
      <c r="X489" s="60"/>
      <c r="Y489" s="60" t="s">
        <v>2011</v>
      </c>
      <c r="Z489" s="156">
        <v>3</v>
      </c>
      <c r="AA489" s="110">
        <v>44557</v>
      </c>
      <c r="AB489" s="109">
        <v>1</v>
      </c>
      <c r="AC489" s="257">
        <f t="shared" si="27"/>
        <v>8</v>
      </c>
      <c r="AD489" s="36"/>
    </row>
    <row r="490" spans="1:31" ht="87.6" customHeight="1" x14ac:dyDescent="0.25">
      <c r="A490" s="58">
        <v>461</v>
      </c>
      <c r="B490" s="58" t="s">
        <v>25</v>
      </c>
      <c r="C490" s="58" t="s">
        <v>1770</v>
      </c>
      <c r="D490" s="64" t="s">
        <v>1872</v>
      </c>
      <c r="E490" s="59">
        <v>44460</v>
      </c>
      <c r="F490" s="62" t="s">
        <v>28</v>
      </c>
      <c r="G490" s="45" t="s">
        <v>29</v>
      </c>
      <c r="H490" s="62" t="s">
        <v>1840</v>
      </c>
      <c r="I490" s="72" t="s">
        <v>82</v>
      </c>
      <c r="J490" s="60" t="s">
        <v>224</v>
      </c>
      <c r="K490" s="62" t="s">
        <v>1873</v>
      </c>
      <c r="L490" s="66" t="s">
        <v>1876</v>
      </c>
      <c r="M490" s="138" t="s">
        <v>2087</v>
      </c>
      <c r="N490" s="60">
        <v>1</v>
      </c>
      <c r="O490" s="258">
        <v>8</v>
      </c>
      <c r="P490" s="59">
        <v>44470</v>
      </c>
      <c r="Q490" s="63">
        <v>44681</v>
      </c>
      <c r="R490" s="60">
        <v>1</v>
      </c>
      <c r="S490" s="60" t="s">
        <v>140</v>
      </c>
      <c r="T490" s="60"/>
      <c r="U490" s="60"/>
      <c r="V490" s="60"/>
      <c r="W490" s="60"/>
      <c r="X490" s="60"/>
      <c r="Y490" s="61" t="s">
        <v>2120</v>
      </c>
      <c r="Z490" s="156">
        <v>1</v>
      </c>
      <c r="AA490" s="110">
        <v>44553</v>
      </c>
      <c r="AB490" s="116">
        <f>Z490/N490</f>
        <v>1</v>
      </c>
      <c r="AC490" s="257">
        <f t="shared" si="27"/>
        <v>8</v>
      </c>
      <c r="AD490" s="38" t="s">
        <v>2119</v>
      </c>
      <c r="AE490" s="155"/>
    </row>
    <row r="491" spans="1:31" ht="114.6" customHeight="1" x14ac:dyDescent="0.25">
      <c r="A491" s="58">
        <v>461</v>
      </c>
      <c r="B491" s="58" t="s">
        <v>25</v>
      </c>
      <c r="C491" s="58" t="s">
        <v>1770</v>
      </c>
      <c r="D491" s="64" t="s">
        <v>1872</v>
      </c>
      <c r="E491" s="59">
        <v>44460</v>
      </c>
      <c r="F491" s="62" t="s">
        <v>28</v>
      </c>
      <c r="G491" s="45" t="s">
        <v>29</v>
      </c>
      <c r="H491" s="62" t="s">
        <v>1840</v>
      </c>
      <c r="I491" s="72" t="s">
        <v>82</v>
      </c>
      <c r="J491" s="60" t="s">
        <v>224</v>
      </c>
      <c r="K491" s="62" t="s">
        <v>1873</v>
      </c>
      <c r="L491" s="66" t="s">
        <v>2093</v>
      </c>
      <c r="M491" s="152" t="s">
        <v>2111</v>
      </c>
      <c r="N491" s="60">
        <v>1</v>
      </c>
      <c r="O491" s="258">
        <v>8</v>
      </c>
      <c r="P491" s="59">
        <v>44470</v>
      </c>
      <c r="Q491" s="63">
        <v>44681</v>
      </c>
      <c r="R491" s="60">
        <v>1</v>
      </c>
      <c r="S491" s="60" t="s">
        <v>140</v>
      </c>
      <c r="T491" s="60"/>
      <c r="U491" s="60"/>
      <c r="V491" s="60"/>
      <c r="W491" s="60"/>
      <c r="X491" s="60"/>
      <c r="Y491" s="61" t="s">
        <v>2117</v>
      </c>
      <c r="Z491" s="156">
        <v>1</v>
      </c>
      <c r="AA491" s="110">
        <v>44557</v>
      </c>
      <c r="AB491" s="116">
        <f>Z491/N491</f>
        <v>1</v>
      </c>
      <c r="AC491" s="257">
        <f t="shared" si="27"/>
        <v>8</v>
      </c>
      <c r="AD491" s="38" t="s">
        <v>2118</v>
      </c>
      <c r="AE491" s="155"/>
    </row>
    <row r="492" spans="1:31" ht="75" x14ac:dyDescent="0.25">
      <c r="A492" s="73">
        <v>434</v>
      </c>
      <c r="B492" s="75" t="s">
        <v>25</v>
      </c>
      <c r="C492" s="76" t="s">
        <v>1772</v>
      </c>
      <c r="D492" s="77" t="s">
        <v>1888</v>
      </c>
      <c r="E492" s="33">
        <v>44403.420138888891</v>
      </c>
      <c r="F492" s="32" t="s">
        <v>28</v>
      </c>
      <c r="G492" s="32" t="s">
        <v>29</v>
      </c>
      <c r="H492" s="32" t="s">
        <v>1816</v>
      </c>
      <c r="I492" s="32" t="s">
        <v>237</v>
      </c>
      <c r="J492" s="32" t="s">
        <v>1889</v>
      </c>
      <c r="K492" s="32" t="s">
        <v>1890</v>
      </c>
      <c r="L492" s="32" t="s">
        <v>1891</v>
      </c>
      <c r="M492" s="32" t="s">
        <v>1892</v>
      </c>
      <c r="N492" s="32">
        <v>1</v>
      </c>
      <c r="O492" s="32">
        <v>20</v>
      </c>
      <c r="P492" s="57">
        <v>44379</v>
      </c>
      <c r="Q492" s="57">
        <v>44407</v>
      </c>
      <c r="R492" s="32">
        <v>17</v>
      </c>
      <c r="S492" s="32" t="s">
        <v>1889</v>
      </c>
      <c r="T492" s="32"/>
      <c r="U492" s="32"/>
      <c r="V492" s="32"/>
      <c r="W492" s="32"/>
      <c r="X492" s="78"/>
      <c r="Y492" s="79" t="s">
        <v>1893</v>
      </c>
      <c r="Z492" s="36">
        <v>1</v>
      </c>
      <c r="AA492" s="47">
        <v>44389</v>
      </c>
      <c r="AB492" s="80">
        <f t="shared" ref="AB492:AB497" si="28">Z492/N492</f>
        <v>1</v>
      </c>
      <c r="AC492" s="36">
        <f t="shared" ref="AC492:AC497" si="29">AB492*O492</f>
        <v>20</v>
      </c>
      <c r="AD492" s="36" t="s">
        <v>1814</v>
      </c>
    </row>
    <row r="493" spans="1:31" ht="75" x14ac:dyDescent="0.25">
      <c r="A493" s="73">
        <v>434</v>
      </c>
      <c r="B493" s="75" t="s">
        <v>25</v>
      </c>
      <c r="C493" s="76" t="s">
        <v>1772</v>
      </c>
      <c r="D493" s="77" t="s">
        <v>1888</v>
      </c>
      <c r="E493" s="33">
        <v>44403.420138888891</v>
      </c>
      <c r="F493" s="32" t="s">
        <v>28</v>
      </c>
      <c r="G493" s="32" t="s">
        <v>29</v>
      </c>
      <c r="H493" s="32" t="s">
        <v>1816</v>
      </c>
      <c r="I493" s="32" t="s">
        <v>237</v>
      </c>
      <c r="J493" s="32" t="s">
        <v>1889</v>
      </c>
      <c r="K493" s="32" t="s">
        <v>1894</v>
      </c>
      <c r="L493" s="32" t="s">
        <v>1895</v>
      </c>
      <c r="M493" s="32" t="s">
        <v>1896</v>
      </c>
      <c r="N493" s="32">
        <v>1</v>
      </c>
      <c r="O493" s="32">
        <v>20</v>
      </c>
      <c r="P493" s="57">
        <v>44379</v>
      </c>
      <c r="Q493" s="57">
        <v>44438</v>
      </c>
      <c r="R493" s="32">
        <v>17</v>
      </c>
      <c r="S493" s="32" t="s">
        <v>1889</v>
      </c>
      <c r="T493" s="32"/>
      <c r="U493" s="32"/>
      <c r="V493" s="32"/>
      <c r="W493" s="32"/>
      <c r="X493" s="78"/>
      <c r="Y493" s="81" t="s">
        <v>1897</v>
      </c>
      <c r="Z493" s="36">
        <v>1</v>
      </c>
      <c r="AA493" s="47">
        <v>44396</v>
      </c>
      <c r="AB493" s="80">
        <f t="shared" si="28"/>
        <v>1</v>
      </c>
      <c r="AC493" s="36">
        <f t="shared" si="29"/>
        <v>20</v>
      </c>
      <c r="AD493" s="36" t="s">
        <v>1814</v>
      </c>
    </row>
    <row r="494" spans="1:31" ht="90" x14ac:dyDescent="0.25">
      <c r="A494" s="73">
        <v>467</v>
      </c>
      <c r="B494" s="75" t="s">
        <v>25</v>
      </c>
      <c r="C494" s="76" t="s">
        <v>1772</v>
      </c>
      <c r="D494" s="32" t="s">
        <v>1898</v>
      </c>
      <c r="E494" s="33">
        <v>44463.49722222222</v>
      </c>
      <c r="F494" s="32" t="s">
        <v>28</v>
      </c>
      <c r="G494" s="32" t="s">
        <v>29</v>
      </c>
      <c r="H494" s="32" t="s">
        <v>1816</v>
      </c>
      <c r="I494" s="32" t="s">
        <v>31</v>
      </c>
      <c r="J494" s="32" t="s">
        <v>1889</v>
      </c>
      <c r="K494" s="32" t="s">
        <v>1899</v>
      </c>
      <c r="L494" s="32" t="s">
        <v>1900</v>
      </c>
      <c r="M494" s="32" t="s">
        <v>1901</v>
      </c>
      <c r="N494" s="32">
        <v>50</v>
      </c>
      <c r="O494" s="32">
        <v>20</v>
      </c>
      <c r="P494" s="57">
        <v>44379</v>
      </c>
      <c r="Q494" s="57">
        <v>44530</v>
      </c>
      <c r="R494" s="32">
        <v>21</v>
      </c>
      <c r="S494" s="32" t="s">
        <v>1889</v>
      </c>
      <c r="T494" s="32"/>
      <c r="U494" s="32"/>
      <c r="V494" s="32"/>
      <c r="W494" s="32"/>
      <c r="X494" s="75"/>
      <c r="Y494" s="79" t="s">
        <v>1945</v>
      </c>
      <c r="Z494" s="36">
        <v>50</v>
      </c>
      <c r="AA494" s="47">
        <v>44533</v>
      </c>
      <c r="AB494" s="80">
        <f t="shared" si="28"/>
        <v>1</v>
      </c>
      <c r="AC494" s="36">
        <f t="shared" si="29"/>
        <v>20</v>
      </c>
      <c r="AD494" s="36" t="s">
        <v>1814</v>
      </c>
    </row>
    <row r="495" spans="1:31" ht="120" x14ac:dyDescent="0.25">
      <c r="A495" s="73">
        <v>468</v>
      </c>
      <c r="B495" s="75" t="s">
        <v>25</v>
      </c>
      <c r="C495" s="76" t="s">
        <v>1772</v>
      </c>
      <c r="D495" s="32" t="s">
        <v>1902</v>
      </c>
      <c r="E495" s="33">
        <v>44463.497916666667</v>
      </c>
      <c r="F495" s="32" t="s">
        <v>28</v>
      </c>
      <c r="G495" s="32" t="s">
        <v>29</v>
      </c>
      <c r="H495" s="32" t="s">
        <v>1816</v>
      </c>
      <c r="I495" s="32" t="s">
        <v>31</v>
      </c>
      <c r="J495" s="32" t="s">
        <v>1889</v>
      </c>
      <c r="K495" s="32" t="s">
        <v>1903</v>
      </c>
      <c r="L495" s="32" t="s">
        <v>1904</v>
      </c>
      <c r="M495" s="32" t="s">
        <v>1905</v>
      </c>
      <c r="N495" s="32">
        <v>50</v>
      </c>
      <c r="O495" s="32">
        <v>20</v>
      </c>
      <c r="P495" s="57">
        <v>44379</v>
      </c>
      <c r="Q495" s="57">
        <v>44530</v>
      </c>
      <c r="R495" s="32">
        <v>21</v>
      </c>
      <c r="S495" s="32" t="s">
        <v>1889</v>
      </c>
      <c r="T495" s="32"/>
      <c r="U495" s="32"/>
      <c r="V495" s="32"/>
      <c r="W495" s="32"/>
      <c r="X495" s="75"/>
      <c r="Y495" s="79" t="s">
        <v>1946</v>
      </c>
      <c r="Z495" s="36">
        <v>50</v>
      </c>
      <c r="AA495" s="47">
        <v>44533</v>
      </c>
      <c r="AB495" s="80">
        <f t="shared" si="28"/>
        <v>1</v>
      </c>
      <c r="AC495" s="36">
        <f t="shared" si="29"/>
        <v>20</v>
      </c>
      <c r="AD495" s="36" t="s">
        <v>1814</v>
      </c>
    </row>
    <row r="496" spans="1:31" ht="90" x14ac:dyDescent="0.25">
      <c r="A496" s="73">
        <v>469</v>
      </c>
      <c r="B496" s="75" t="s">
        <v>25</v>
      </c>
      <c r="C496" s="76" t="s">
        <v>1772</v>
      </c>
      <c r="D496" s="32" t="s">
        <v>1906</v>
      </c>
      <c r="E496" s="33">
        <v>44463.5</v>
      </c>
      <c r="F496" s="32" t="s">
        <v>28</v>
      </c>
      <c r="G496" s="32" t="s">
        <v>29</v>
      </c>
      <c r="H496" s="32" t="s">
        <v>1816</v>
      </c>
      <c r="I496" s="32" t="s">
        <v>237</v>
      </c>
      <c r="J496" s="32" t="s">
        <v>1889</v>
      </c>
      <c r="K496" s="32" t="s">
        <v>1907</v>
      </c>
      <c r="L496" s="32" t="s">
        <v>1908</v>
      </c>
      <c r="M496" s="32" t="s">
        <v>1901</v>
      </c>
      <c r="N496" s="32">
        <v>50</v>
      </c>
      <c r="O496" s="32">
        <v>20</v>
      </c>
      <c r="P496" s="57">
        <v>44379</v>
      </c>
      <c r="Q496" s="57">
        <v>44530</v>
      </c>
      <c r="R496" s="32">
        <v>21</v>
      </c>
      <c r="S496" s="32" t="s">
        <v>1889</v>
      </c>
      <c r="T496" s="32"/>
      <c r="U496" s="32"/>
      <c r="V496" s="32"/>
      <c r="W496" s="32"/>
      <c r="X496" s="75"/>
      <c r="Y496" s="79" t="s">
        <v>1947</v>
      </c>
      <c r="Z496" s="36">
        <v>50</v>
      </c>
      <c r="AA496" s="47">
        <v>44533</v>
      </c>
      <c r="AB496" s="80">
        <f t="shared" si="28"/>
        <v>1</v>
      </c>
      <c r="AC496" s="36">
        <f t="shared" si="29"/>
        <v>20</v>
      </c>
      <c r="AD496" s="36" t="s">
        <v>1814</v>
      </c>
    </row>
    <row r="497" spans="1:30" ht="135" x14ac:dyDescent="0.25">
      <c r="A497" s="90">
        <v>477</v>
      </c>
      <c r="B497" s="74" t="s">
        <v>25</v>
      </c>
      <c r="C497" s="74" t="s">
        <v>1765</v>
      </c>
      <c r="D497" s="32" t="s">
        <v>1909</v>
      </c>
      <c r="E497" s="33">
        <v>44467.640972222223</v>
      </c>
      <c r="F497" s="32" t="s">
        <v>1877</v>
      </c>
      <c r="G497" s="32" t="s">
        <v>29</v>
      </c>
      <c r="H497" s="32" t="s">
        <v>46</v>
      </c>
      <c r="I497" s="32" t="s">
        <v>237</v>
      </c>
      <c r="J497" s="32" t="s">
        <v>1878</v>
      </c>
      <c r="K497" s="32" t="s">
        <v>1879</v>
      </c>
      <c r="L497" s="32" t="s">
        <v>1880</v>
      </c>
      <c r="M497" s="32" t="s">
        <v>1887</v>
      </c>
      <c r="N497" s="32">
        <v>1</v>
      </c>
      <c r="O497" s="32">
        <v>33</v>
      </c>
      <c r="P497" s="57">
        <v>44438</v>
      </c>
      <c r="Q497" s="57">
        <v>44526</v>
      </c>
      <c r="R497" s="32">
        <v>12</v>
      </c>
      <c r="S497" s="32" t="s">
        <v>1878</v>
      </c>
      <c r="T497" s="32"/>
      <c r="U497" s="32"/>
      <c r="V497" s="32"/>
      <c r="W497" s="32"/>
      <c r="X497" s="32"/>
      <c r="Y497" s="89" t="s">
        <v>1942</v>
      </c>
      <c r="Z497" s="36">
        <v>1</v>
      </c>
      <c r="AA497" s="47">
        <v>44525</v>
      </c>
      <c r="AB497" s="80">
        <f t="shared" si="28"/>
        <v>1</v>
      </c>
      <c r="AC497" s="36">
        <f t="shared" si="29"/>
        <v>33</v>
      </c>
      <c r="AD497" s="36"/>
    </row>
    <row r="498" spans="1:30" ht="86.25" customHeight="1" x14ac:dyDescent="0.25">
      <c r="A498" s="90">
        <v>478</v>
      </c>
      <c r="B498" s="74" t="s">
        <v>25</v>
      </c>
      <c r="C498" s="74" t="s">
        <v>1765</v>
      </c>
      <c r="D498" s="32" t="s">
        <v>1910</v>
      </c>
      <c r="E498" s="33">
        <v>44467.642361111109</v>
      </c>
      <c r="F498" s="32" t="s">
        <v>1877</v>
      </c>
      <c r="G498" s="32" t="s">
        <v>29</v>
      </c>
      <c r="H498" s="32" t="s">
        <v>46</v>
      </c>
      <c r="I498" s="32" t="s">
        <v>108</v>
      </c>
      <c r="J498" s="32" t="s">
        <v>1878</v>
      </c>
      <c r="K498" s="32" t="s">
        <v>1881</v>
      </c>
      <c r="L498" s="32" t="s">
        <v>1882</v>
      </c>
      <c r="M498" s="32" t="s">
        <v>1883</v>
      </c>
      <c r="N498" s="32">
        <v>3</v>
      </c>
      <c r="O498" s="32">
        <v>33</v>
      </c>
      <c r="P498" s="57">
        <v>44438</v>
      </c>
      <c r="Q498" s="57">
        <v>44545</v>
      </c>
      <c r="R498" s="32">
        <v>15</v>
      </c>
      <c r="S498" s="32" t="s">
        <v>1878</v>
      </c>
      <c r="T498" s="32"/>
      <c r="U498" s="32"/>
      <c r="V498" s="32"/>
      <c r="W498" s="32"/>
      <c r="X498" s="32"/>
      <c r="Y498" s="89" t="s">
        <v>1943</v>
      </c>
      <c r="Z498" s="36">
        <v>3</v>
      </c>
      <c r="AA498" s="47">
        <v>44550</v>
      </c>
      <c r="AB498" s="80">
        <f t="shared" ref="AB498:AB507" si="30">Z498/N498</f>
        <v>1</v>
      </c>
      <c r="AC498" s="36">
        <f t="shared" ref="AC498:AC507" si="31">AB498*O498</f>
        <v>33</v>
      </c>
      <c r="AD498" s="36"/>
    </row>
    <row r="499" spans="1:30" ht="76.5" customHeight="1" x14ac:dyDescent="0.25">
      <c r="A499" s="90">
        <v>479</v>
      </c>
      <c r="B499" s="74" t="s">
        <v>25</v>
      </c>
      <c r="C499" s="74" t="s">
        <v>1765</v>
      </c>
      <c r="D499" s="32" t="s">
        <v>1911</v>
      </c>
      <c r="E499" s="33">
        <v>44467.644444444442</v>
      </c>
      <c r="F499" s="32" t="s">
        <v>1877</v>
      </c>
      <c r="G499" s="32" t="s">
        <v>29</v>
      </c>
      <c r="H499" s="32" t="s">
        <v>30</v>
      </c>
      <c r="I499" s="32" t="s">
        <v>274</v>
      </c>
      <c r="J499" s="32" t="s">
        <v>1878</v>
      </c>
      <c r="K499" s="32" t="s">
        <v>1884</v>
      </c>
      <c r="L499" s="32" t="s">
        <v>1885</v>
      </c>
      <c r="M499" s="32" t="s">
        <v>1886</v>
      </c>
      <c r="N499" s="32">
        <v>1</v>
      </c>
      <c r="O499" s="32">
        <v>34</v>
      </c>
      <c r="P499" s="57">
        <v>44438</v>
      </c>
      <c r="Q499" s="57">
        <v>44545</v>
      </c>
      <c r="R499" s="32">
        <v>15</v>
      </c>
      <c r="S499" s="32" t="s">
        <v>1878</v>
      </c>
      <c r="T499" s="32"/>
      <c r="U499" s="32"/>
      <c r="V499" s="32"/>
      <c r="W499" s="32"/>
      <c r="X499" s="32"/>
      <c r="Y499" s="89" t="s">
        <v>1944</v>
      </c>
      <c r="Z499" s="36">
        <v>1</v>
      </c>
      <c r="AA499" s="47">
        <v>44550</v>
      </c>
      <c r="AB499" s="80">
        <f t="shared" si="30"/>
        <v>1</v>
      </c>
      <c r="AC499" s="36">
        <f t="shared" si="31"/>
        <v>34</v>
      </c>
      <c r="AD499" s="36"/>
    </row>
    <row r="500" spans="1:30" ht="120" x14ac:dyDescent="0.25">
      <c r="A500" s="32">
        <v>506</v>
      </c>
      <c r="B500" s="32" t="s">
        <v>1953</v>
      </c>
      <c r="C500" s="32" t="s">
        <v>1954</v>
      </c>
      <c r="D500" s="32" t="s">
        <v>1955</v>
      </c>
      <c r="E500" s="33">
        <v>44550.634027777778</v>
      </c>
      <c r="F500" s="32" t="s">
        <v>1877</v>
      </c>
      <c r="G500" s="32" t="s">
        <v>29</v>
      </c>
      <c r="H500" s="32" t="s">
        <v>30</v>
      </c>
      <c r="I500" s="32" t="s">
        <v>392</v>
      </c>
      <c r="J500" s="32" t="s">
        <v>1878</v>
      </c>
      <c r="K500" s="32" t="s">
        <v>1956</v>
      </c>
      <c r="L500" s="32" t="s">
        <v>1957</v>
      </c>
      <c r="M500" s="32" t="s">
        <v>1958</v>
      </c>
      <c r="N500" s="32">
        <v>2</v>
      </c>
      <c r="O500" s="32">
        <v>12.5</v>
      </c>
      <c r="P500" s="57">
        <v>44516</v>
      </c>
      <c r="Q500" s="57">
        <v>44602</v>
      </c>
      <c r="R500" s="32">
        <v>12</v>
      </c>
      <c r="S500" s="32" t="s">
        <v>1878</v>
      </c>
      <c r="T500" s="32"/>
      <c r="U500" s="32"/>
      <c r="V500" s="32"/>
      <c r="W500" s="32"/>
      <c r="X500" s="32"/>
      <c r="Y500" s="32" t="s">
        <v>2055</v>
      </c>
      <c r="Z500" s="32">
        <v>2</v>
      </c>
      <c r="AA500" s="33">
        <v>44606.868055555555</v>
      </c>
      <c r="AB500" s="10">
        <f t="shared" si="30"/>
        <v>1</v>
      </c>
      <c r="AC500" s="11">
        <f t="shared" si="31"/>
        <v>12.5</v>
      </c>
      <c r="AD500" s="36"/>
    </row>
    <row r="501" spans="1:30" ht="120" x14ac:dyDescent="0.25">
      <c r="A501" s="32">
        <v>506</v>
      </c>
      <c r="B501" s="32" t="s">
        <v>1953</v>
      </c>
      <c r="C501" s="32" t="s">
        <v>1954</v>
      </c>
      <c r="D501" s="32" t="s">
        <v>1955</v>
      </c>
      <c r="E501" s="33">
        <v>44550.634027777778</v>
      </c>
      <c r="F501" s="32" t="s">
        <v>1877</v>
      </c>
      <c r="G501" s="32" t="s">
        <v>29</v>
      </c>
      <c r="H501" s="32" t="s">
        <v>30</v>
      </c>
      <c r="I501" s="32" t="s">
        <v>392</v>
      </c>
      <c r="J501" s="32" t="s">
        <v>1878</v>
      </c>
      <c r="K501" s="32" t="s">
        <v>1959</v>
      </c>
      <c r="L501" s="32" t="s">
        <v>1960</v>
      </c>
      <c r="M501" s="32" t="s">
        <v>1886</v>
      </c>
      <c r="N501" s="32">
        <v>1</v>
      </c>
      <c r="O501" s="32">
        <v>12.5</v>
      </c>
      <c r="P501" s="57">
        <v>44516</v>
      </c>
      <c r="Q501" s="57">
        <v>44607</v>
      </c>
      <c r="R501" s="32">
        <v>13</v>
      </c>
      <c r="S501" s="32" t="s">
        <v>1878</v>
      </c>
      <c r="T501" s="32"/>
      <c r="U501" s="32"/>
      <c r="V501" s="32"/>
      <c r="W501" s="32"/>
      <c r="X501" s="32"/>
      <c r="Y501" s="32" t="s">
        <v>2056</v>
      </c>
      <c r="Z501" s="32">
        <v>1</v>
      </c>
      <c r="AA501" s="33">
        <v>44642.442361111112</v>
      </c>
      <c r="AB501" s="10">
        <f t="shared" si="30"/>
        <v>1</v>
      </c>
      <c r="AC501" s="11">
        <f t="shared" si="31"/>
        <v>12.5</v>
      </c>
      <c r="AD501" s="36"/>
    </row>
    <row r="502" spans="1:30" ht="105" x14ac:dyDescent="0.25">
      <c r="A502" s="32">
        <v>507</v>
      </c>
      <c r="B502" s="32" t="s">
        <v>1953</v>
      </c>
      <c r="C502" s="32" t="s">
        <v>1954</v>
      </c>
      <c r="D502" s="32" t="s">
        <v>1961</v>
      </c>
      <c r="E502" s="33">
        <v>44550.636805555558</v>
      </c>
      <c r="F502" s="32" t="s">
        <v>1877</v>
      </c>
      <c r="G502" s="32" t="s">
        <v>29</v>
      </c>
      <c r="H502" s="32" t="s">
        <v>30</v>
      </c>
      <c r="I502" s="32" t="s">
        <v>237</v>
      </c>
      <c r="J502" s="32" t="s">
        <v>1878</v>
      </c>
      <c r="K502" s="32" t="s">
        <v>1962</v>
      </c>
      <c r="L502" s="32" t="s">
        <v>1960</v>
      </c>
      <c r="M502" s="32" t="s">
        <v>1886</v>
      </c>
      <c r="N502" s="32">
        <v>1</v>
      </c>
      <c r="O502" s="32">
        <v>12.5</v>
      </c>
      <c r="P502" s="57">
        <v>44516</v>
      </c>
      <c r="Q502" s="57">
        <v>44607</v>
      </c>
      <c r="R502" s="32">
        <v>13</v>
      </c>
      <c r="S502" s="32" t="s">
        <v>1878</v>
      </c>
      <c r="T502" s="32"/>
      <c r="U502" s="32"/>
      <c r="V502" s="32"/>
      <c r="W502" s="32"/>
      <c r="X502" s="32"/>
      <c r="Y502" s="32" t="s">
        <v>2056</v>
      </c>
      <c r="Z502" s="32">
        <v>1</v>
      </c>
      <c r="AA502" s="33">
        <v>44642.441666666666</v>
      </c>
      <c r="AB502" s="10">
        <f t="shared" si="30"/>
        <v>1</v>
      </c>
      <c r="AC502" s="11">
        <f t="shared" si="31"/>
        <v>12.5</v>
      </c>
      <c r="AD502" s="36"/>
    </row>
    <row r="503" spans="1:30" ht="69" customHeight="1" x14ac:dyDescent="0.25">
      <c r="A503" s="32">
        <v>507</v>
      </c>
      <c r="B503" s="32" t="s">
        <v>1953</v>
      </c>
      <c r="C503" s="32" t="s">
        <v>1954</v>
      </c>
      <c r="D503" s="32" t="s">
        <v>1961</v>
      </c>
      <c r="E503" s="33">
        <v>44550.636805555558</v>
      </c>
      <c r="F503" s="32" t="s">
        <v>1877</v>
      </c>
      <c r="G503" s="32" t="s">
        <v>29</v>
      </c>
      <c r="H503" s="32" t="s">
        <v>46</v>
      </c>
      <c r="I503" s="32" t="s">
        <v>237</v>
      </c>
      <c r="J503" s="32" t="s">
        <v>1878</v>
      </c>
      <c r="K503" s="32" t="s">
        <v>1962</v>
      </c>
      <c r="L503" s="32" t="s">
        <v>1963</v>
      </c>
      <c r="M503" s="32" t="s">
        <v>1964</v>
      </c>
      <c r="N503" s="32">
        <v>1</v>
      </c>
      <c r="O503" s="32">
        <v>12.5</v>
      </c>
      <c r="P503" s="57">
        <v>44516</v>
      </c>
      <c r="Q503" s="57">
        <v>44607</v>
      </c>
      <c r="R503" s="32">
        <v>13</v>
      </c>
      <c r="S503" s="32" t="s">
        <v>1878</v>
      </c>
      <c r="T503" s="32"/>
      <c r="U503" s="32"/>
      <c r="V503" s="32"/>
      <c r="W503" s="32"/>
      <c r="X503" s="32"/>
      <c r="Y503" s="32" t="s">
        <v>2057</v>
      </c>
      <c r="Z503" s="32">
        <v>1</v>
      </c>
      <c r="AA503" s="33">
        <v>44602.838888888888</v>
      </c>
      <c r="AB503" s="10">
        <f t="shared" si="30"/>
        <v>1</v>
      </c>
      <c r="AC503" s="11">
        <f t="shared" si="31"/>
        <v>12.5</v>
      </c>
      <c r="AD503" s="36"/>
    </row>
    <row r="504" spans="1:30" ht="90" x14ac:dyDescent="0.25">
      <c r="A504" s="32">
        <v>508</v>
      </c>
      <c r="B504" s="32" t="s">
        <v>1953</v>
      </c>
      <c r="C504" s="32" t="s">
        <v>1954</v>
      </c>
      <c r="D504" s="32" t="s">
        <v>1965</v>
      </c>
      <c r="E504" s="33">
        <v>44550.637499999997</v>
      </c>
      <c r="F504" s="32" t="s">
        <v>1877</v>
      </c>
      <c r="G504" s="32" t="s">
        <v>29</v>
      </c>
      <c r="H504" s="32" t="s">
        <v>46</v>
      </c>
      <c r="I504" s="32" t="s">
        <v>392</v>
      </c>
      <c r="J504" s="32" t="s">
        <v>1878</v>
      </c>
      <c r="K504" s="32" t="s">
        <v>1966</v>
      </c>
      <c r="L504" s="32" t="s">
        <v>1967</v>
      </c>
      <c r="M504" s="32" t="s">
        <v>634</v>
      </c>
      <c r="N504" s="32">
        <v>1</v>
      </c>
      <c r="O504" s="32">
        <v>12.5</v>
      </c>
      <c r="P504" s="57">
        <v>44516</v>
      </c>
      <c r="Q504" s="57">
        <v>44607</v>
      </c>
      <c r="R504" s="32">
        <v>13</v>
      </c>
      <c r="S504" s="32" t="s">
        <v>1878</v>
      </c>
      <c r="T504" s="32"/>
      <c r="U504" s="32"/>
      <c r="V504" s="32"/>
      <c r="W504" s="32"/>
      <c r="X504" s="32"/>
      <c r="Y504" s="32" t="s">
        <v>2053</v>
      </c>
      <c r="Z504" s="32">
        <v>1</v>
      </c>
      <c r="AA504" s="33">
        <v>44636.805555555555</v>
      </c>
      <c r="AB504" s="10">
        <f t="shared" si="30"/>
        <v>1</v>
      </c>
      <c r="AC504" s="11">
        <f t="shared" si="31"/>
        <v>12.5</v>
      </c>
      <c r="AD504" s="36"/>
    </row>
    <row r="505" spans="1:30" ht="90" x14ac:dyDescent="0.25">
      <c r="A505" s="32">
        <v>508</v>
      </c>
      <c r="B505" s="32" t="s">
        <v>1953</v>
      </c>
      <c r="C505" s="32" t="s">
        <v>1954</v>
      </c>
      <c r="D505" s="32" t="s">
        <v>1965</v>
      </c>
      <c r="E505" s="33">
        <v>44550.637499999997</v>
      </c>
      <c r="F505" s="32" t="s">
        <v>1877</v>
      </c>
      <c r="G505" s="32" t="s">
        <v>29</v>
      </c>
      <c r="H505" s="32" t="s">
        <v>46</v>
      </c>
      <c r="I505" s="32" t="s">
        <v>392</v>
      </c>
      <c r="J505" s="32" t="s">
        <v>1878</v>
      </c>
      <c r="K505" s="32" t="s">
        <v>1966</v>
      </c>
      <c r="L505" s="32" t="s">
        <v>1968</v>
      </c>
      <c r="M505" s="32" t="s">
        <v>1969</v>
      </c>
      <c r="N505" s="32">
        <v>1</v>
      </c>
      <c r="O505" s="32">
        <v>12.5</v>
      </c>
      <c r="P505" s="57">
        <v>44516</v>
      </c>
      <c r="Q505" s="57">
        <v>44607</v>
      </c>
      <c r="R505" s="32">
        <v>13</v>
      </c>
      <c r="S505" s="32" t="s">
        <v>1878</v>
      </c>
      <c r="T505" s="32"/>
      <c r="U505" s="32"/>
      <c r="V505" s="32"/>
      <c r="W505" s="32"/>
      <c r="X505" s="32"/>
      <c r="Y505" s="32" t="s">
        <v>2054</v>
      </c>
      <c r="Z505" s="32">
        <v>1</v>
      </c>
      <c r="AA505" s="33">
        <v>44636.804861111108</v>
      </c>
      <c r="AB505" s="10">
        <f t="shared" si="30"/>
        <v>1</v>
      </c>
      <c r="AC505" s="11">
        <f t="shared" si="31"/>
        <v>12.5</v>
      </c>
      <c r="AD505" s="36"/>
    </row>
    <row r="506" spans="1:30" ht="105" x14ac:dyDescent="0.25">
      <c r="A506" s="32">
        <v>509</v>
      </c>
      <c r="B506" s="32" t="s">
        <v>1953</v>
      </c>
      <c r="C506" s="32" t="s">
        <v>1954</v>
      </c>
      <c r="D506" s="32" t="s">
        <v>1970</v>
      </c>
      <c r="E506" s="33">
        <v>44550.638194444444</v>
      </c>
      <c r="F506" s="32" t="s">
        <v>1877</v>
      </c>
      <c r="G506" s="32" t="s">
        <v>29</v>
      </c>
      <c r="H506" s="32" t="s">
        <v>30</v>
      </c>
      <c r="I506" s="32" t="s">
        <v>237</v>
      </c>
      <c r="J506" s="32" t="s">
        <v>1878</v>
      </c>
      <c r="K506" s="32" t="s">
        <v>1971</v>
      </c>
      <c r="L506" s="32" t="s">
        <v>1960</v>
      </c>
      <c r="M506" s="32" t="s">
        <v>1886</v>
      </c>
      <c r="N506" s="32">
        <v>1</v>
      </c>
      <c r="O506" s="32">
        <v>12.5</v>
      </c>
      <c r="P506" s="57">
        <v>44516</v>
      </c>
      <c r="Q506" s="57">
        <v>44607</v>
      </c>
      <c r="R506" s="32">
        <v>13</v>
      </c>
      <c r="S506" s="32" t="s">
        <v>1878</v>
      </c>
      <c r="T506" s="32"/>
      <c r="U506" s="32"/>
      <c r="V506" s="32"/>
      <c r="W506" s="32"/>
      <c r="X506" s="32"/>
      <c r="Y506" s="32" t="s">
        <v>2056</v>
      </c>
      <c r="Z506" s="32">
        <v>1</v>
      </c>
      <c r="AA506" s="33">
        <v>44642.443055555559</v>
      </c>
      <c r="AB506" s="10">
        <f t="shared" si="30"/>
        <v>1</v>
      </c>
      <c r="AC506" s="11">
        <f t="shared" si="31"/>
        <v>12.5</v>
      </c>
      <c r="AD506" s="36"/>
    </row>
    <row r="507" spans="1:30" ht="105" x14ac:dyDescent="0.25">
      <c r="A507" s="32">
        <v>509</v>
      </c>
      <c r="B507" s="32" t="s">
        <v>1953</v>
      </c>
      <c r="C507" s="32" t="s">
        <v>1954</v>
      </c>
      <c r="D507" s="32" t="s">
        <v>1970</v>
      </c>
      <c r="E507" s="33">
        <v>44550.638194444444</v>
      </c>
      <c r="F507" s="32" t="s">
        <v>1877</v>
      </c>
      <c r="G507" s="32" t="s">
        <v>29</v>
      </c>
      <c r="H507" s="32" t="s">
        <v>30</v>
      </c>
      <c r="I507" s="32" t="s">
        <v>237</v>
      </c>
      <c r="J507" s="32" t="s">
        <v>1878</v>
      </c>
      <c r="K507" s="32" t="s">
        <v>1972</v>
      </c>
      <c r="L507" s="32" t="s">
        <v>1973</v>
      </c>
      <c r="M507" s="32" t="s">
        <v>1958</v>
      </c>
      <c r="N507" s="32">
        <v>2</v>
      </c>
      <c r="O507" s="32">
        <v>12.5</v>
      </c>
      <c r="P507" s="57">
        <v>44516</v>
      </c>
      <c r="Q507" s="57">
        <v>44602</v>
      </c>
      <c r="R507" s="32">
        <v>12</v>
      </c>
      <c r="S507" s="32" t="s">
        <v>1878</v>
      </c>
      <c r="T507" s="32"/>
      <c r="U507" s="32"/>
      <c r="V507" s="32"/>
      <c r="W507" s="32"/>
      <c r="X507" s="32"/>
      <c r="Y507" s="32" t="s">
        <v>2055</v>
      </c>
      <c r="Z507" s="32">
        <v>2</v>
      </c>
      <c r="AA507" s="33">
        <v>44606.866666666669</v>
      </c>
      <c r="AB507" s="10">
        <f t="shared" si="30"/>
        <v>1</v>
      </c>
      <c r="AC507" s="11">
        <f t="shared" si="31"/>
        <v>12.5</v>
      </c>
      <c r="AD507" s="36"/>
    </row>
    <row r="508" spans="1:30" ht="93.75" customHeight="1" x14ac:dyDescent="0.25">
      <c r="A508" s="32">
        <v>500</v>
      </c>
      <c r="B508" s="32" t="s">
        <v>1953</v>
      </c>
      <c r="C508" s="32" t="s">
        <v>1975</v>
      </c>
      <c r="D508" s="32" t="s">
        <v>1976</v>
      </c>
      <c r="E508" s="33">
        <v>44550.383333333331</v>
      </c>
      <c r="F508" s="32" t="s">
        <v>28</v>
      </c>
      <c r="G508" s="32" t="s">
        <v>29</v>
      </c>
      <c r="H508" s="32" t="s">
        <v>1816</v>
      </c>
      <c r="I508" s="32" t="s">
        <v>274</v>
      </c>
      <c r="J508" s="32" t="s">
        <v>36</v>
      </c>
      <c r="K508" s="32" t="s">
        <v>1977</v>
      </c>
      <c r="L508" s="32" t="s">
        <v>1978</v>
      </c>
      <c r="M508" s="32" t="s">
        <v>1979</v>
      </c>
      <c r="N508" s="32">
        <v>1</v>
      </c>
      <c r="O508" s="32">
        <v>18</v>
      </c>
      <c r="P508" s="57">
        <v>44536</v>
      </c>
      <c r="Q508" s="57">
        <v>44651</v>
      </c>
      <c r="R508" s="32">
        <v>16</v>
      </c>
      <c r="S508" s="32" t="s">
        <v>1980</v>
      </c>
      <c r="T508" s="32"/>
      <c r="U508" s="32"/>
      <c r="V508" s="32"/>
      <c r="W508" s="32"/>
      <c r="X508" s="32"/>
      <c r="Y508" s="64" t="s">
        <v>2065</v>
      </c>
      <c r="Z508" s="32">
        <v>1</v>
      </c>
      <c r="AA508" s="33">
        <v>44645.393055555556</v>
      </c>
      <c r="AB508" s="10">
        <f t="shared" ref="AB508:AB515" si="32">Z508/N508</f>
        <v>1</v>
      </c>
      <c r="AC508" s="11">
        <f t="shared" ref="AC508:AC515" si="33">AB508*O508</f>
        <v>18</v>
      </c>
      <c r="AD508" s="37" t="s">
        <v>2066</v>
      </c>
    </row>
    <row r="509" spans="1:30" ht="139.5" customHeight="1" x14ac:dyDescent="0.25">
      <c r="A509" s="32">
        <v>501</v>
      </c>
      <c r="B509" s="32" t="s">
        <v>1953</v>
      </c>
      <c r="C509" s="32" t="s">
        <v>1975</v>
      </c>
      <c r="D509" s="32" t="s">
        <v>1981</v>
      </c>
      <c r="E509" s="33">
        <v>44550.390277777777</v>
      </c>
      <c r="F509" s="32" t="s">
        <v>28</v>
      </c>
      <c r="G509" s="32" t="s">
        <v>29</v>
      </c>
      <c r="H509" s="32" t="s">
        <v>1816</v>
      </c>
      <c r="I509" s="32" t="s">
        <v>274</v>
      </c>
      <c r="J509" s="32" t="s">
        <v>36</v>
      </c>
      <c r="K509" s="32" t="s">
        <v>1982</v>
      </c>
      <c r="L509" s="32" t="s">
        <v>1983</v>
      </c>
      <c r="M509" s="32" t="s">
        <v>1984</v>
      </c>
      <c r="N509" s="32">
        <v>21</v>
      </c>
      <c r="O509" s="32">
        <v>16</v>
      </c>
      <c r="P509" s="57">
        <v>44536</v>
      </c>
      <c r="Q509" s="57">
        <v>44651</v>
      </c>
      <c r="R509" s="32">
        <v>16</v>
      </c>
      <c r="S509" s="32" t="s">
        <v>36</v>
      </c>
      <c r="T509" s="32"/>
      <c r="U509" s="32"/>
      <c r="V509" s="32"/>
      <c r="W509" s="32"/>
      <c r="X509" s="32"/>
      <c r="Y509" s="64" t="s">
        <v>2067</v>
      </c>
      <c r="Z509" s="32">
        <v>21</v>
      </c>
      <c r="AA509" s="32"/>
      <c r="AB509" s="10">
        <f t="shared" si="32"/>
        <v>1</v>
      </c>
      <c r="AC509" s="11">
        <f t="shared" si="33"/>
        <v>16</v>
      </c>
      <c r="AD509" s="33" t="s">
        <v>2068</v>
      </c>
    </row>
    <row r="510" spans="1:30" ht="117" customHeight="1" x14ac:dyDescent="0.25">
      <c r="A510" s="32">
        <v>502</v>
      </c>
      <c r="B510" s="32" t="s">
        <v>1953</v>
      </c>
      <c r="C510" s="32" t="s">
        <v>1975</v>
      </c>
      <c r="D510" s="32" t="s">
        <v>1985</v>
      </c>
      <c r="E510" s="33">
        <v>44550.400000000001</v>
      </c>
      <c r="F510" s="32" t="s">
        <v>28</v>
      </c>
      <c r="G510" s="32" t="s">
        <v>29</v>
      </c>
      <c r="H510" s="32" t="s">
        <v>1816</v>
      </c>
      <c r="I510" s="32" t="s">
        <v>274</v>
      </c>
      <c r="J510" s="32" t="s">
        <v>36</v>
      </c>
      <c r="K510" s="32" t="s">
        <v>1986</v>
      </c>
      <c r="L510" s="32" t="s">
        <v>1987</v>
      </c>
      <c r="M510" s="32" t="s">
        <v>1988</v>
      </c>
      <c r="N510" s="32">
        <v>21</v>
      </c>
      <c r="O510" s="32">
        <v>16</v>
      </c>
      <c r="P510" s="57">
        <v>44536</v>
      </c>
      <c r="Q510" s="57">
        <v>44651</v>
      </c>
      <c r="R510" s="32">
        <v>16</v>
      </c>
      <c r="S510" s="32" t="s">
        <v>36</v>
      </c>
      <c r="T510" s="32"/>
      <c r="U510" s="32"/>
      <c r="V510" s="32"/>
      <c r="W510" s="32"/>
      <c r="X510" s="32"/>
      <c r="Y510" s="64" t="s">
        <v>2067</v>
      </c>
      <c r="Z510" s="32">
        <v>21</v>
      </c>
      <c r="AA510" s="32"/>
      <c r="AB510" s="10">
        <f t="shared" si="32"/>
        <v>1</v>
      </c>
      <c r="AC510" s="11">
        <f t="shared" si="33"/>
        <v>16</v>
      </c>
      <c r="AD510" s="37" t="s">
        <v>2069</v>
      </c>
    </row>
    <row r="511" spans="1:30" ht="137.25" customHeight="1" x14ac:dyDescent="0.25">
      <c r="A511" s="32">
        <v>503</v>
      </c>
      <c r="B511" s="32" t="s">
        <v>1953</v>
      </c>
      <c r="C511" s="32" t="s">
        <v>1975</v>
      </c>
      <c r="D511" s="32" t="s">
        <v>1989</v>
      </c>
      <c r="E511" s="33">
        <v>44550.40347222222</v>
      </c>
      <c r="F511" s="32" t="s">
        <v>28</v>
      </c>
      <c r="G511" s="32" t="s">
        <v>29</v>
      </c>
      <c r="H511" s="32" t="s">
        <v>1816</v>
      </c>
      <c r="I511" s="32" t="s">
        <v>274</v>
      </c>
      <c r="J511" s="32" t="s">
        <v>36</v>
      </c>
      <c r="K511" s="32" t="s">
        <v>1990</v>
      </c>
      <c r="L511" s="32" t="s">
        <v>1991</v>
      </c>
      <c r="M511" s="32" t="s">
        <v>1992</v>
      </c>
      <c r="N511" s="32">
        <v>12</v>
      </c>
      <c r="O511" s="32">
        <v>16</v>
      </c>
      <c r="P511" s="57">
        <v>44536</v>
      </c>
      <c r="Q511" s="57">
        <v>44651</v>
      </c>
      <c r="R511" s="32">
        <v>16</v>
      </c>
      <c r="S511" s="32" t="s">
        <v>36</v>
      </c>
      <c r="T511" s="32"/>
      <c r="U511" s="32"/>
      <c r="V511" s="32"/>
      <c r="W511" s="32"/>
      <c r="X511" s="32"/>
      <c r="Y511" s="32" t="s">
        <v>2070</v>
      </c>
      <c r="Z511" s="32">
        <v>12</v>
      </c>
      <c r="AA511" s="32"/>
      <c r="AB511" s="10">
        <f>Z511/N511</f>
        <v>1</v>
      </c>
      <c r="AC511" s="11">
        <f t="shared" si="33"/>
        <v>16</v>
      </c>
      <c r="AD511" s="37" t="s">
        <v>2071</v>
      </c>
    </row>
    <row r="512" spans="1:30" ht="126" customHeight="1" x14ac:dyDescent="0.25">
      <c r="A512" s="32">
        <v>504</v>
      </c>
      <c r="B512" s="32" t="s">
        <v>1953</v>
      </c>
      <c r="C512" s="32" t="s">
        <v>1975</v>
      </c>
      <c r="D512" s="32" t="s">
        <v>1993</v>
      </c>
      <c r="E512" s="33">
        <v>44550.405555555553</v>
      </c>
      <c r="F512" s="32" t="s">
        <v>28</v>
      </c>
      <c r="G512" s="32" t="s">
        <v>29</v>
      </c>
      <c r="H512" s="32" t="s">
        <v>1816</v>
      </c>
      <c r="I512" s="32" t="s">
        <v>274</v>
      </c>
      <c r="J512" s="32" t="s">
        <v>36</v>
      </c>
      <c r="K512" s="32" t="s">
        <v>1994</v>
      </c>
      <c r="L512" s="32" t="s">
        <v>1995</v>
      </c>
      <c r="M512" s="32" t="s">
        <v>1984</v>
      </c>
      <c r="N512" s="32">
        <v>9</v>
      </c>
      <c r="O512" s="32">
        <v>18</v>
      </c>
      <c r="P512" s="57">
        <v>44536</v>
      </c>
      <c r="Q512" s="57">
        <v>44651</v>
      </c>
      <c r="R512" s="32">
        <v>16</v>
      </c>
      <c r="S512" s="32" t="s">
        <v>36</v>
      </c>
      <c r="T512" s="32"/>
      <c r="U512" s="32"/>
      <c r="V512" s="32"/>
      <c r="W512" s="32"/>
      <c r="X512" s="32"/>
      <c r="Y512" s="32" t="s">
        <v>2072</v>
      </c>
      <c r="Z512" s="32">
        <v>9</v>
      </c>
      <c r="AA512" s="32"/>
      <c r="AB512" s="10">
        <f t="shared" si="32"/>
        <v>1</v>
      </c>
      <c r="AC512" s="11">
        <f t="shared" si="33"/>
        <v>18</v>
      </c>
      <c r="AD512" s="37" t="s">
        <v>2073</v>
      </c>
    </row>
    <row r="513" spans="1:30" ht="71.25" customHeight="1" x14ac:dyDescent="0.25">
      <c r="A513" s="32">
        <v>505</v>
      </c>
      <c r="B513" s="32" t="s">
        <v>1953</v>
      </c>
      <c r="C513" s="32" t="s">
        <v>1975</v>
      </c>
      <c r="D513" s="32" t="s">
        <v>1996</v>
      </c>
      <c r="E513" s="33">
        <v>44550.40625</v>
      </c>
      <c r="F513" s="32" t="s">
        <v>28</v>
      </c>
      <c r="G513" s="32" t="s">
        <v>29</v>
      </c>
      <c r="H513" s="32" t="s">
        <v>1816</v>
      </c>
      <c r="I513" s="32" t="s">
        <v>274</v>
      </c>
      <c r="J513" s="32" t="s">
        <v>36</v>
      </c>
      <c r="K513" s="32" t="s">
        <v>1997</v>
      </c>
      <c r="L513" s="32" t="s">
        <v>1998</v>
      </c>
      <c r="M513" s="32" t="s">
        <v>1999</v>
      </c>
      <c r="N513" s="32">
        <v>1</v>
      </c>
      <c r="O513" s="32">
        <v>16</v>
      </c>
      <c r="P513" s="57">
        <v>44536</v>
      </c>
      <c r="Q513" s="57">
        <v>44575</v>
      </c>
      <c r="R513" s="32">
        <v>5</v>
      </c>
      <c r="S513" s="32" t="s">
        <v>36</v>
      </c>
      <c r="T513" s="32"/>
      <c r="U513" s="32"/>
      <c r="V513" s="32"/>
      <c r="W513" s="32"/>
      <c r="X513" s="32"/>
      <c r="Y513" s="32" t="s">
        <v>2074</v>
      </c>
      <c r="Z513" s="32">
        <v>1</v>
      </c>
      <c r="AA513" s="32"/>
      <c r="AB513" s="10">
        <f t="shared" si="32"/>
        <v>1</v>
      </c>
      <c r="AC513" s="11">
        <f t="shared" si="33"/>
        <v>16</v>
      </c>
      <c r="AD513" s="135" t="s">
        <v>2075</v>
      </c>
    </row>
    <row r="514" spans="1:30" ht="71.25" customHeight="1" x14ac:dyDescent="0.25">
      <c r="A514" s="73" t="s">
        <v>2013</v>
      </c>
      <c r="B514" s="32" t="s">
        <v>1953</v>
      </c>
      <c r="C514" s="32" t="s">
        <v>2012</v>
      </c>
      <c r="D514" s="32" t="s">
        <v>2014</v>
      </c>
      <c r="E514" s="33"/>
      <c r="F514" s="32" t="s">
        <v>99</v>
      </c>
      <c r="G514" s="32" t="s">
        <v>29</v>
      </c>
      <c r="H514" s="32" t="s">
        <v>30</v>
      </c>
      <c r="I514" s="32" t="s">
        <v>223</v>
      </c>
      <c r="J514" s="142" t="s">
        <v>2088</v>
      </c>
      <c r="K514" s="32" t="s">
        <v>2017</v>
      </c>
      <c r="L514" s="142" t="s">
        <v>2089</v>
      </c>
      <c r="M514" s="143" t="s">
        <v>2095</v>
      </c>
      <c r="N514" s="151">
        <v>1</v>
      </c>
      <c r="O514" s="60">
        <v>10</v>
      </c>
      <c r="P514" s="59"/>
      <c r="Q514" s="148">
        <v>44742</v>
      </c>
      <c r="R514" s="60"/>
      <c r="S514" s="149" t="s">
        <v>2097</v>
      </c>
      <c r="T514" s="32"/>
      <c r="U514" s="32"/>
      <c r="V514" s="32"/>
      <c r="W514" s="32"/>
      <c r="X514" s="32"/>
      <c r="Y514" s="60" t="s">
        <v>2243</v>
      </c>
      <c r="Z514" s="32">
        <v>1</v>
      </c>
      <c r="AA514" s="57">
        <v>44754</v>
      </c>
      <c r="AB514" s="164">
        <f t="shared" si="32"/>
        <v>1</v>
      </c>
      <c r="AC514" s="167">
        <f t="shared" si="33"/>
        <v>10</v>
      </c>
      <c r="AD514" s="150" t="s">
        <v>2242</v>
      </c>
    </row>
    <row r="515" spans="1:30" ht="71.25" customHeight="1" x14ac:dyDescent="0.25">
      <c r="A515" s="73" t="s">
        <v>2013</v>
      </c>
      <c r="B515" s="32" t="s">
        <v>1953</v>
      </c>
      <c r="C515" s="32" t="s">
        <v>2012</v>
      </c>
      <c r="D515" s="32" t="s">
        <v>2014</v>
      </c>
      <c r="E515" s="33"/>
      <c r="F515" s="32" t="s">
        <v>99</v>
      </c>
      <c r="G515" s="32" t="s">
        <v>29</v>
      </c>
      <c r="H515" s="32" t="s">
        <v>30</v>
      </c>
      <c r="I515" s="32" t="s">
        <v>223</v>
      </c>
      <c r="J515" s="142" t="s">
        <v>2088</v>
      </c>
      <c r="K515" s="32" t="s">
        <v>2017</v>
      </c>
      <c r="L515" s="142" t="s">
        <v>2090</v>
      </c>
      <c r="M515" s="143" t="s">
        <v>2096</v>
      </c>
      <c r="N515" s="151">
        <v>1</v>
      </c>
      <c r="O515" s="60">
        <v>10</v>
      </c>
      <c r="P515" s="59"/>
      <c r="Q515" s="148">
        <v>44742</v>
      </c>
      <c r="R515" s="60"/>
      <c r="S515" s="149" t="s">
        <v>2097</v>
      </c>
      <c r="T515" s="32"/>
      <c r="U515" s="32"/>
      <c r="V515" s="32"/>
      <c r="W515" s="80"/>
      <c r="X515" s="36"/>
      <c r="Y515" s="38" t="s">
        <v>2244</v>
      </c>
      <c r="Z515" s="32">
        <v>1</v>
      </c>
      <c r="AA515" s="57">
        <v>44742</v>
      </c>
      <c r="AB515" s="164">
        <f t="shared" si="32"/>
        <v>1</v>
      </c>
      <c r="AC515" s="167">
        <f t="shared" si="33"/>
        <v>10</v>
      </c>
      <c r="AD515" s="150" t="s">
        <v>2242</v>
      </c>
    </row>
    <row r="516" spans="1:30" ht="85.5" customHeight="1" x14ac:dyDescent="0.25">
      <c r="A516" s="32">
        <v>517</v>
      </c>
      <c r="B516" s="32" t="s">
        <v>1953</v>
      </c>
      <c r="C516" s="32" t="s">
        <v>2012</v>
      </c>
      <c r="D516" s="32" t="s">
        <v>2015</v>
      </c>
      <c r="E516" s="33"/>
      <c r="F516" s="32" t="s">
        <v>28</v>
      </c>
      <c r="G516" s="32" t="s">
        <v>29</v>
      </c>
      <c r="H516" s="32" t="s">
        <v>46</v>
      </c>
      <c r="I516" s="32" t="s">
        <v>223</v>
      </c>
      <c r="J516" s="32" t="s">
        <v>2034</v>
      </c>
      <c r="K516" s="32" t="s">
        <v>2016</v>
      </c>
      <c r="L516" s="32" t="s">
        <v>2018</v>
      </c>
      <c r="M516" s="32" t="s">
        <v>2020</v>
      </c>
      <c r="N516" s="32">
        <v>1</v>
      </c>
      <c r="O516" s="32">
        <v>10</v>
      </c>
      <c r="P516" s="57"/>
      <c r="Q516" s="57">
        <v>44651</v>
      </c>
      <c r="R516" s="32"/>
      <c r="S516" s="32" t="s">
        <v>228</v>
      </c>
      <c r="T516" s="32"/>
      <c r="U516" s="32"/>
      <c r="V516" s="32"/>
      <c r="W516" s="32"/>
      <c r="X516" s="32"/>
      <c r="Y516" s="32" t="s">
        <v>2099</v>
      </c>
      <c r="Z516" s="32">
        <v>1</v>
      </c>
      <c r="AA516" s="57">
        <v>44524</v>
      </c>
      <c r="AB516" s="80">
        <f>Z516/N516</f>
        <v>1</v>
      </c>
      <c r="AC516" s="36">
        <f>AB516*O516</f>
        <v>10</v>
      </c>
      <c r="AD516" s="37"/>
    </row>
    <row r="517" spans="1:30" ht="71.25" customHeight="1" x14ac:dyDescent="0.25">
      <c r="A517" s="32">
        <v>517</v>
      </c>
      <c r="B517" s="32" t="s">
        <v>1953</v>
      </c>
      <c r="C517" s="32" t="s">
        <v>2012</v>
      </c>
      <c r="D517" s="32" t="s">
        <v>2015</v>
      </c>
      <c r="E517" s="33"/>
      <c r="F517" s="32" t="s">
        <v>28</v>
      </c>
      <c r="G517" s="32" t="s">
        <v>29</v>
      </c>
      <c r="H517" s="32" t="s">
        <v>30</v>
      </c>
      <c r="I517" s="32" t="s">
        <v>223</v>
      </c>
      <c r="J517" s="32" t="s">
        <v>2034</v>
      </c>
      <c r="K517" s="32" t="s">
        <v>2016</v>
      </c>
      <c r="L517" s="32" t="s">
        <v>2019</v>
      </c>
      <c r="M517" s="32" t="s">
        <v>2021</v>
      </c>
      <c r="N517" s="32">
        <v>1</v>
      </c>
      <c r="O517" s="32">
        <v>10</v>
      </c>
      <c r="P517" s="57"/>
      <c r="Q517" s="57">
        <v>44651</v>
      </c>
      <c r="R517" s="32"/>
      <c r="S517" s="32" t="s">
        <v>228</v>
      </c>
      <c r="T517" s="32"/>
      <c r="U517" s="32"/>
      <c r="V517" s="32"/>
      <c r="W517" s="32"/>
      <c r="X517" s="32"/>
      <c r="Y517" s="32" t="s">
        <v>2100</v>
      </c>
      <c r="Z517" s="32">
        <v>1</v>
      </c>
      <c r="AA517" s="57">
        <v>44523</v>
      </c>
      <c r="AB517" s="80">
        <f>Z517/N517</f>
        <v>1</v>
      </c>
      <c r="AC517" s="36">
        <f>AB517*O517</f>
        <v>10</v>
      </c>
      <c r="AD517" s="37"/>
    </row>
    <row r="518" spans="1:30" ht="71.25" customHeight="1" x14ac:dyDescent="0.25">
      <c r="A518" s="32">
        <v>518</v>
      </c>
      <c r="B518" s="32" t="s">
        <v>1953</v>
      </c>
      <c r="C518" s="32" t="s">
        <v>2012</v>
      </c>
      <c r="D518" s="32" t="s">
        <v>2022</v>
      </c>
      <c r="E518" s="33"/>
      <c r="F518" s="32" t="s">
        <v>28</v>
      </c>
      <c r="G518" s="32" t="s">
        <v>29</v>
      </c>
      <c r="H518" s="32" t="s">
        <v>30</v>
      </c>
      <c r="I518" s="32" t="s">
        <v>108</v>
      </c>
      <c r="J518" s="32" t="s">
        <v>2034</v>
      </c>
      <c r="K518" s="32" t="s">
        <v>2026</v>
      </c>
      <c r="L518" s="32" t="s">
        <v>2024</v>
      </c>
      <c r="M518" s="32" t="s">
        <v>2028</v>
      </c>
      <c r="N518" s="32">
        <v>1</v>
      </c>
      <c r="O518" s="32">
        <v>15</v>
      </c>
      <c r="P518" s="57"/>
      <c r="Q518" s="57">
        <v>44651</v>
      </c>
      <c r="R518" s="32"/>
      <c r="S518" s="32" t="s">
        <v>228</v>
      </c>
      <c r="T518" s="32"/>
      <c r="U518" s="32"/>
      <c r="V518" s="32"/>
      <c r="W518" s="32"/>
      <c r="X518" s="32"/>
      <c r="Y518" s="32" t="s">
        <v>2101</v>
      </c>
      <c r="Z518" s="32">
        <v>1</v>
      </c>
      <c r="AA518" s="57">
        <v>44621</v>
      </c>
      <c r="AB518" s="80">
        <f t="shared" ref="AB518:AB519" si="34">Z518/N518</f>
        <v>1</v>
      </c>
      <c r="AC518" s="36">
        <f t="shared" ref="AC518:AC519" si="35">AB518*O518</f>
        <v>15</v>
      </c>
      <c r="AD518" s="37"/>
    </row>
    <row r="519" spans="1:30" ht="71.25" customHeight="1" x14ac:dyDescent="0.25">
      <c r="A519" s="32">
        <v>518</v>
      </c>
      <c r="B519" s="32" t="s">
        <v>1953</v>
      </c>
      <c r="C519" s="32" t="s">
        <v>2012</v>
      </c>
      <c r="D519" s="32" t="s">
        <v>2022</v>
      </c>
      <c r="E519" s="33"/>
      <c r="F519" s="32" t="s">
        <v>28</v>
      </c>
      <c r="G519" s="32" t="s">
        <v>29</v>
      </c>
      <c r="H519" s="32" t="s">
        <v>30</v>
      </c>
      <c r="I519" s="32" t="s">
        <v>108</v>
      </c>
      <c r="J519" s="32" t="s">
        <v>2034</v>
      </c>
      <c r="K519" s="32" t="s">
        <v>2026</v>
      </c>
      <c r="L519" s="32" t="s">
        <v>2025</v>
      </c>
      <c r="M519" s="32" t="s">
        <v>2027</v>
      </c>
      <c r="N519" s="32">
        <v>1</v>
      </c>
      <c r="O519" s="32">
        <v>15</v>
      </c>
      <c r="P519" s="57"/>
      <c r="Q519" s="57">
        <v>44651</v>
      </c>
      <c r="R519" s="32"/>
      <c r="S519" s="32" t="s">
        <v>228</v>
      </c>
      <c r="T519" s="32"/>
      <c r="U519" s="32"/>
      <c r="V519" s="32"/>
      <c r="W519" s="32"/>
      <c r="X519" s="32"/>
      <c r="Y519" s="32" t="s">
        <v>2102</v>
      </c>
      <c r="Z519" s="32">
        <v>1</v>
      </c>
      <c r="AA519" s="57">
        <v>44621</v>
      </c>
      <c r="AB519" s="80">
        <f t="shared" si="34"/>
        <v>1</v>
      </c>
      <c r="AC519" s="36">
        <f t="shared" si="35"/>
        <v>15</v>
      </c>
      <c r="AD519" s="37"/>
    </row>
    <row r="520" spans="1:30" ht="71.25" customHeight="1" x14ac:dyDescent="0.25">
      <c r="A520" s="239" t="s">
        <v>2013</v>
      </c>
      <c r="B520" s="157" t="s">
        <v>1953</v>
      </c>
      <c r="C520" s="32" t="s">
        <v>2012</v>
      </c>
      <c r="D520" s="32" t="s">
        <v>2022</v>
      </c>
      <c r="E520" s="33"/>
      <c r="F520" s="32" t="s">
        <v>99</v>
      </c>
      <c r="G520" s="32" t="s">
        <v>29</v>
      </c>
      <c r="H520" s="32" t="s">
        <v>30</v>
      </c>
      <c r="I520" s="32" t="s">
        <v>108</v>
      </c>
      <c r="J520" s="32" t="s">
        <v>246</v>
      </c>
      <c r="K520" s="32" t="s">
        <v>2026</v>
      </c>
      <c r="L520" s="32" t="s">
        <v>2029</v>
      </c>
      <c r="M520" s="32" t="s">
        <v>2030</v>
      </c>
      <c r="N520" s="32">
        <v>1</v>
      </c>
      <c r="O520" s="32">
        <v>15</v>
      </c>
      <c r="P520" s="57"/>
      <c r="Q520" s="57">
        <v>44545</v>
      </c>
      <c r="R520" s="32"/>
      <c r="S520" s="149" t="s">
        <v>2097</v>
      </c>
      <c r="T520" s="32"/>
      <c r="U520" s="32"/>
      <c r="V520" s="32"/>
      <c r="W520" s="32"/>
      <c r="X520" s="32"/>
      <c r="Y520" s="32" t="s">
        <v>2035</v>
      </c>
      <c r="Z520" s="32">
        <v>1</v>
      </c>
      <c r="AA520" s="57">
        <v>44544</v>
      </c>
      <c r="AB520" s="80">
        <f t="shared" ref="AB520:AB543" si="36">Z520/N520</f>
        <v>1</v>
      </c>
      <c r="AC520" s="36">
        <f t="shared" ref="AC520:AC543" si="37">AB520*O520</f>
        <v>15</v>
      </c>
      <c r="AD520" s="150" t="s">
        <v>2098</v>
      </c>
    </row>
    <row r="521" spans="1:30" ht="89.25" customHeight="1" x14ac:dyDescent="0.25">
      <c r="A521" s="37">
        <v>519</v>
      </c>
      <c r="B521" s="37" t="s">
        <v>1953</v>
      </c>
      <c r="C521" s="238" t="s">
        <v>2012</v>
      </c>
      <c r="D521" s="157" t="s">
        <v>2023</v>
      </c>
      <c r="E521" s="158"/>
      <c r="F521" s="157" t="s">
        <v>28</v>
      </c>
      <c r="G521" s="157" t="s">
        <v>29</v>
      </c>
      <c r="H521" s="157" t="s">
        <v>46</v>
      </c>
      <c r="I521" s="157" t="s">
        <v>223</v>
      </c>
      <c r="J521" s="157" t="s">
        <v>2034</v>
      </c>
      <c r="K521" s="157" t="s">
        <v>2031</v>
      </c>
      <c r="L521" s="157" t="s">
        <v>2032</v>
      </c>
      <c r="M521" s="157" t="s">
        <v>2033</v>
      </c>
      <c r="N521" s="157">
        <v>1</v>
      </c>
      <c r="O521" s="157">
        <v>15</v>
      </c>
      <c r="P521" s="159"/>
      <c r="Q521" s="159">
        <v>44651</v>
      </c>
      <c r="R521" s="157"/>
      <c r="S521" s="157" t="s">
        <v>228</v>
      </c>
      <c r="T521" s="32"/>
      <c r="U521" s="32"/>
      <c r="V521" s="32"/>
      <c r="W521" s="32"/>
      <c r="X521" s="32"/>
      <c r="Y521" s="157" t="s">
        <v>2103</v>
      </c>
      <c r="Z521" s="157">
        <v>1</v>
      </c>
      <c r="AA521" s="159">
        <v>44498</v>
      </c>
      <c r="AB521" s="160">
        <f t="shared" si="36"/>
        <v>1</v>
      </c>
      <c r="AC521" s="161">
        <f t="shared" si="37"/>
        <v>15</v>
      </c>
      <c r="AD521" s="162"/>
    </row>
    <row r="522" spans="1:30" ht="89.25" customHeight="1" x14ac:dyDescent="0.25">
      <c r="A522" s="252">
        <v>524</v>
      </c>
      <c r="B522" s="37" t="s">
        <v>1953</v>
      </c>
      <c r="C522" s="238" t="s">
        <v>2209</v>
      </c>
      <c r="D522" s="157" t="s">
        <v>2210</v>
      </c>
      <c r="E522" s="159">
        <v>44686</v>
      </c>
      <c r="F522" s="157" t="s">
        <v>28</v>
      </c>
      <c r="G522" s="157" t="s">
        <v>29</v>
      </c>
      <c r="H522" s="157" t="s">
        <v>1816</v>
      </c>
      <c r="I522" s="157" t="s">
        <v>82</v>
      </c>
      <c r="J522" s="157" t="s">
        <v>1889</v>
      </c>
      <c r="K522" s="157" t="s">
        <v>2211</v>
      </c>
      <c r="L522" s="157" t="s">
        <v>2212</v>
      </c>
      <c r="M522" s="157" t="s">
        <v>2213</v>
      </c>
      <c r="N522" s="157">
        <v>1</v>
      </c>
      <c r="O522" s="157">
        <v>10</v>
      </c>
      <c r="P522" s="159">
        <v>44679</v>
      </c>
      <c r="Q522" s="159">
        <v>44910</v>
      </c>
      <c r="R522" s="157"/>
      <c r="S522" s="157" t="s">
        <v>1889</v>
      </c>
      <c r="T522" s="32"/>
      <c r="U522" s="32"/>
      <c r="V522" s="32"/>
      <c r="W522" s="32"/>
      <c r="X522" s="32"/>
      <c r="Y522" s="157"/>
      <c r="Z522" s="157"/>
      <c r="AA522" s="159"/>
      <c r="AB522" s="164">
        <f t="shared" si="36"/>
        <v>0</v>
      </c>
      <c r="AC522" s="167">
        <f t="shared" si="37"/>
        <v>0</v>
      </c>
      <c r="AD522" s="162"/>
    </row>
    <row r="523" spans="1:30" ht="89.25" customHeight="1" x14ac:dyDescent="0.25">
      <c r="A523" s="252">
        <v>525</v>
      </c>
      <c r="B523" s="37" t="s">
        <v>1953</v>
      </c>
      <c r="C523" s="238" t="s">
        <v>2209</v>
      </c>
      <c r="D523" s="157" t="s">
        <v>2214</v>
      </c>
      <c r="E523" s="159">
        <v>44686</v>
      </c>
      <c r="F523" s="157" t="s">
        <v>28</v>
      </c>
      <c r="G523" s="157" t="s">
        <v>29</v>
      </c>
      <c r="H523" s="157" t="s">
        <v>1816</v>
      </c>
      <c r="I523" s="157" t="s">
        <v>82</v>
      </c>
      <c r="J523" s="157" t="s">
        <v>1889</v>
      </c>
      <c r="K523" s="157" t="s">
        <v>2215</v>
      </c>
      <c r="L523" s="157" t="s">
        <v>2216</v>
      </c>
      <c r="M523" s="157" t="s">
        <v>2217</v>
      </c>
      <c r="N523" s="157">
        <v>1</v>
      </c>
      <c r="O523" s="157">
        <v>10</v>
      </c>
      <c r="P523" s="159">
        <v>44679</v>
      </c>
      <c r="Q523" s="159">
        <v>44910</v>
      </c>
      <c r="R523" s="157"/>
      <c r="S523" s="157" t="s">
        <v>1889</v>
      </c>
      <c r="T523" s="32"/>
      <c r="U523" s="32"/>
      <c r="V523" s="32"/>
      <c r="W523" s="32"/>
      <c r="X523" s="32"/>
      <c r="Y523" s="157"/>
      <c r="Z523" s="157"/>
      <c r="AA523" s="159"/>
      <c r="AB523" s="164">
        <f t="shared" si="36"/>
        <v>0</v>
      </c>
      <c r="AC523" s="167">
        <f t="shared" si="37"/>
        <v>0</v>
      </c>
      <c r="AD523" s="162"/>
    </row>
    <row r="524" spans="1:30" ht="89.25" customHeight="1" x14ac:dyDescent="0.25">
      <c r="A524" s="252">
        <v>526</v>
      </c>
      <c r="B524" s="37" t="s">
        <v>1953</v>
      </c>
      <c r="C524" s="238" t="s">
        <v>2209</v>
      </c>
      <c r="D524" s="157" t="s">
        <v>2218</v>
      </c>
      <c r="E524" s="159">
        <v>44686</v>
      </c>
      <c r="F524" s="157" t="s">
        <v>28</v>
      </c>
      <c r="G524" s="157" t="s">
        <v>29</v>
      </c>
      <c r="H524" s="157" t="s">
        <v>1816</v>
      </c>
      <c r="I524" s="157" t="s">
        <v>82</v>
      </c>
      <c r="J524" s="157" t="s">
        <v>1889</v>
      </c>
      <c r="K524" s="157" t="s">
        <v>2219</v>
      </c>
      <c r="L524" s="244" t="s">
        <v>2220</v>
      </c>
      <c r="M524" s="246" t="s">
        <v>2222</v>
      </c>
      <c r="N524" s="157">
        <v>1</v>
      </c>
      <c r="O524" s="157">
        <v>10</v>
      </c>
      <c r="P524" s="159">
        <v>44679</v>
      </c>
      <c r="Q524" s="159">
        <v>44910</v>
      </c>
      <c r="R524" s="157"/>
      <c r="S524" s="157" t="s">
        <v>1889</v>
      </c>
      <c r="T524" s="32"/>
      <c r="U524" s="32"/>
      <c r="V524" s="32"/>
      <c r="W524" s="32"/>
      <c r="X524" s="32"/>
      <c r="Y524" s="157"/>
      <c r="Z524" s="157"/>
      <c r="AA524" s="159"/>
      <c r="AB524" s="164">
        <f t="shared" si="36"/>
        <v>0</v>
      </c>
      <c r="AC524" s="167">
        <f t="shared" si="37"/>
        <v>0</v>
      </c>
      <c r="AD524" s="162"/>
    </row>
    <row r="525" spans="1:30" ht="89.25" customHeight="1" x14ac:dyDescent="0.25">
      <c r="A525" s="252">
        <v>526</v>
      </c>
      <c r="B525" s="37" t="s">
        <v>1953</v>
      </c>
      <c r="C525" s="238" t="s">
        <v>2209</v>
      </c>
      <c r="D525" s="157" t="s">
        <v>2218</v>
      </c>
      <c r="E525" s="159">
        <v>44686</v>
      </c>
      <c r="F525" s="157" t="s">
        <v>28</v>
      </c>
      <c r="G525" s="157" t="s">
        <v>29</v>
      </c>
      <c r="H525" s="157" t="s">
        <v>1816</v>
      </c>
      <c r="I525" s="157" t="s">
        <v>82</v>
      </c>
      <c r="J525" s="157" t="s">
        <v>1889</v>
      </c>
      <c r="K525" s="157" t="s">
        <v>2219</v>
      </c>
      <c r="L525" s="245" t="s">
        <v>2221</v>
      </c>
      <c r="M525" s="247" t="s">
        <v>2223</v>
      </c>
      <c r="N525" s="157">
        <v>3</v>
      </c>
      <c r="O525" s="157">
        <v>10</v>
      </c>
      <c r="P525" s="159">
        <v>44679</v>
      </c>
      <c r="Q525" s="248">
        <v>44788</v>
      </c>
      <c r="R525" s="157"/>
      <c r="S525" s="157" t="s">
        <v>1889</v>
      </c>
      <c r="T525" s="32"/>
      <c r="U525" s="32"/>
      <c r="V525" s="32"/>
      <c r="W525" s="32"/>
      <c r="X525" s="32"/>
      <c r="Y525" s="157"/>
      <c r="Z525" s="157"/>
      <c r="AA525" s="159"/>
      <c r="AB525" s="164">
        <f t="shared" si="36"/>
        <v>0</v>
      </c>
      <c r="AC525" s="167">
        <f t="shared" si="37"/>
        <v>0</v>
      </c>
      <c r="AD525" s="162"/>
    </row>
    <row r="526" spans="1:30" ht="89.25" customHeight="1" x14ac:dyDescent="0.25">
      <c r="A526" s="241" t="s">
        <v>2236</v>
      </c>
      <c r="B526" s="37" t="s">
        <v>1953</v>
      </c>
      <c r="C526" s="238" t="s">
        <v>2209</v>
      </c>
      <c r="D526" s="157" t="s">
        <v>2224</v>
      </c>
      <c r="E526" s="159">
        <v>44686</v>
      </c>
      <c r="F526" s="157" t="s">
        <v>28</v>
      </c>
      <c r="G526" s="157" t="s">
        <v>29</v>
      </c>
      <c r="H526" s="157" t="s">
        <v>1816</v>
      </c>
      <c r="I526" s="157" t="s">
        <v>82</v>
      </c>
      <c r="J526" s="157" t="s">
        <v>1889</v>
      </c>
      <c r="K526" s="157" t="s">
        <v>2227</v>
      </c>
      <c r="L526" s="250" t="s">
        <v>2225</v>
      </c>
      <c r="M526" s="251" t="s">
        <v>2228</v>
      </c>
      <c r="N526" s="157">
        <v>1</v>
      </c>
      <c r="O526" s="157">
        <v>10</v>
      </c>
      <c r="P526" s="159">
        <v>44679</v>
      </c>
      <c r="Q526" s="159">
        <v>44910</v>
      </c>
      <c r="R526" s="157"/>
      <c r="S526" s="157" t="s">
        <v>1889</v>
      </c>
      <c r="T526" s="32"/>
      <c r="U526" s="32"/>
      <c r="V526" s="32"/>
      <c r="W526" s="32"/>
      <c r="X526" s="32"/>
      <c r="Y526" s="157"/>
      <c r="Z526" s="157"/>
      <c r="AA526" s="159"/>
      <c r="AB526" s="164">
        <f t="shared" si="36"/>
        <v>0</v>
      </c>
      <c r="AC526" s="167">
        <f t="shared" si="37"/>
        <v>0</v>
      </c>
      <c r="AD526" s="162"/>
    </row>
    <row r="527" spans="1:30" ht="89.25" customHeight="1" x14ac:dyDescent="0.25">
      <c r="A527" s="252">
        <v>527</v>
      </c>
      <c r="B527" s="37" t="s">
        <v>1953</v>
      </c>
      <c r="C527" s="238" t="s">
        <v>2209</v>
      </c>
      <c r="D527" s="157" t="s">
        <v>2224</v>
      </c>
      <c r="E527" s="159">
        <v>44686</v>
      </c>
      <c r="F527" s="157" t="s">
        <v>28</v>
      </c>
      <c r="G527" s="157" t="s">
        <v>29</v>
      </c>
      <c r="H527" s="157" t="s">
        <v>1816</v>
      </c>
      <c r="I527" s="157" t="s">
        <v>82</v>
      </c>
      <c r="J527" s="157" t="s">
        <v>1889</v>
      </c>
      <c r="K527" s="157" t="s">
        <v>2227</v>
      </c>
      <c r="L527" s="249" t="s">
        <v>2226</v>
      </c>
      <c r="M527" s="247" t="s">
        <v>2229</v>
      </c>
      <c r="N527" s="157">
        <v>2</v>
      </c>
      <c r="O527" s="157">
        <v>10</v>
      </c>
      <c r="P527" s="159">
        <v>44679</v>
      </c>
      <c r="Q527" s="248">
        <v>44788</v>
      </c>
      <c r="R527" s="157"/>
      <c r="S527" s="157" t="s">
        <v>1889</v>
      </c>
      <c r="T527" s="32"/>
      <c r="U527" s="32"/>
      <c r="V527" s="32"/>
      <c r="W527" s="32"/>
      <c r="X527" s="32"/>
      <c r="Y527" s="157"/>
      <c r="Z527" s="157"/>
      <c r="AA527" s="159"/>
      <c r="AB527" s="164">
        <f t="shared" si="36"/>
        <v>0</v>
      </c>
      <c r="AC527" s="167">
        <f t="shared" si="37"/>
        <v>0</v>
      </c>
      <c r="AD527" s="162"/>
    </row>
    <row r="528" spans="1:30" ht="89.25" customHeight="1" x14ac:dyDescent="0.25">
      <c r="A528" s="252">
        <v>528</v>
      </c>
      <c r="B528" s="37" t="s">
        <v>1953</v>
      </c>
      <c r="C528" s="238" t="s">
        <v>2209</v>
      </c>
      <c r="D528" s="157" t="s">
        <v>2230</v>
      </c>
      <c r="E528" s="159">
        <v>44686</v>
      </c>
      <c r="F528" s="157" t="s">
        <v>28</v>
      </c>
      <c r="G528" s="157" t="s">
        <v>29</v>
      </c>
      <c r="H528" s="157" t="s">
        <v>1816</v>
      </c>
      <c r="I528" s="157" t="s">
        <v>82</v>
      </c>
      <c r="J528" s="157" t="s">
        <v>1889</v>
      </c>
      <c r="K528" s="157" t="s">
        <v>2233</v>
      </c>
      <c r="L528" s="249" t="s">
        <v>2231</v>
      </c>
      <c r="M528" s="249" t="s">
        <v>2234</v>
      </c>
      <c r="N528" s="157">
        <v>1</v>
      </c>
      <c r="O528" s="157">
        <v>10</v>
      </c>
      <c r="P528" s="159">
        <v>44679</v>
      </c>
      <c r="Q528" s="159">
        <v>44910</v>
      </c>
      <c r="R528" s="157"/>
      <c r="S528" s="157" t="s">
        <v>1889</v>
      </c>
      <c r="T528" s="32"/>
      <c r="U528" s="32"/>
      <c r="V528" s="32"/>
      <c r="W528" s="32"/>
      <c r="X528" s="32"/>
      <c r="Y528" s="157"/>
      <c r="Z528" s="157"/>
      <c r="AA528" s="159"/>
      <c r="AB528" s="164">
        <f t="shared" si="36"/>
        <v>0</v>
      </c>
      <c r="AC528" s="167">
        <f t="shared" si="37"/>
        <v>0</v>
      </c>
      <c r="AD528" s="162"/>
    </row>
    <row r="529" spans="1:30" ht="89.25" customHeight="1" x14ac:dyDescent="0.25">
      <c r="A529" s="252">
        <v>528</v>
      </c>
      <c r="B529" s="162" t="s">
        <v>1953</v>
      </c>
      <c r="C529" s="238" t="s">
        <v>2209</v>
      </c>
      <c r="D529" s="157" t="s">
        <v>2230</v>
      </c>
      <c r="E529" s="159">
        <v>44686</v>
      </c>
      <c r="F529" s="157" t="s">
        <v>28</v>
      </c>
      <c r="G529" s="157" t="s">
        <v>29</v>
      </c>
      <c r="H529" s="157" t="s">
        <v>1816</v>
      </c>
      <c r="I529" s="157" t="s">
        <v>82</v>
      </c>
      <c r="J529" s="157" t="s">
        <v>1889</v>
      </c>
      <c r="K529" s="157" t="s">
        <v>2233</v>
      </c>
      <c r="L529" s="249" t="s">
        <v>2232</v>
      </c>
      <c r="M529" s="249" t="s">
        <v>2235</v>
      </c>
      <c r="N529" s="157">
        <v>2</v>
      </c>
      <c r="O529" s="157">
        <v>10</v>
      </c>
      <c r="P529" s="159">
        <v>44679</v>
      </c>
      <c r="Q529" s="248">
        <v>44788</v>
      </c>
      <c r="R529" s="157"/>
      <c r="S529" s="157" t="s">
        <v>1889</v>
      </c>
      <c r="T529" s="157"/>
      <c r="U529" s="157"/>
      <c r="V529" s="157"/>
      <c r="W529" s="157"/>
      <c r="X529" s="157"/>
      <c r="Y529" s="157"/>
      <c r="Z529" s="157"/>
      <c r="AA529" s="159"/>
      <c r="AB529" s="164">
        <f t="shared" si="36"/>
        <v>0</v>
      </c>
      <c r="AC529" s="167">
        <f t="shared" si="37"/>
        <v>0</v>
      </c>
      <c r="AD529" s="162"/>
    </row>
    <row r="530" spans="1:30" ht="89.25" customHeight="1" x14ac:dyDescent="0.25">
      <c r="A530" s="241" t="s">
        <v>2236</v>
      </c>
      <c r="B530" s="37" t="s">
        <v>1953</v>
      </c>
      <c r="C530" s="37" t="s">
        <v>2209</v>
      </c>
      <c r="D530" s="37" t="s">
        <v>2237</v>
      </c>
      <c r="E530" s="243">
        <v>44686</v>
      </c>
      <c r="F530" s="37" t="s">
        <v>28</v>
      </c>
      <c r="G530" s="37" t="s">
        <v>29</v>
      </c>
      <c r="H530" s="37" t="s">
        <v>1816</v>
      </c>
      <c r="I530" s="37" t="s">
        <v>82</v>
      </c>
      <c r="J530" s="37" t="s">
        <v>1889</v>
      </c>
      <c r="K530" s="37" t="s">
        <v>2238</v>
      </c>
      <c r="L530" s="37" t="s">
        <v>2239</v>
      </c>
      <c r="M530" s="37" t="s">
        <v>2240</v>
      </c>
      <c r="N530" s="37">
        <v>1</v>
      </c>
      <c r="O530" s="37">
        <v>20</v>
      </c>
      <c r="P530" s="243">
        <v>44679</v>
      </c>
      <c r="Q530" s="243">
        <v>44910</v>
      </c>
      <c r="R530" s="37"/>
      <c r="S530" s="37" t="s">
        <v>1889</v>
      </c>
      <c r="T530" s="37"/>
      <c r="U530" s="37"/>
      <c r="V530" s="37"/>
      <c r="W530" s="37"/>
      <c r="X530" s="37"/>
      <c r="Y530" s="37"/>
      <c r="Z530" s="37"/>
      <c r="AA530" s="243"/>
      <c r="AB530" s="164">
        <f t="shared" si="36"/>
        <v>0</v>
      </c>
      <c r="AC530" s="167">
        <f t="shared" si="37"/>
        <v>0</v>
      </c>
      <c r="AD530" s="37"/>
    </row>
    <row r="531" spans="1:30" ht="147" customHeight="1" x14ac:dyDescent="0.25">
      <c r="A531" s="192">
        <v>522</v>
      </c>
      <c r="B531" s="197" t="s">
        <v>25</v>
      </c>
      <c r="C531" s="242" t="s">
        <v>2141</v>
      </c>
      <c r="D531" s="193" t="s">
        <v>2142</v>
      </c>
      <c r="E531" s="194">
        <v>44686.717361111114</v>
      </c>
      <c r="F531" s="193" t="s">
        <v>28</v>
      </c>
      <c r="G531" s="193" t="s">
        <v>29</v>
      </c>
      <c r="H531" s="193" t="s">
        <v>46</v>
      </c>
      <c r="I531" s="193" t="s">
        <v>392</v>
      </c>
      <c r="J531" s="193" t="s">
        <v>140</v>
      </c>
      <c r="K531" s="193" t="s">
        <v>2143</v>
      </c>
      <c r="L531" s="193" t="s">
        <v>2144</v>
      </c>
      <c r="M531" s="193" t="s">
        <v>2145</v>
      </c>
      <c r="N531" s="193">
        <v>4</v>
      </c>
      <c r="O531" s="193">
        <v>8</v>
      </c>
      <c r="P531" s="195">
        <v>44681</v>
      </c>
      <c r="Q531" s="196">
        <v>45046</v>
      </c>
      <c r="R531" s="193">
        <v>52</v>
      </c>
      <c r="S531" s="193" t="s">
        <v>140</v>
      </c>
      <c r="T531" s="193" t="s">
        <v>37</v>
      </c>
      <c r="U531" s="193"/>
      <c r="V531" s="193"/>
      <c r="W531" s="193"/>
      <c r="X531" s="193"/>
      <c r="Y531" s="193"/>
      <c r="Z531" s="193"/>
      <c r="AA531" s="197"/>
      <c r="AB531" s="164">
        <f t="shared" si="36"/>
        <v>0</v>
      </c>
      <c r="AC531" s="167">
        <f t="shared" si="37"/>
        <v>0</v>
      </c>
      <c r="AD531" s="198"/>
    </row>
    <row r="532" spans="1:30" ht="210" x14ac:dyDescent="0.25">
      <c r="A532" s="87">
        <v>522</v>
      </c>
      <c r="B532" s="174" t="s">
        <v>25</v>
      </c>
      <c r="C532" s="173" t="s">
        <v>2141</v>
      </c>
      <c r="D532" s="174" t="s">
        <v>2142</v>
      </c>
      <c r="E532" s="175">
        <v>44686.717361111114</v>
      </c>
      <c r="F532" s="174" t="s">
        <v>28</v>
      </c>
      <c r="G532" s="174" t="s">
        <v>29</v>
      </c>
      <c r="H532" s="174" t="s">
        <v>46</v>
      </c>
      <c r="I532" s="174" t="s">
        <v>392</v>
      </c>
      <c r="J532" s="174" t="s">
        <v>140</v>
      </c>
      <c r="K532" s="174" t="s">
        <v>2146</v>
      </c>
      <c r="L532" s="174" t="s">
        <v>2147</v>
      </c>
      <c r="M532" s="174" t="s">
        <v>2148</v>
      </c>
      <c r="N532" s="174">
        <v>1</v>
      </c>
      <c r="O532" s="174">
        <v>8</v>
      </c>
      <c r="P532" s="176">
        <v>44658</v>
      </c>
      <c r="Q532" s="177">
        <v>44742</v>
      </c>
      <c r="R532" s="174">
        <v>12</v>
      </c>
      <c r="S532" s="174" t="s">
        <v>935</v>
      </c>
      <c r="T532" s="174" t="s">
        <v>37</v>
      </c>
      <c r="U532" s="174"/>
      <c r="V532" s="174"/>
      <c r="W532" s="174"/>
      <c r="X532" s="174"/>
      <c r="Y532" s="178" t="s">
        <v>2149</v>
      </c>
      <c r="Z532" s="174">
        <v>1</v>
      </c>
      <c r="AA532" s="179">
        <v>44741.616666666669</v>
      </c>
      <c r="AB532" s="164">
        <f t="shared" si="36"/>
        <v>1</v>
      </c>
      <c r="AC532" s="167">
        <f t="shared" si="37"/>
        <v>8</v>
      </c>
      <c r="AD532" s="180"/>
    </row>
    <row r="533" spans="1:30" ht="150" x14ac:dyDescent="0.25">
      <c r="A533" s="87">
        <v>523</v>
      </c>
      <c r="B533" s="174" t="s">
        <v>25</v>
      </c>
      <c r="C533" s="173" t="s">
        <v>2141</v>
      </c>
      <c r="D533" s="174" t="s">
        <v>2150</v>
      </c>
      <c r="E533" s="175">
        <v>44686.718055555553</v>
      </c>
      <c r="F533" s="174" t="s">
        <v>28</v>
      </c>
      <c r="G533" s="174" t="s">
        <v>29</v>
      </c>
      <c r="H533" s="174" t="s">
        <v>46</v>
      </c>
      <c r="I533" s="174" t="s">
        <v>392</v>
      </c>
      <c r="J533" s="174" t="s">
        <v>228</v>
      </c>
      <c r="K533" s="174" t="s">
        <v>2151</v>
      </c>
      <c r="L533" s="174" t="s">
        <v>2152</v>
      </c>
      <c r="M533" s="174" t="s">
        <v>2153</v>
      </c>
      <c r="N533" s="174">
        <v>1</v>
      </c>
      <c r="O533" s="174">
        <v>8</v>
      </c>
      <c r="P533" s="176">
        <v>44895</v>
      </c>
      <c r="Q533" s="177">
        <v>45260</v>
      </c>
      <c r="R533" s="174">
        <v>52</v>
      </c>
      <c r="S533" s="174" t="s">
        <v>228</v>
      </c>
      <c r="T533" s="174" t="s">
        <v>37</v>
      </c>
      <c r="U533" s="174"/>
      <c r="V533" s="174"/>
      <c r="W533" s="174"/>
      <c r="X533" s="174"/>
      <c r="Y533" s="174"/>
      <c r="Z533" s="174"/>
      <c r="AA533" s="181"/>
      <c r="AB533" s="164">
        <f t="shared" si="36"/>
        <v>0</v>
      </c>
      <c r="AC533" s="167">
        <f t="shared" si="37"/>
        <v>0</v>
      </c>
      <c r="AD533" s="180"/>
    </row>
    <row r="534" spans="1:30" ht="124.5" customHeight="1" x14ac:dyDescent="0.25">
      <c r="A534" s="87">
        <v>523</v>
      </c>
      <c r="B534" s="174" t="s">
        <v>25</v>
      </c>
      <c r="C534" s="173" t="s">
        <v>2141</v>
      </c>
      <c r="D534" s="174" t="s">
        <v>2150</v>
      </c>
      <c r="E534" s="175">
        <v>44686.718055555553</v>
      </c>
      <c r="F534" s="174" t="s">
        <v>28</v>
      </c>
      <c r="G534" s="174" t="s">
        <v>29</v>
      </c>
      <c r="H534" s="174" t="s">
        <v>46</v>
      </c>
      <c r="I534" s="174" t="s">
        <v>392</v>
      </c>
      <c r="J534" s="174" t="s">
        <v>228</v>
      </c>
      <c r="K534" s="174" t="s">
        <v>2151</v>
      </c>
      <c r="L534" s="174" t="s">
        <v>2154</v>
      </c>
      <c r="M534" s="174" t="s">
        <v>2155</v>
      </c>
      <c r="N534" s="174">
        <v>1</v>
      </c>
      <c r="O534" s="174">
        <v>8</v>
      </c>
      <c r="P534" s="176">
        <v>44658</v>
      </c>
      <c r="Q534" s="177">
        <v>44712</v>
      </c>
      <c r="R534" s="174">
        <v>7</v>
      </c>
      <c r="S534" s="174" t="s">
        <v>228</v>
      </c>
      <c r="T534" s="174" t="s">
        <v>37</v>
      </c>
      <c r="U534" s="174"/>
      <c r="V534" s="174"/>
      <c r="W534" s="174"/>
      <c r="X534" s="174"/>
      <c r="Y534" s="174" t="s">
        <v>2156</v>
      </c>
      <c r="Z534" s="174">
        <v>1</v>
      </c>
      <c r="AA534" s="179">
        <v>44733.787499999999</v>
      </c>
      <c r="AB534" s="164">
        <f t="shared" si="36"/>
        <v>1</v>
      </c>
      <c r="AC534" s="167">
        <f t="shared" si="37"/>
        <v>8</v>
      </c>
      <c r="AD534" s="180"/>
    </row>
    <row r="535" spans="1:30" ht="120.75" customHeight="1" x14ac:dyDescent="0.25">
      <c r="A535" s="87">
        <v>523</v>
      </c>
      <c r="B535" s="174" t="s">
        <v>25</v>
      </c>
      <c r="C535" s="173" t="s">
        <v>2141</v>
      </c>
      <c r="D535" s="174" t="s">
        <v>2150</v>
      </c>
      <c r="E535" s="175">
        <v>44686.718055555553</v>
      </c>
      <c r="F535" s="174" t="s">
        <v>28</v>
      </c>
      <c r="G535" s="174" t="s">
        <v>29</v>
      </c>
      <c r="H535" s="174" t="s">
        <v>46</v>
      </c>
      <c r="I535" s="174" t="s">
        <v>392</v>
      </c>
      <c r="J535" s="174" t="s">
        <v>228</v>
      </c>
      <c r="K535" s="174" t="s">
        <v>2151</v>
      </c>
      <c r="L535" s="174" t="s">
        <v>2157</v>
      </c>
      <c r="M535" s="174" t="s">
        <v>2158</v>
      </c>
      <c r="N535" s="174">
        <v>1</v>
      </c>
      <c r="O535" s="174">
        <v>8</v>
      </c>
      <c r="P535" s="176">
        <v>44712</v>
      </c>
      <c r="Q535" s="177">
        <v>44895</v>
      </c>
      <c r="R535" s="174">
        <v>26</v>
      </c>
      <c r="S535" s="174" t="s">
        <v>935</v>
      </c>
      <c r="T535" s="174" t="s">
        <v>37</v>
      </c>
      <c r="U535" s="174"/>
      <c r="V535" s="174"/>
      <c r="W535" s="174"/>
      <c r="X535" s="174"/>
      <c r="Y535" s="174"/>
      <c r="Z535" s="174"/>
      <c r="AA535" s="181"/>
      <c r="AB535" s="164">
        <f t="shared" si="36"/>
        <v>0</v>
      </c>
      <c r="AC535" s="167">
        <f t="shared" si="37"/>
        <v>0</v>
      </c>
      <c r="AD535" s="180"/>
    </row>
    <row r="536" spans="1:30" ht="120.75" customHeight="1" x14ac:dyDescent="0.25">
      <c r="A536" s="87">
        <v>529</v>
      </c>
      <c r="B536" s="174" t="s">
        <v>1953</v>
      </c>
      <c r="C536" s="173" t="s">
        <v>2141</v>
      </c>
      <c r="D536" s="178" t="s">
        <v>2159</v>
      </c>
      <c r="E536" s="175">
        <v>44686.777777777781</v>
      </c>
      <c r="F536" s="174" t="s">
        <v>28</v>
      </c>
      <c r="G536" s="174"/>
      <c r="H536" s="174" t="s">
        <v>1816</v>
      </c>
      <c r="I536" s="174" t="s">
        <v>1515</v>
      </c>
      <c r="J536" s="174" t="s">
        <v>1017</v>
      </c>
      <c r="K536" s="174" t="s">
        <v>2160</v>
      </c>
      <c r="L536" s="174" t="s">
        <v>2161</v>
      </c>
      <c r="M536" s="174" t="s">
        <v>2162</v>
      </c>
      <c r="N536" s="174">
        <v>2</v>
      </c>
      <c r="O536" s="174">
        <v>8</v>
      </c>
      <c r="P536" s="176">
        <v>44676</v>
      </c>
      <c r="Q536" s="177">
        <v>44920</v>
      </c>
      <c r="R536" s="174">
        <v>34</v>
      </c>
      <c r="S536" s="174" t="s">
        <v>2163</v>
      </c>
      <c r="T536" s="174" t="s">
        <v>37</v>
      </c>
      <c r="U536" s="174"/>
      <c r="V536" s="174"/>
      <c r="W536" s="174"/>
      <c r="X536" s="174"/>
      <c r="Y536" s="174"/>
      <c r="Z536" s="174"/>
      <c r="AA536" s="181"/>
      <c r="AB536" s="164">
        <f t="shared" si="36"/>
        <v>0</v>
      </c>
      <c r="AC536" s="167">
        <f t="shared" si="37"/>
        <v>0</v>
      </c>
      <c r="AD536" s="180"/>
    </row>
    <row r="537" spans="1:30" ht="122.25" customHeight="1" x14ac:dyDescent="0.25">
      <c r="A537" s="87">
        <v>529</v>
      </c>
      <c r="B537" s="174" t="s">
        <v>1953</v>
      </c>
      <c r="C537" s="173" t="s">
        <v>2141</v>
      </c>
      <c r="D537" s="174" t="s">
        <v>2159</v>
      </c>
      <c r="E537" s="175">
        <v>44686.777777777781</v>
      </c>
      <c r="F537" s="174" t="s">
        <v>28</v>
      </c>
      <c r="G537" s="174"/>
      <c r="H537" s="174" t="s">
        <v>1816</v>
      </c>
      <c r="I537" s="174" t="s">
        <v>1515</v>
      </c>
      <c r="J537" s="174" t="s">
        <v>1017</v>
      </c>
      <c r="K537" s="174" t="s">
        <v>2160</v>
      </c>
      <c r="L537" s="174" t="s">
        <v>2164</v>
      </c>
      <c r="M537" s="174" t="s">
        <v>2165</v>
      </c>
      <c r="N537" s="174">
        <v>2</v>
      </c>
      <c r="O537" s="174">
        <v>8</v>
      </c>
      <c r="P537" s="176">
        <v>44676</v>
      </c>
      <c r="Q537" s="177">
        <v>44859</v>
      </c>
      <c r="R537" s="174">
        <v>26</v>
      </c>
      <c r="S537" s="174" t="s">
        <v>2163</v>
      </c>
      <c r="T537" s="174" t="s">
        <v>37</v>
      </c>
      <c r="U537" s="174"/>
      <c r="V537" s="174"/>
      <c r="W537" s="174"/>
      <c r="X537" s="174"/>
      <c r="Y537" s="174" t="s">
        <v>2166</v>
      </c>
      <c r="Z537" s="174">
        <v>2</v>
      </c>
      <c r="AA537" s="179">
        <v>44714.463888888888</v>
      </c>
      <c r="AB537" s="164">
        <f t="shared" si="36"/>
        <v>1</v>
      </c>
      <c r="AC537" s="167">
        <f t="shared" si="37"/>
        <v>8</v>
      </c>
      <c r="AD537" s="182" t="s">
        <v>2167</v>
      </c>
    </row>
    <row r="538" spans="1:30" ht="114.75" customHeight="1" x14ac:dyDescent="0.25">
      <c r="A538" s="87">
        <v>529</v>
      </c>
      <c r="B538" s="174" t="s">
        <v>1953</v>
      </c>
      <c r="C538" s="173" t="s">
        <v>2141</v>
      </c>
      <c r="D538" s="174" t="s">
        <v>2159</v>
      </c>
      <c r="E538" s="175">
        <v>44686.777777777781</v>
      </c>
      <c r="F538" s="174" t="s">
        <v>28</v>
      </c>
      <c r="G538" s="174"/>
      <c r="H538" s="174" t="s">
        <v>1816</v>
      </c>
      <c r="I538" s="174" t="s">
        <v>1515</v>
      </c>
      <c r="J538" s="174" t="s">
        <v>1017</v>
      </c>
      <c r="K538" s="174" t="s">
        <v>2160</v>
      </c>
      <c r="L538" s="174" t="s">
        <v>2168</v>
      </c>
      <c r="M538" s="174" t="s">
        <v>2169</v>
      </c>
      <c r="N538" s="174">
        <v>2</v>
      </c>
      <c r="O538" s="174">
        <v>8</v>
      </c>
      <c r="P538" s="176">
        <v>44676</v>
      </c>
      <c r="Q538" s="177">
        <v>44798</v>
      </c>
      <c r="R538" s="174">
        <v>17</v>
      </c>
      <c r="S538" s="174" t="s">
        <v>2163</v>
      </c>
      <c r="T538" s="174" t="s">
        <v>37</v>
      </c>
      <c r="U538" s="183"/>
      <c r="V538" s="174"/>
      <c r="W538" s="174"/>
      <c r="X538" s="174"/>
      <c r="Y538" s="178" t="s">
        <v>2170</v>
      </c>
      <c r="Z538" s="174">
        <v>2</v>
      </c>
      <c r="AA538" s="179">
        <v>44714.460416666669</v>
      </c>
      <c r="AB538" s="164">
        <f t="shared" si="36"/>
        <v>1</v>
      </c>
      <c r="AC538" s="167">
        <f t="shared" si="37"/>
        <v>8</v>
      </c>
      <c r="AD538" s="182" t="s">
        <v>2167</v>
      </c>
    </row>
    <row r="539" spans="1:30" ht="150" x14ac:dyDescent="0.25">
      <c r="A539" s="87">
        <v>529</v>
      </c>
      <c r="B539" s="174" t="s">
        <v>1953</v>
      </c>
      <c r="C539" s="173" t="s">
        <v>2141</v>
      </c>
      <c r="D539" s="178" t="s">
        <v>2159</v>
      </c>
      <c r="E539" s="175">
        <v>44686.777777777781</v>
      </c>
      <c r="F539" s="174" t="s">
        <v>28</v>
      </c>
      <c r="G539" s="174"/>
      <c r="H539" s="174" t="s">
        <v>1816</v>
      </c>
      <c r="I539" s="174" t="s">
        <v>1515</v>
      </c>
      <c r="J539" s="174" t="s">
        <v>1017</v>
      </c>
      <c r="K539" s="178" t="s">
        <v>2160</v>
      </c>
      <c r="L539" s="178" t="s">
        <v>2171</v>
      </c>
      <c r="M539" s="174" t="s">
        <v>2172</v>
      </c>
      <c r="N539" s="174">
        <v>3</v>
      </c>
      <c r="O539" s="174">
        <v>8</v>
      </c>
      <c r="P539" s="176">
        <v>44737</v>
      </c>
      <c r="Q539" s="177">
        <v>45102</v>
      </c>
      <c r="R539" s="174">
        <v>52</v>
      </c>
      <c r="S539" s="174" t="s">
        <v>2163</v>
      </c>
      <c r="T539" s="174" t="s">
        <v>37</v>
      </c>
      <c r="U539" s="183"/>
      <c r="V539" s="174"/>
      <c r="W539" s="174"/>
      <c r="X539" s="174"/>
      <c r="Y539" s="174"/>
      <c r="Z539" s="174"/>
      <c r="AA539" s="181"/>
      <c r="AB539" s="164">
        <f t="shared" si="36"/>
        <v>0</v>
      </c>
      <c r="AC539" s="167">
        <f t="shared" si="37"/>
        <v>0</v>
      </c>
      <c r="AD539" s="180"/>
    </row>
    <row r="540" spans="1:30" ht="156.75" customHeight="1" x14ac:dyDescent="0.25">
      <c r="A540" s="87">
        <v>550</v>
      </c>
      <c r="B540" s="174" t="s">
        <v>25</v>
      </c>
      <c r="C540" s="173" t="s">
        <v>2141</v>
      </c>
      <c r="D540" s="178" t="s">
        <v>2173</v>
      </c>
      <c r="E540" s="175">
        <v>44742.87777777778</v>
      </c>
      <c r="F540" s="174" t="s">
        <v>166</v>
      </c>
      <c r="G540" s="174" t="s">
        <v>29</v>
      </c>
      <c r="H540" s="174" t="s">
        <v>1816</v>
      </c>
      <c r="I540" s="174" t="s">
        <v>31</v>
      </c>
      <c r="J540" s="174" t="s">
        <v>2174</v>
      </c>
      <c r="K540" s="174" t="s">
        <v>2175</v>
      </c>
      <c r="L540" s="184" t="s">
        <v>2176</v>
      </c>
      <c r="M540" s="185" t="s">
        <v>2177</v>
      </c>
      <c r="N540" s="185">
        <v>1</v>
      </c>
      <c r="O540" s="174">
        <v>8</v>
      </c>
      <c r="P540" s="186">
        <v>44676</v>
      </c>
      <c r="Q540" s="187">
        <v>44687</v>
      </c>
      <c r="R540" s="174">
        <v>2</v>
      </c>
      <c r="S540" s="174" t="s">
        <v>2178</v>
      </c>
      <c r="T540" s="174" t="s">
        <v>37</v>
      </c>
      <c r="U540" s="183"/>
      <c r="V540" s="174"/>
      <c r="W540" s="174"/>
      <c r="X540" s="174"/>
      <c r="Y540" s="188" t="s">
        <v>2179</v>
      </c>
      <c r="Z540" s="189">
        <v>1</v>
      </c>
      <c r="AA540" s="190">
        <v>44676</v>
      </c>
      <c r="AB540" s="164">
        <f t="shared" si="36"/>
        <v>1</v>
      </c>
      <c r="AC540" s="167">
        <f t="shared" si="37"/>
        <v>8</v>
      </c>
      <c r="AD540" s="182" t="s">
        <v>2180</v>
      </c>
    </row>
    <row r="541" spans="1:30" ht="205.5" customHeight="1" x14ac:dyDescent="0.25">
      <c r="A541" s="87">
        <v>550</v>
      </c>
      <c r="B541" s="174" t="s">
        <v>25</v>
      </c>
      <c r="C541" s="173" t="s">
        <v>2141</v>
      </c>
      <c r="D541" s="174" t="s">
        <v>2173</v>
      </c>
      <c r="E541" s="175">
        <v>44742.911805555559</v>
      </c>
      <c r="F541" s="174" t="s">
        <v>166</v>
      </c>
      <c r="G541" s="174" t="s">
        <v>29</v>
      </c>
      <c r="H541" s="174" t="s">
        <v>1816</v>
      </c>
      <c r="I541" s="174" t="s">
        <v>31</v>
      </c>
      <c r="J541" s="174" t="s">
        <v>2174</v>
      </c>
      <c r="K541" s="174" t="s">
        <v>2175</v>
      </c>
      <c r="L541" s="191" t="s">
        <v>2181</v>
      </c>
      <c r="M541" s="185" t="s">
        <v>2182</v>
      </c>
      <c r="N541" s="185">
        <v>7</v>
      </c>
      <c r="O541" s="174">
        <v>8</v>
      </c>
      <c r="P541" s="187">
        <v>44687</v>
      </c>
      <c r="Q541" s="187">
        <v>44742</v>
      </c>
      <c r="R541" s="174">
        <v>8</v>
      </c>
      <c r="S541" s="174" t="s">
        <v>2178</v>
      </c>
      <c r="T541" s="174" t="s">
        <v>37</v>
      </c>
      <c r="U541" s="183"/>
      <c r="V541" s="174"/>
      <c r="W541" s="174"/>
      <c r="X541" s="174"/>
      <c r="Y541" s="188" t="s">
        <v>2183</v>
      </c>
      <c r="Z541" s="189">
        <v>7</v>
      </c>
      <c r="AA541" s="190">
        <v>44742</v>
      </c>
      <c r="AB541" s="164">
        <f t="shared" si="36"/>
        <v>1</v>
      </c>
      <c r="AC541" s="167">
        <f t="shared" si="37"/>
        <v>8</v>
      </c>
      <c r="AD541" s="182" t="s">
        <v>2180</v>
      </c>
    </row>
    <row r="542" spans="1:30" ht="102.75" customHeight="1" x14ac:dyDescent="0.25">
      <c r="A542" s="87">
        <v>550</v>
      </c>
      <c r="B542" s="174" t="s">
        <v>25</v>
      </c>
      <c r="C542" s="173" t="s">
        <v>2141</v>
      </c>
      <c r="D542" s="174" t="s">
        <v>2173</v>
      </c>
      <c r="E542" s="175">
        <v>44742.914583333331</v>
      </c>
      <c r="F542" s="174" t="s">
        <v>2184</v>
      </c>
      <c r="G542" s="174" t="s">
        <v>29</v>
      </c>
      <c r="H542" s="174" t="s">
        <v>1816</v>
      </c>
      <c r="I542" s="174" t="s">
        <v>31</v>
      </c>
      <c r="J542" s="174" t="s">
        <v>2174</v>
      </c>
      <c r="K542" s="174" t="s">
        <v>2175</v>
      </c>
      <c r="L542" s="174" t="s">
        <v>2185</v>
      </c>
      <c r="M542" s="185" t="s">
        <v>2148</v>
      </c>
      <c r="N542" s="185">
        <v>7</v>
      </c>
      <c r="O542" s="174">
        <v>6</v>
      </c>
      <c r="P542" s="187">
        <v>44743</v>
      </c>
      <c r="Q542" s="187">
        <v>44804</v>
      </c>
      <c r="R542" s="174">
        <v>9</v>
      </c>
      <c r="S542" s="174" t="s">
        <v>935</v>
      </c>
      <c r="T542" s="174" t="s">
        <v>37</v>
      </c>
      <c r="U542" s="183"/>
      <c r="V542" s="174"/>
      <c r="W542" s="174"/>
      <c r="X542" s="174"/>
      <c r="Y542" s="174"/>
      <c r="Z542" s="174"/>
      <c r="AA542" s="181"/>
      <c r="AB542" s="164">
        <f t="shared" si="36"/>
        <v>0</v>
      </c>
      <c r="AC542" s="167">
        <f t="shared" si="37"/>
        <v>0</v>
      </c>
      <c r="AD542" s="180" t="s">
        <v>2186</v>
      </c>
    </row>
    <row r="543" spans="1:30" s="202" customFormat="1" ht="125.25" customHeight="1" x14ac:dyDescent="0.25">
      <c r="A543" s="192">
        <v>550</v>
      </c>
      <c r="B543" s="193" t="s">
        <v>25</v>
      </c>
      <c r="C543" s="173" t="s">
        <v>2141</v>
      </c>
      <c r="D543" s="193" t="s">
        <v>2173</v>
      </c>
      <c r="E543" s="194">
        <v>44742.916666666664</v>
      </c>
      <c r="F543" s="193" t="s">
        <v>166</v>
      </c>
      <c r="G543" s="193" t="s">
        <v>29</v>
      </c>
      <c r="H543" s="193" t="s">
        <v>1816</v>
      </c>
      <c r="I543" s="193" t="s">
        <v>31</v>
      </c>
      <c r="J543" s="193" t="s">
        <v>2174</v>
      </c>
      <c r="K543" s="193" t="s">
        <v>2175</v>
      </c>
      <c r="L543" s="193" t="s">
        <v>2187</v>
      </c>
      <c r="M543" s="200" t="s">
        <v>2188</v>
      </c>
      <c r="N543" s="200">
        <v>2</v>
      </c>
      <c r="O543" s="193">
        <v>6</v>
      </c>
      <c r="P543" s="201">
        <v>44805</v>
      </c>
      <c r="Q543" s="201">
        <v>44865</v>
      </c>
      <c r="R543" s="193">
        <v>9</v>
      </c>
      <c r="S543" s="193" t="s">
        <v>2178</v>
      </c>
      <c r="T543" s="193" t="s">
        <v>37</v>
      </c>
      <c r="U543" s="199"/>
      <c r="V543" s="193"/>
      <c r="W543" s="193"/>
      <c r="X543" s="193"/>
      <c r="Y543" s="193"/>
      <c r="Z543" s="193"/>
      <c r="AA543" s="197"/>
      <c r="AB543" s="164">
        <f t="shared" si="36"/>
        <v>0</v>
      </c>
      <c r="AC543" s="167">
        <f t="shared" si="37"/>
        <v>0</v>
      </c>
      <c r="AD543" s="198" t="s">
        <v>2186</v>
      </c>
    </row>
    <row r="544" spans="1:30" ht="150" x14ac:dyDescent="0.25">
      <c r="A544" s="171">
        <v>537</v>
      </c>
      <c r="B544" s="38" t="s">
        <v>1953</v>
      </c>
      <c r="C544" s="56" t="s">
        <v>2125</v>
      </c>
      <c r="D544" s="145" t="s">
        <v>2131</v>
      </c>
      <c r="E544" s="165">
        <v>44708.582638888889</v>
      </c>
      <c r="F544" s="41" t="s">
        <v>2126</v>
      </c>
      <c r="G544" s="38" t="s">
        <v>29</v>
      </c>
      <c r="H544" s="38" t="s">
        <v>46</v>
      </c>
      <c r="I544" s="38" t="s">
        <v>237</v>
      </c>
      <c r="J544" s="38" t="s">
        <v>354</v>
      </c>
      <c r="K544" s="60" t="s">
        <v>2132</v>
      </c>
      <c r="L544" s="60" t="s">
        <v>2133</v>
      </c>
      <c r="M544" s="60" t="s">
        <v>2134</v>
      </c>
      <c r="N544" s="41">
        <v>1</v>
      </c>
      <c r="O544" s="166">
        <v>25</v>
      </c>
      <c r="P544" s="168">
        <v>44638</v>
      </c>
      <c r="Q544" s="168">
        <v>44713</v>
      </c>
      <c r="R544" s="41">
        <v>10</v>
      </c>
      <c r="S544" s="38" t="s">
        <v>354</v>
      </c>
      <c r="Y544" s="81" t="s">
        <v>2135</v>
      </c>
      <c r="Z544" s="41">
        <v>1</v>
      </c>
      <c r="AA544" s="163">
        <v>44650</v>
      </c>
      <c r="AB544" s="164">
        <f>Z544/N544</f>
        <v>1</v>
      </c>
      <c r="AC544" s="167">
        <f>AB544*O544</f>
        <v>25</v>
      </c>
      <c r="AD544" s="38"/>
    </row>
    <row r="545" spans="1:30" ht="178.5" x14ac:dyDescent="0.25">
      <c r="A545" s="171">
        <v>537</v>
      </c>
      <c r="B545" s="38" t="s">
        <v>1953</v>
      </c>
      <c r="C545" s="56" t="s">
        <v>2125</v>
      </c>
      <c r="D545" s="145" t="s">
        <v>2131</v>
      </c>
      <c r="E545" s="165">
        <v>44708.582638888889</v>
      </c>
      <c r="F545" s="41" t="s">
        <v>2126</v>
      </c>
      <c r="G545" s="38" t="s">
        <v>29</v>
      </c>
      <c r="H545" s="38" t="s">
        <v>46</v>
      </c>
      <c r="I545" s="38" t="s">
        <v>237</v>
      </c>
      <c r="J545" s="38" t="s">
        <v>354</v>
      </c>
      <c r="K545" s="38" t="s">
        <v>2127</v>
      </c>
      <c r="L545" s="38" t="s">
        <v>2128</v>
      </c>
      <c r="M545" s="38" t="s">
        <v>2129</v>
      </c>
      <c r="N545" s="41">
        <v>14</v>
      </c>
      <c r="O545" s="166">
        <v>50</v>
      </c>
      <c r="P545" s="169">
        <v>44638</v>
      </c>
      <c r="Q545" s="169">
        <v>44742</v>
      </c>
      <c r="R545" s="41">
        <v>12</v>
      </c>
      <c r="S545" s="38" t="s">
        <v>354</v>
      </c>
      <c r="Y545" s="81" t="s">
        <v>2130</v>
      </c>
      <c r="Z545" s="41">
        <v>14</v>
      </c>
      <c r="AA545" s="163">
        <v>44684</v>
      </c>
      <c r="AB545" s="164">
        <f t="shared" ref="AB545" si="38">Z545/N545</f>
        <v>1</v>
      </c>
      <c r="AC545" s="167">
        <f t="shared" ref="AC545" si="39">AB545*O545</f>
        <v>50</v>
      </c>
      <c r="AD545" s="38"/>
    </row>
    <row r="546" spans="1:30" ht="150" x14ac:dyDescent="0.25">
      <c r="A546" s="171">
        <v>538</v>
      </c>
      <c r="B546" s="38" t="s">
        <v>1953</v>
      </c>
      <c r="C546" s="56" t="s">
        <v>2125</v>
      </c>
      <c r="D546" s="145" t="s">
        <v>2136</v>
      </c>
      <c r="E546" s="170">
        <v>44708.584027777775</v>
      </c>
      <c r="F546" s="41" t="s">
        <v>2126</v>
      </c>
      <c r="G546" s="38" t="s">
        <v>29</v>
      </c>
      <c r="H546" s="38" t="s">
        <v>46</v>
      </c>
      <c r="I546" s="38" t="s">
        <v>237</v>
      </c>
      <c r="J546" s="38" t="s">
        <v>354</v>
      </c>
      <c r="K546" s="38" t="s">
        <v>2137</v>
      </c>
      <c r="L546" s="145" t="s">
        <v>2138</v>
      </c>
      <c r="M546" s="38" t="s">
        <v>2139</v>
      </c>
      <c r="N546" s="41">
        <v>1</v>
      </c>
      <c r="O546" s="166">
        <v>25</v>
      </c>
      <c r="P546" s="168">
        <v>44713</v>
      </c>
      <c r="Q546" s="168">
        <v>44925</v>
      </c>
      <c r="R546" s="41">
        <v>24</v>
      </c>
      <c r="S546" s="38" t="s">
        <v>354</v>
      </c>
      <c r="Y546" s="81"/>
      <c r="Z546" s="41"/>
      <c r="AA546" s="163"/>
      <c r="AB546" s="164">
        <f t="shared" ref="AB546" si="40">Z546/N546</f>
        <v>0</v>
      </c>
      <c r="AC546" s="167">
        <f t="shared" ref="AC546" si="41">AB546*O546</f>
        <v>0</v>
      </c>
      <c r="AD546" s="38"/>
    </row>
    <row r="1063" spans="26:26" x14ac:dyDescent="0.25"/>
  </sheetData>
  <autoFilter ref="A1:AD546" xr:uid="{00000000-0001-0000-0000-000000000000}"/>
  <pageMargins left="0.75" right="0.75" top="1" bottom="1" header="0.5" footer="0.5"/>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4B63-A391-4B3F-892A-DC2DC4D3F142}">
  <dimension ref="A1:B51"/>
  <sheetViews>
    <sheetView tabSelected="1" workbookViewId="0">
      <selection activeCell="A4" sqref="A4"/>
    </sheetView>
  </sheetViews>
  <sheetFormatPr baseColWidth="10" defaultRowHeight="15" x14ac:dyDescent="0.25"/>
  <cols>
    <col min="1" max="1" width="39.42578125" bestFit="1" customWidth="1"/>
    <col min="2" max="2" width="23.85546875" bestFit="1" customWidth="1"/>
  </cols>
  <sheetData>
    <row r="1" spans="1:2" x14ac:dyDescent="0.25">
      <c r="A1" s="124" t="s">
        <v>5</v>
      </c>
      <c r="B1" t="s">
        <v>2048</v>
      </c>
    </row>
    <row r="3" spans="1:2" x14ac:dyDescent="0.25">
      <c r="A3" s="124" t="s">
        <v>2045</v>
      </c>
      <c r="B3" t="s">
        <v>2047</v>
      </c>
    </row>
    <row r="4" spans="1:2" x14ac:dyDescent="0.25">
      <c r="A4" s="125" t="s">
        <v>469</v>
      </c>
      <c r="B4" s="127">
        <v>100</v>
      </c>
    </row>
    <row r="5" spans="1:2" x14ac:dyDescent="0.25">
      <c r="A5" s="125" t="s">
        <v>462</v>
      </c>
      <c r="B5" s="127">
        <v>100</v>
      </c>
    </row>
    <row r="6" spans="1:2" x14ac:dyDescent="0.25">
      <c r="A6" s="125" t="s">
        <v>902</v>
      </c>
      <c r="B6" s="127">
        <v>100</v>
      </c>
    </row>
    <row r="7" spans="1:2" x14ac:dyDescent="0.25">
      <c r="A7" s="125" t="s">
        <v>433</v>
      </c>
      <c r="B7" s="127">
        <v>100</v>
      </c>
    </row>
    <row r="8" spans="1:2" x14ac:dyDescent="0.25">
      <c r="A8" s="125" t="s">
        <v>418</v>
      </c>
      <c r="B8" s="127">
        <v>100</v>
      </c>
    </row>
    <row r="9" spans="1:2" x14ac:dyDescent="0.25">
      <c r="A9" s="125" t="s">
        <v>97</v>
      </c>
      <c r="B9" s="127">
        <v>100</v>
      </c>
    </row>
    <row r="10" spans="1:2" x14ac:dyDescent="0.25">
      <c r="A10" s="125" t="s">
        <v>1097</v>
      </c>
      <c r="B10" s="127">
        <v>100</v>
      </c>
    </row>
    <row r="11" spans="1:2" x14ac:dyDescent="0.25">
      <c r="A11" s="253" t="s">
        <v>91</v>
      </c>
      <c r="B11" s="254">
        <v>97</v>
      </c>
    </row>
    <row r="12" spans="1:2" x14ac:dyDescent="0.25">
      <c r="A12" s="125" t="s">
        <v>221</v>
      </c>
      <c r="B12" s="127">
        <v>100</v>
      </c>
    </row>
    <row r="13" spans="1:2" x14ac:dyDescent="0.25">
      <c r="A13" s="125" t="s">
        <v>341</v>
      </c>
      <c r="B13" s="127">
        <v>100</v>
      </c>
    </row>
    <row r="14" spans="1:2" x14ac:dyDescent="0.25">
      <c r="A14" s="125" t="s">
        <v>26</v>
      </c>
      <c r="B14" s="127">
        <v>100</v>
      </c>
    </row>
    <row r="15" spans="1:2" x14ac:dyDescent="0.25">
      <c r="A15" s="125" t="s">
        <v>80</v>
      </c>
      <c r="B15" s="127">
        <v>100</v>
      </c>
    </row>
    <row r="16" spans="1:2" x14ac:dyDescent="0.25">
      <c r="A16" s="125" t="s">
        <v>272</v>
      </c>
      <c r="B16" s="127">
        <v>100</v>
      </c>
    </row>
    <row r="17" spans="1:2" x14ac:dyDescent="0.25">
      <c r="A17" s="125" t="s">
        <v>806</v>
      </c>
      <c r="B17" s="127">
        <v>100</v>
      </c>
    </row>
    <row r="18" spans="1:2" x14ac:dyDescent="0.25">
      <c r="A18" s="125" t="s">
        <v>445</v>
      </c>
      <c r="B18" s="127">
        <v>100</v>
      </c>
    </row>
    <row r="19" spans="1:2" x14ac:dyDescent="0.25">
      <c r="A19" s="125" t="s">
        <v>363</v>
      </c>
      <c r="B19" s="127">
        <v>100</v>
      </c>
    </row>
    <row r="20" spans="1:2" x14ac:dyDescent="0.25">
      <c r="A20" s="125" t="s">
        <v>371</v>
      </c>
      <c r="B20" s="127">
        <v>100</v>
      </c>
    </row>
    <row r="21" spans="1:2" x14ac:dyDescent="0.25">
      <c r="A21" s="125" t="s">
        <v>251</v>
      </c>
      <c r="B21" s="127">
        <v>100</v>
      </c>
    </row>
    <row r="22" spans="1:2" x14ac:dyDescent="0.25">
      <c r="A22" s="125" t="s">
        <v>507</v>
      </c>
      <c r="B22" s="127">
        <v>100</v>
      </c>
    </row>
    <row r="23" spans="1:2" x14ac:dyDescent="0.25">
      <c r="A23" s="125" t="s">
        <v>235</v>
      </c>
      <c r="B23" s="127">
        <v>100</v>
      </c>
    </row>
    <row r="24" spans="1:2" x14ac:dyDescent="0.25">
      <c r="A24" s="125" t="s">
        <v>1175</v>
      </c>
      <c r="B24" s="127">
        <v>100</v>
      </c>
    </row>
    <row r="25" spans="1:2" x14ac:dyDescent="0.25">
      <c r="A25" s="125" t="s">
        <v>1255</v>
      </c>
      <c r="B25" s="127">
        <v>100</v>
      </c>
    </row>
    <row r="26" spans="1:2" x14ac:dyDescent="0.25">
      <c r="A26" s="125" t="s">
        <v>1281</v>
      </c>
      <c r="B26" s="127">
        <v>100</v>
      </c>
    </row>
    <row r="27" spans="1:2" x14ac:dyDescent="0.25">
      <c r="A27" s="125" t="s">
        <v>1316</v>
      </c>
      <c r="B27" s="127">
        <v>100</v>
      </c>
    </row>
    <row r="28" spans="1:2" x14ac:dyDescent="0.25">
      <c r="A28" s="125" t="s">
        <v>1365</v>
      </c>
      <c r="B28" s="127">
        <v>100</v>
      </c>
    </row>
    <row r="29" spans="1:2" x14ac:dyDescent="0.25">
      <c r="A29" s="125" t="s">
        <v>1428</v>
      </c>
      <c r="B29" s="127">
        <v>100</v>
      </c>
    </row>
    <row r="30" spans="1:2" x14ac:dyDescent="0.25">
      <c r="A30" s="125" t="s">
        <v>1441</v>
      </c>
      <c r="B30" s="127">
        <v>100</v>
      </c>
    </row>
    <row r="31" spans="1:2" x14ac:dyDescent="0.25">
      <c r="A31" s="125" t="s">
        <v>1486</v>
      </c>
      <c r="B31" s="127">
        <v>100</v>
      </c>
    </row>
    <row r="32" spans="1:2" x14ac:dyDescent="0.25">
      <c r="A32" s="125" t="s">
        <v>1513</v>
      </c>
      <c r="B32" s="127">
        <v>100</v>
      </c>
    </row>
    <row r="33" spans="1:2" x14ac:dyDescent="0.25">
      <c r="A33" s="125" t="s">
        <v>1549</v>
      </c>
      <c r="B33" s="127">
        <v>100</v>
      </c>
    </row>
    <row r="34" spans="1:2" x14ac:dyDescent="0.25">
      <c r="A34" s="125" t="s">
        <v>1579</v>
      </c>
      <c r="B34" s="127">
        <v>100</v>
      </c>
    </row>
    <row r="35" spans="1:2" x14ac:dyDescent="0.25">
      <c r="A35" s="125" t="s">
        <v>1598</v>
      </c>
      <c r="B35" s="127">
        <v>100</v>
      </c>
    </row>
    <row r="36" spans="1:2" x14ac:dyDescent="0.25">
      <c r="A36" s="125" t="s">
        <v>1619</v>
      </c>
      <c r="B36" s="127">
        <v>100</v>
      </c>
    </row>
    <row r="37" spans="1:2" x14ac:dyDescent="0.25">
      <c r="A37" s="125" t="s">
        <v>1640</v>
      </c>
      <c r="B37" s="127">
        <v>100</v>
      </c>
    </row>
    <row r="38" spans="1:2" x14ac:dyDescent="0.25">
      <c r="A38" s="125" t="s">
        <v>1656</v>
      </c>
      <c r="B38" s="127">
        <v>100</v>
      </c>
    </row>
    <row r="39" spans="1:2" x14ac:dyDescent="0.25">
      <c r="A39" s="125" t="s">
        <v>1690</v>
      </c>
      <c r="B39" s="127">
        <v>100</v>
      </c>
    </row>
    <row r="40" spans="1:2" x14ac:dyDescent="0.25">
      <c r="A40" s="125" t="s">
        <v>1771</v>
      </c>
      <c r="B40" s="127">
        <v>100</v>
      </c>
    </row>
    <row r="41" spans="1:2" x14ac:dyDescent="0.25">
      <c r="A41" s="125" t="s">
        <v>1772</v>
      </c>
      <c r="B41" s="127">
        <v>100</v>
      </c>
    </row>
    <row r="42" spans="1:2" x14ac:dyDescent="0.25">
      <c r="A42" s="125" t="s">
        <v>1765</v>
      </c>
      <c r="B42" s="127">
        <v>100</v>
      </c>
    </row>
    <row r="43" spans="1:2" x14ac:dyDescent="0.25">
      <c r="A43" s="125" t="s">
        <v>1766</v>
      </c>
      <c r="B43" s="127">
        <v>100</v>
      </c>
    </row>
    <row r="44" spans="1:2" x14ac:dyDescent="0.25">
      <c r="A44" s="255" t="s">
        <v>1770</v>
      </c>
      <c r="B44" s="256">
        <v>100</v>
      </c>
    </row>
    <row r="45" spans="1:2" x14ac:dyDescent="0.25">
      <c r="A45" s="125" t="s">
        <v>1975</v>
      </c>
      <c r="B45" s="127">
        <v>100</v>
      </c>
    </row>
    <row r="46" spans="1:2" x14ac:dyDescent="0.25">
      <c r="A46" s="125" t="s">
        <v>1954</v>
      </c>
      <c r="B46" s="127">
        <v>100</v>
      </c>
    </row>
    <row r="47" spans="1:2" x14ac:dyDescent="0.25">
      <c r="A47" s="255" t="s">
        <v>2012</v>
      </c>
      <c r="B47" s="256">
        <v>100</v>
      </c>
    </row>
    <row r="48" spans="1:2" x14ac:dyDescent="0.25">
      <c r="A48" s="253" t="s">
        <v>2209</v>
      </c>
      <c r="B48" s="254">
        <v>0</v>
      </c>
    </row>
    <row r="49" spans="1:2" x14ac:dyDescent="0.25">
      <c r="A49" s="253" t="s">
        <v>2141</v>
      </c>
      <c r="B49" s="254">
        <v>48</v>
      </c>
    </row>
    <row r="50" spans="1:2" x14ac:dyDescent="0.25">
      <c r="A50" s="253" t="s">
        <v>2125</v>
      </c>
      <c r="B50" s="254">
        <v>75</v>
      </c>
    </row>
    <row r="51" spans="1:2" hidden="1" x14ac:dyDescent="0.25">
      <c r="A51" s="125" t="s">
        <v>2046</v>
      </c>
      <c r="B51" s="126">
        <v>4520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907AB-7297-4269-941C-F6828BEC9ED4}">
  <dimension ref="A1:B551"/>
  <sheetViews>
    <sheetView zoomScale="70" zoomScaleNormal="70" workbookViewId="0">
      <selection activeCell="A11" sqref="A11"/>
    </sheetView>
  </sheetViews>
  <sheetFormatPr baseColWidth="10" defaultRowHeight="15" x14ac:dyDescent="0.25"/>
  <cols>
    <col min="1" max="1" width="150" customWidth="1"/>
    <col min="2" max="2" width="31.5703125" bestFit="1" customWidth="1"/>
  </cols>
  <sheetData>
    <row r="1" spans="1:2" x14ac:dyDescent="0.25">
      <c r="A1" s="124" t="s">
        <v>5</v>
      </c>
      <c r="B1" t="s">
        <v>2048</v>
      </c>
    </row>
    <row r="2" spans="1:2" x14ac:dyDescent="0.25">
      <c r="A2" s="124" t="s">
        <v>18</v>
      </c>
      <c r="B2" t="s">
        <v>2048</v>
      </c>
    </row>
    <row r="3" spans="1:2" x14ac:dyDescent="0.25">
      <c r="A3" s="124" t="s">
        <v>9</v>
      </c>
      <c r="B3" t="s">
        <v>2048</v>
      </c>
    </row>
    <row r="5" spans="1:2" x14ac:dyDescent="0.25">
      <c r="A5" s="124" t="s">
        <v>2045</v>
      </c>
      <c r="B5" t="s">
        <v>2047</v>
      </c>
    </row>
    <row r="6" spans="1:2" x14ac:dyDescent="0.25">
      <c r="A6" s="125" t="s">
        <v>469</v>
      </c>
      <c r="B6" s="127">
        <v>100</v>
      </c>
    </row>
    <row r="7" spans="1:2" x14ac:dyDescent="0.25">
      <c r="A7" s="128" t="s">
        <v>473</v>
      </c>
      <c r="B7" s="127">
        <v>15</v>
      </c>
    </row>
    <row r="8" spans="1:2" x14ac:dyDescent="0.25">
      <c r="A8" s="128" t="s">
        <v>480</v>
      </c>
      <c r="B8" s="127">
        <v>14</v>
      </c>
    </row>
    <row r="9" spans="1:2" x14ac:dyDescent="0.25">
      <c r="A9" s="128" t="s">
        <v>483</v>
      </c>
      <c r="B9" s="127">
        <v>14</v>
      </c>
    </row>
    <row r="10" spans="1:2" x14ac:dyDescent="0.25">
      <c r="A10" s="128" t="s">
        <v>487</v>
      </c>
      <c r="B10" s="127">
        <v>14</v>
      </c>
    </row>
    <row r="11" spans="1:2" x14ac:dyDescent="0.25">
      <c r="A11" s="128" t="s">
        <v>470</v>
      </c>
      <c r="B11" s="127">
        <v>15</v>
      </c>
    </row>
    <row r="12" spans="1:2" x14ac:dyDescent="0.25">
      <c r="A12" s="128" t="s">
        <v>476</v>
      </c>
      <c r="B12" s="127">
        <v>14</v>
      </c>
    </row>
    <row r="13" spans="1:2" x14ac:dyDescent="0.25">
      <c r="A13" s="128" t="s">
        <v>485</v>
      </c>
      <c r="B13" s="127">
        <v>14</v>
      </c>
    </row>
    <row r="14" spans="1:2" x14ac:dyDescent="0.25">
      <c r="A14" s="125" t="s">
        <v>462</v>
      </c>
      <c r="B14" s="127">
        <v>100</v>
      </c>
    </row>
    <row r="15" spans="1:2" x14ac:dyDescent="0.25">
      <c r="A15" s="128" t="s">
        <v>465</v>
      </c>
      <c r="B15" s="127">
        <v>100</v>
      </c>
    </row>
    <row r="16" spans="1:2" x14ac:dyDescent="0.25">
      <c r="A16" s="125" t="s">
        <v>902</v>
      </c>
      <c r="B16" s="127">
        <v>100</v>
      </c>
    </row>
    <row r="17" spans="1:2" x14ac:dyDescent="0.25">
      <c r="A17" s="128" t="s">
        <v>907</v>
      </c>
      <c r="B17" s="127">
        <v>13</v>
      </c>
    </row>
    <row r="18" spans="1:2" x14ac:dyDescent="0.25">
      <c r="A18" s="128" t="s">
        <v>924</v>
      </c>
      <c r="B18" s="127">
        <v>12</v>
      </c>
    </row>
    <row r="19" spans="1:2" x14ac:dyDescent="0.25">
      <c r="A19" s="128" t="s">
        <v>931</v>
      </c>
      <c r="B19" s="127">
        <v>12</v>
      </c>
    </row>
    <row r="20" spans="1:2" x14ac:dyDescent="0.25">
      <c r="A20" s="128" t="s">
        <v>916</v>
      </c>
      <c r="B20" s="127">
        <v>13</v>
      </c>
    </row>
    <row r="21" spans="1:2" x14ac:dyDescent="0.25">
      <c r="A21" s="128" t="s">
        <v>913</v>
      </c>
      <c r="B21" s="127">
        <v>13</v>
      </c>
    </row>
    <row r="22" spans="1:2" x14ac:dyDescent="0.25">
      <c r="A22" s="128" t="s">
        <v>911</v>
      </c>
      <c r="B22" s="127">
        <v>13</v>
      </c>
    </row>
    <row r="23" spans="1:2" x14ac:dyDescent="0.25">
      <c r="A23" s="128" t="s">
        <v>921</v>
      </c>
      <c r="B23" s="127">
        <v>12</v>
      </c>
    </row>
    <row r="24" spans="1:2" x14ac:dyDescent="0.25">
      <c r="A24" s="128" t="s">
        <v>928</v>
      </c>
      <c r="B24" s="127">
        <v>12</v>
      </c>
    </row>
    <row r="25" spans="1:2" x14ac:dyDescent="0.25">
      <c r="A25" s="125" t="s">
        <v>433</v>
      </c>
      <c r="B25" s="127">
        <v>100</v>
      </c>
    </row>
    <row r="26" spans="1:2" x14ac:dyDescent="0.25">
      <c r="A26" s="128" t="s">
        <v>1094</v>
      </c>
      <c r="B26" s="127">
        <v>2</v>
      </c>
    </row>
    <row r="27" spans="1:2" x14ac:dyDescent="0.25">
      <c r="A27" s="128" t="s">
        <v>571</v>
      </c>
      <c r="B27" s="127">
        <v>6</v>
      </c>
    </row>
    <row r="28" spans="1:2" x14ac:dyDescent="0.25">
      <c r="A28" s="128" t="s">
        <v>576</v>
      </c>
      <c r="B28" s="127">
        <v>3</v>
      </c>
    </row>
    <row r="29" spans="1:2" x14ac:dyDescent="0.25">
      <c r="A29" s="128" t="s">
        <v>1165</v>
      </c>
      <c r="B29" s="127">
        <v>3</v>
      </c>
    </row>
    <row r="30" spans="1:2" x14ac:dyDescent="0.25">
      <c r="A30" s="128" t="s">
        <v>536</v>
      </c>
      <c r="B30" s="127">
        <v>3</v>
      </c>
    </row>
    <row r="31" spans="1:2" x14ac:dyDescent="0.25">
      <c r="A31" s="128" t="s">
        <v>528</v>
      </c>
      <c r="B31" s="127">
        <v>3</v>
      </c>
    </row>
    <row r="32" spans="1:2" x14ac:dyDescent="0.25">
      <c r="A32" s="128" t="s">
        <v>608</v>
      </c>
      <c r="B32" s="127">
        <v>3</v>
      </c>
    </row>
    <row r="33" spans="1:2" x14ac:dyDescent="0.25">
      <c r="A33" s="128" t="s">
        <v>521</v>
      </c>
      <c r="B33" s="127">
        <v>3</v>
      </c>
    </row>
    <row r="34" spans="1:2" x14ac:dyDescent="0.25">
      <c r="A34" s="128" t="s">
        <v>590</v>
      </c>
      <c r="B34" s="127">
        <v>3</v>
      </c>
    </row>
    <row r="35" spans="1:2" x14ac:dyDescent="0.25">
      <c r="A35" s="128" t="s">
        <v>539</v>
      </c>
      <c r="B35" s="127">
        <v>3</v>
      </c>
    </row>
    <row r="36" spans="1:2" x14ac:dyDescent="0.25">
      <c r="A36" s="128" t="s">
        <v>559</v>
      </c>
      <c r="B36" s="127">
        <v>3</v>
      </c>
    </row>
    <row r="37" spans="1:2" x14ac:dyDescent="0.25">
      <c r="A37" s="128" t="s">
        <v>585</v>
      </c>
      <c r="B37" s="127">
        <v>2</v>
      </c>
    </row>
    <row r="38" spans="1:2" x14ac:dyDescent="0.25">
      <c r="A38" s="128" t="s">
        <v>982</v>
      </c>
      <c r="B38" s="127">
        <v>3</v>
      </c>
    </row>
    <row r="39" spans="1:2" x14ac:dyDescent="0.25">
      <c r="A39" s="128" t="s">
        <v>612</v>
      </c>
      <c r="B39" s="127">
        <v>3</v>
      </c>
    </row>
    <row r="40" spans="1:2" x14ac:dyDescent="0.25">
      <c r="A40" s="128" t="s">
        <v>533</v>
      </c>
      <c r="B40" s="127">
        <v>3</v>
      </c>
    </row>
    <row r="41" spans="1:2" x14ac:dyDescent="0.25">
      <c r="A41" s="128" t="s">
        <v>545</v>
      </c>
      <c r="B41" s="127">
        <v>3</v>
      </c>
    </row>
    <row r="42" spans="1:2" x14ac:dyDescent="0.25">
      <c r="A42" s="128" t="s">
        <v>604</v>
      </c>
      <c r="B42" s="127">
        <v>3</v>
      </c>
    </row>
    <row r="43" spans="1:2" x14ac:dyDescent="0.25">
      <c r="A43" s="128" t="s">
        <v>556</v>
      </c>
      <c r="B43" s="127">
        <v>3</v>
      </c>
    </row>
    <row r="44" spans="1:2" s="202" customFormat="1" x14ac:dyDescent="0.25">
      <c r="A44" s="128" t="s">
        <v>442</v>
      </c>
      <c r="B44" s="127">
        <v>3</v>
      </c>
    </row>
    <row r="45" spans="1:2" x14ac:dyDescent="0.25">
      <c r="A45" s="128" t="s">
        <v>436</v>
      </c>
      <c r="B45" s="127">
        <v>3</v>
      </c>
    </row>
    <row r="46" spans="1:2" x14ac:dyDescent="0.25">
      <c r="A46" s="128" t="s">
        <v>525</v>
      </c>
      <c r="B46" s="127">
        <v>3</v>
      </c>
    </row>
    <row r="47" spans="1:2" s="202" customFormat="1" x14ac:dyDescent="0.25">
      <c r="A47" s="128" t="s">
        <v>581</v>
      </c>
      <c r="B47" s="127">
        <v>3</v>
      </c>
    </row>
    <row r="48" spans="1:2" s="202" customFormat="1" x14ac:dyDescent="0.25">
      <c r="A48" s="128" t="s">
        <v>600</v>
      </c>
      <c r="B48" s="127">
        <v>3</v>
      </c>
    </row>
    <row r="49" spans="1:2" s="202" customFormat="1" x14ac:dyDescent="0.25">
      <c r="A49" s="128" t="s">
        <v>595</v>
      </c>
      <c r="B49" s="127">
        <v>3</v>
      </c>
    </row>
    <row r="50" spans="1:2" s="202" customFormat="1" x14ac:dyDescent="0.25">
      <c r="A50" s="128" t="s">
        <v>516</v>
      </c>
      <c r="B50" s="127">
        <v>6</v>
      </c>
    </row>
    <row r="51" spans="1:2" hidden="1" x14ac:dyDescent="0.25">
      <c r="A51" s="128" t="s">
        <v>553</v>
      </c>
      <c r="B51" s="127">
        <v>3</v>
      </c>
    </row>
    <row r="52" spans="1:2" x14ac:dyDescent="0.25">
      <c r="A52" s="128" t="s">
        <v>542</v>
      </c>
      <c r="B52" s="127">
        <v>3</v>
      </c>
    </row>
    <row r="53" spans="1:2" x14ac:dyDescent="0.25">
      <c r="A53" s="128" t="s">
        <v>547</v>
      </c>
      <c r="B53" s="127">
        <v>3</v>
      </c>
    </row>
    <row r="54" spans="1:2" x14ac:dyDescent="0.25">
      <c r="A54" s="128" t="s">
        <v>561</v>
      </c>
      <c r="B54" s="127">
        <v>3</v>
      </c>
    </row>
    <row r="55" spans="1:2" x14ac:dyDescent="0.25">
      <c r="A55" s="128" t="s">
        <v>566</v>
      </c>
      <c r="B55" s="127">
        <v>3</v>
      </c>
    </row>
    <row r="56" spans="1:2" x14ac:dyDescent="0.25">
      <c r="A56" s="128" t="s">
        <v>550</v>
      </c>
      <c r="B56" s="127">
        <v>6</v>
      </c>
    </row>
    <row r="57" spans="1:2" x14ac:dyDescent="0.25">
      <c r="A57" s="125" t="s">
        <v>418</v>
      </c>
      <c r="B57" s="127">
        <v>100</v>
      </c>
    </row>
    <row r="58" spans="1:2" x14ac:dyDescent="0.25">
      <c r="A58" s="128" t="s">
        <v>882</v>
      </c>
      <c r="B58" s="127">
        <v>7</v>
      </c>
    </row>
    <row r="59" spans="1:2" x14ac:dyDescent="0.25">
      <c r="A59" s="128" t="s">
        <v>430</v>
      </c>
      <c r="B59" s="127">
        <v>14</v>
      </c>
    </row>
    <row r="60" spans="1:2" x14ac:dyDescent="0.25">
      <c r="A60" s="128" t="s">
        <v>852</v>
      </c>
      <c r="B60" s="127">
        <v>7</v>
      </c>
    </row>
    <row r="61" spans="1:2" x14ac:dyDescent="0.25">
      <c r="A61" s="128" t="s">
        <v>874</v>
      </c>
      <c r="B61" s="127">
        <v>7</v>
      </c>
    </row>
    <row r="62" spans="1:2" x14ac:dyDescent="0.25">
      <c r="A62" s="128" t="s">
        <v>866</v>
      </c>
      <c r="B62" s="127">
        <v>7</v>
      </c>
    </row>
    <row r="63" spans="1:2" x14ac:dyDescent="0.25">
      <c r="A63" s="128" t="s">
        <v>855</v>
      </c>
      <c r="B63" s="127">
        <v>7</v>
      </c>
    </row>
    <row r="64" spans="1:2" x14ac:dyDescent="0.25">
      <c r="A64" s="128" t="s">
        <v>421</v>
      </c>
      <c r="B64" s="127">
        <v>4</v>
      </c>
    </row>
    <row r="65" spans="1:2" x14ac:dyDescent="0.25">
      <c r="A65" s="128" t="s">
        <v>877</v>
      </c>
      <c r="B65" s="127">
        <v>7</v>
      </c>
    </row>
    <row r="66" spans="1:2" x14ac:dyDescent="0.25">
      <c r="A66" s="128" t="s">
        <v>858</v>
      </c>
      <c r="B66" s="127">
        <v>4</v>
      </c>
    </row>
    <row r="67" spans="1:2" x14ac:dyDescent="0.25">
      <c r="A67" s="128" t="s">
        <v>425</v>
      </c>
      <c r="B67" s="127">
        <v>4</v>
      </c>
    </row>
    <row r="68" spans="1:2" x14ac:dyDescent="0.25">
      <c r="A68" s="128" t="s">
        <v>888</v>
      </c>
      <c r="B68" s="127">
        <v>14</v>
      </c>
    </row>
    <row r="69" spans="1:2" x14ac:dyDescent="0.25">
      <c r="A69" s="128" t="s">
        <v>869</v>
      </c>
      <c r="B69" s="127">
        <v>7</v>
      </c>
    </row>
    <row r="70" spans="1:2" x14ac:dyDescent="0.25">
      <c r="A70" s="128" t="s">
        <v>885</v>
      </c>
      <c r="B70" s="127">
        <v>7</v>
      </c>
    </row>
    <row r="71" spans="1:2" x14ac:dyDescent="0.25">
      <c r="A71" s="128" t="s">
        <v>861</v>
      </c>
      <c r="B71" s="127">
        <v>4</v>
      </c>
    </row>
    <row r="72" spans="1:2" x14ac:dyDescent="0.25">
      <c r="A72" s="125" t="s">
        <v>97</v>
      </c>
      <c r="B72" s="127">
        <v>100</v>
      </c>
    </row>
    <row r="73" spans="1:2" x14ac:dyDescent="0.25">
      <c r="A73" s="128" t="s">
        <v>992</v>
      </c>
      <c r="B73" s="127">
        <v>16</v>
      </c>
    </row>
    <row r="74" spans="1:2" x14ac:dyDescent="0.25">
      <c r="A74" s="128" t="s">
        <v>995</v>
      </c>
      <c r="B74" s="127">
        <v>16</v>
      </c>
    </row>
    <row r="75" spans="1:2" x14ac:dyDescent="0.25">
      <c r="A75" s="128" t="s">
        <v>1000</v>
      </c>
      <c r="B75" s="127">
        <v>10</v>
      </c>
    </row>
    <row r="76" spans="1:2" x14ac:dyDescent="0.25">
      <c r="A76" s="128" t="s">
        <v>735</v>
      </c>
      <c r="B76" s="127">
        <v>15</v>
      </c>
    </row>
    <row r="77" spans="1:2" x14ac:dyDescent="0.25">
      <c r="A77" s="128" t="s">
        <v>738</v>
      </c>
      <c r="B77" s="127">
        <v>10</v>
      </c>
    </row>
    <row r="78" spans="1:2" x14ac:dyDescent="0.25">
      <c r="A78" s="128" t="s">
        <v>1010</v>
      </c>
      <c r="B78" s="127">
        <v>7</v>
      </c>
    </row>
    <row r="79" spans="1:2" x14ac:dyDescent="0.25">
      <c r="A79" s="128" t="s">
        <v>988</v>
      </c>
      <c r="B79" s="127">
        <v>16</v>
      </c>
    </row>
    <row r="80" spans="1:2" x14ac:dyDescent="0.25">
      <c r="A80" s="128" t="s">
        <v>103</v>
      </c>
      <c r="B80" s="127">
        <v>10</v>
      </c>
    </row>
    <row r="81" spans="1:2" x14ac:dyDescent="0.25">
      <c r="A81" s="125" t="s">
        <v>1097</v>
      </c>
      <c r="B81" s="127">
        <v>100</v>
      </c>
    </row>
    <row r="82" spans="1:2" x14ac:dyDescent="0.25">
      <c r="A82" s="128" t="s">
        <v>1154</v>
      </c>
      <c r="B82" s="127">
        <v>8</v>
      </c>
    </row>
    <row r="83" spans="1:2" x14ac:dyDescent="0.25">
      <c r="A83" s="128" t="s">
        <v>1121</v>
      </c>
      <c r="B83" s="127">
        <v>7</v>
      </c>
    </row>
    <row r="84" spans="1:2" x14ac:dyDescent="0.25">
      <c r="A84" s="128" t="s">
        <v>1117</v>
      </c>
      <c r="B84" s="127">
        <v>7</v>
      </c>
    </row>
    <row r="85" spans="1:2" x14ac:dyDescent="0.25">
      <c r="A85" s="128" t="s">
        <v>1124</v>
      </c>
      <c r="B85" s="127">
        <v>7</v>
      </c>
    </row>
    <row r="86" spans="1:2" x14ac:dyDescent="0.25">
      <c r="A86" s="128" t="s">
        <v>1105</v>
      </c>
      <c r="B86" s="127">
        <v>7</v>
      </c>
    </row>
    <row r="87" spans="1:2" x14ac:dyDescent="0.25">
      <c r="A87" s="128" t="s">
        <v>1141</v>
      </c>
      <c r="B87" s="127">
        <v>7</v>
      </c>
    </row>
    <row r="88" spans="1:2" x14ac:dyDescent="0.25">
      <c r="A88" s="128" t="s">
        <v>1113</v>
      </c>
      <c r="B88" s="127">
        <v>7</v>
      </c>
    </row>
    <row r="89" spans="1:2" x14ac:dyDescent="0.25">
      <c r="A89" s="128" t="s">
        <v>1133</v>
      </c>
      <c r="B89" s="127">
        <v>7</v>
      </c>
    </row>
    <row r="90" spans="1:2" x14ac:dyDescent="0.25">
      <c r="A90" s="128" t="s">
        <v>1101</v>
      </c>
      <c r="B90" s="127">
        <v>7</v>
      </c>
    </row>
    <row r="91" spans="1:2" x14ac:dyDescent="0.25">
      <c r="A91" s="128" t="s">
        <v>1137</v>
      </c>
      <c r="B91" s="127">
        <v>7</v>
      </c>
    </row>
    <row r="92" spans="1:2" x14ac:dyDescent="0.25">
      <c r="A92" s="128" t="s">
        <v>1146</v>
      </c>
      <c r="B92" s="127">
        <v>7</v>
      </c>
    </row>
    <row r="93" spans="1:2" x14ac:dyDescent="0.25">
      <c r="A93" s="128" t="s">
        <v>1151</v>
      </c>
      <c r="B93" s="127">
        <v>8</v>
      </c>
    </row>
    <row r="94" spans="1:2" x14ac:dyDescent="0.25">
      <c r="A94" s="128" t="s">
        <v>1128</v>
      </c>
      <c r="B94" s="127">
        <v>7</v>
      </c>
    </row>
    <row r="95" spans="1:2" x14ac:dyDescent="0.25">
      <c r="A95" s="128" t="s">
        <v>1110</v>
      </c>
      <c r="B95" s="127">
        <v>7</v>
      </c>
    </row>
    <row r="96" spans="1:2" x14ac:dyDescent="0.25">
      <c r="A96" s="125" t="s">
        <v>91</v>
      </c>
      <c r="B96" s="127">
        <v>97</v>
      </c>
    </row>
    <row r="97" spans="1:2" x14ac:dyDescent="0.25">
      <c r="A97" s="128" t="s">
        <v>94</v>
      </c>
      <c r="B97" s="127">
        <v>3</v>
      </c>
    </row>
    <row r="98" spans="1:2" x14ac:dyDescent="0.25">
      <c r="A98" s="128" t="s">
        <v>195</v>
      </c>
      <c r="B98" s="127">
        <v>8</v>
      </c>
    </row>
    <row r="99" spans="1:2" x14ac:dyDescent="0.25">
      <c r="A99" s="128" t="s">
        <v>1163</v>
      </c>
      <c r="B99" s="127">
        <v>4</v>
      </c>
    </row>
    <row r="100" spans="1:2" x14ac:dyDescent="0.25">
      <c r="A100" s="128" t="s">
        <v>168</v>
      </c>
      <c r="B100" s="127">
        <v>3</v>
      </c>
    </row>
    <row r="101" spans="1:2" x14ac:dyDescent="0.25">
      <c r="A101" s="128" t="s">
        <v>218</v>
      </c>
      <c r="B101" s="127">
        <v>3</v>
      </c>
    </row>
    <row r="102" spans="1:2" x14ac:dyDescent="0.25">
      <c r="A102" s="128" t="s">
        <v>173</v>
      </c>
      <c r="B102" s="127">
        <v>3</v>
      </c>
    </row>
    <row r="103" spans="1:2" x14ac:dyDescent="0.25">
      <c r="A103" s="128" t="s">
        <v>209</v>
      </c>
      <c r="B103" s="127">
        <v>3</v>
      </c>
    </row>
    <row r="104" spans="1:2" x14ac:dyDescent="0.25">
      <c r="A104" s="128" t="s">
        <v>198</v>
      </c>
      <c r="B104" s="127">
        <v>6</v>
      </c>
    </row>
    <row r="105" spans="1:2" x14ac:dyDescent="0.25">
      <c r="A105" s="128" t="s">
        <v>190</v>
      </c>
      <c r="B105" s="127">
        <v>4</v>
      </c>
    </row>
    <row r="106" spans="1:2" x14ac:dyDescent="0.25">
      <c r="A106" s="128" t="s">
        <v>127</v>
      </c>
      <c r="B106" s="127">
        <v>0</v>
      </c>
    </row>
    <row r="107" spans="1:2" x14ac:dyDescent="0.25">
      <c r="A107" s="128" t="s">
        <v>157</v>
      </c>
      <c r="B107" s="127">
        <v>4</v>
      </c>
    </row>
    <row r="108" spans="1:2" x14ac:dyDescent="0.25">
      <c r="A108" s="128" t="s">
        <v>153</v>
      </c>
      <c r="B108" s="127">
        <v>4</v>
      </c>
    </row>
    <row r="109" spans="1:2" x14ac:dyDescent="0.25">
      <c r="A109" s="128" t="s">
        <v>146</v>
      </c>
      <c r="B109" s="127">
        <v>4</v>
      </c>
    </row>
    <row r="110" spans="1:2" x14ac:dyDescent="0.25">
      <c r="A110" s="128" t="s">
        <v>204</v>
      </c>
      <c r="B110" s="127">
        <v>3</v>
      </c>
    </row>
    <row r="111" spans="1:2" x14ac:dyDescent="0.25">
      <c r="A111" s="128" t="s">
        <v>182</v>
      </c>
      <c r="B111" s="127">
        <v>4</v>
      </c>
    </row>
    <row r="112" spans="1:2" x14ac:dyDescent="0.25">
      <c r="A112" s="128" t="s">
        <v>135</v>
      </c>
      <c r="B112" s="127">
        <v>4</v>
      </c>
    </row>
    <row r="113" spans="1:2" x14ac:dyDescent="0.25">
      <c r="A113" s="128" t="s">
        <v>178</v>
      </c>
      <c r="B113" s="127">
        <v>3</v>
      </c>
    </row>
    <row r="114" spans="1:2" x14ac:dyDescent="0.25">
      <c r="A114" s="128" t="s">
        <v>162</v>
      </c>
      <c r="B114" s="127">
        <v>4</v>
      </c>
    </row>
    <row r="115" spans="1:2" x14ac:dyDescent="0.25">
      <c r="A115" s="128" t="s">
        <v>215</v>
      </c>
      <c r="B115" s="127">
        <v>3</v>
      </c>
    </row>
    <row r="116" spans="1:2" x14ac:dyDescent="0.25">
      <c r="A116" s="128" t="s">
        <v>130</v>
      </c>
      <c r="B116" s="127">
        <v>4</v>
      </c>
    </row>
    <row r="117" spans="1:2" x14ac:dyDescent="0.25">
      <c r="A117" s="128" t="s">
        <v>211</v>
      </c>
      <c r="B117" s="127">
        <v>3</v>
      </c>
    </row>
    <row r="118" spans="1:2" x14ac:dyDescent="0.25">
      <c r="A118" s="128" t="s">
        <v>111</v>
      </c>
      <c r="B118" s="127">
        <v>4</v>
      </c>
    </row>
    <row r="119" spans="1:2" x14ac:dyDescent="0.25">
      <c r="A119" s="128" t="s">
        <v>141</v>
      </c>
      <c r="B119" s="127">
        <v>4</v>
      </c>
    </row>
    <row r="120" spans="1:2" x14ac:dyDescent="0.25">
      <c r="A120" s="128" t="s">
        <v>186</v>
      </c>
      <c r="B120" s="127">
        <v>4</v>
      </c>
    </row>
    <row r="121" spans="1:2" x14ac:dyDescent="0.25">
      <c r="A121" s="128" t="s">
        <v>121</v>
      </c>
      <c r="B121" s="127">
        <v>4</v>
      </c>
    </row>
    <row r="122" spans="1:2" x14ac:dyDescent="0.25">
      <c r="A122" s="128" t="s">
        <v>117</v>
      </c>
      <c r="B122" s="127">
        <v>4</v>
      </c>
    </row>
    <row r="123" spans="1:2" x14ac:dyDescent="0.25">
      <c r="A123" s="125" t="s">
        <v>221</v>
      </c>
      <c r="B123" s="127">
        <v>100</v>
      </c>
    </row>
    <row r="124" spans="1:2" x14ac:dyDescent="0.25">
      <c r="A124" s="128" t="s">
        <v>85</v>
      </c>
      <c r="B124" s="127">
        <v>4</v>
      </c>
    </row>
    <row r="125" spans="1:2" x14ac:dyDescent="0.25">
      <c r="A125" s="128" t="s">
        <v>1172</v>
      </c>
      <c r="B125" s="127">
        <v>4</v>
      </c>
    </row>
    <row r="126" spans="1:2" x14ac:dyDescent="0.25">
      <c r="A126" s="128" t="s">
        <v>978</v>
      </c>
      <c r="B126" s="127">
        <v>5</v>
      </c>
    </row>
    <row r="127" spans="1:2" x14ac:dyDescent="0.25">
      <c r="A127" s="128" t="s">
        <v>393</v>
      </c>
      <c r="B127" s="127">
        <v>4</v>
      </c>
    </row>
    <row r="128" spans="1:2" x14ac:dyDescent="0.25">
      <c r="A128" s="128" t="s">
        <v>657</v>
      </c>
      <c r="B128" s="127">
        <v>4</v>
      </c>
    </row>
    <row r="129" spans="1:2" x14ac:dyDescent="0.25">
      <c r="A129" s="128" t="s">
        <v>896</v>
      </c>
      <c r="B129" s="127">
        <v>3</v>
      </c>
    </row>
    <row r="130" spans="1:2" x14ac:dyDescent="0.25">
      <c r="A130" s="128" t="s">
        <v>1072</v>
      </c>
      <c r="B130" s="127">
        <v>6</v>
      </c>
    </row>
    <row r="131" spans="1:2" x14ac:dyDescent="0.25">
      <c r="A131" s="128" t="s">
        <v>499</v>
      </c>
      <c r="B131" s="127">
        <v>4</v>
      </c>
    </row>
    <row r="132" spans="1:2" x14ac:dyDescent="0.25">
      <c r="A132" s="128" t="s">
        <v>1168</v>
      </c>
      <c r="B132" s="127">
        <v>4</v>
      </c>
    </row>
    <row r="133" spans="1:2" x14ac:dyDescent="0.25">
      <c r="A133" s="128" t="s">
        <v>661</v>
      </c>
      <c r="B133" s="127">
        <v>4</v>
      </c>
    </row>
    <row r="134" spans="1:2" x14ac:dyDescent="0.25">
      <c r="A134" s="128" t="s">
        <v>404</v>
      </c>
      <c r="B134" s="127">
        <v>4</v>
      </c>
    </row>
    <row r="135" spans="1:2" x14ac:dyDescent="0.25">
      <c r="A135" s="128" t="s">
        <v>652</v>
      </c>
      <c r="B135" s="127">
        <v>4</v>
      </c>
    </row>
    <row r="136" spans="1:2" x14ac:dyDescent="0.25">
      <c r="A136" s="128" t="s">
        <v>504</v>
      </c>
      <c r="B136" s="127">
        <v>4</v>
      </c>
    </row>
    <row r="137" spans="1:2" x14ac:dyDescent="0.25">
      <c r="A137" s="128" t="s">
        <v>1081</v>
      </c>
      <c r="B137" s="127">
        <v>4</v>
      </c>
    </row>
    <row r="138" spans="1:2" x14ac:dyDescent="0.25">
      <c r="A138" s="128" t="s">
        <v>1087</v>
      </c>
      <c r="B138" s="127">
        <v>4</v>
      </c>
    </row>
    <row r="139" spans="1:2" x14ac:dyDescent="0.25">
      <c r="A139" s="128" t="s">
        <v>412</v>
      </c>
      <c r="B139" s="127">
        <v>4</v>
      </c>
    </row>
    <row r="140" spans="1:2" x14ac:dyDescent="0.25">
      <c r="A140" s="128" t="s">
        <v>893</v>
      </c>
      <c r="B140" s="127">
        <v>3</v>
      </c>
    </row>
    <row r="141" spans="1:2" x14ac:dyDescent="0.25">
      <c r="A141" s="128" t="s">
        <v>226</v>
      </c>
      <c r="B141" s="127">
        <v>3</v>
      </c>
    </row>
    <row r="142" spans="1:2" x14ac:dyDescent="0.25">
      <c r="A142" s="128" t="s">
        <v>233</v>
      </c>
      <c r="B142" s="127">
        <v>3</v>
      </c>
    </row>
    <row r="143" spans="1:2" x14ac:dyDescent="0.25">
      <c r="A143" s="128" t="s">
        <v>416</v>
      </c>
      <c r="B143" s="127">
        <v>4</v>
      </c>
    </row>
    <row r="144" spans="1:2" x14ac:dyDescent="0.25">
      <c r="A144" s="128" t="s">
        <v>664</v>
      </c>
      <c r="B144" s="127">
        <v>3</v>
      </c>
    </row>
    <row r="145" spans="1:2" x14ac:dyDescent="0.25">
      <c r="A145" s="128" t="s">
        <v>899</v>
      </c>
      <c r="B145" s="127">
        <v>3</v>
      </c>
    </row>
    <row r="146" spans="1:2" x14ac:dyDescent="0.25">
      <c r="A146" s="128" t="s">
        <v>407</v>
      </c>
      <c r="B146" s="127">
        <v>4</v>
      </c>
    </row>
    <row r="147" spans="1:2" x14ac:dyDescent="0.25">
      <c r="A147" s="128" t="s">
        <v>1084</v>
      </c>
      <c r="B147" s="127">
        <v>3</v>
      </c>
    </row>
    <row r="148" spans="1:2" x14ac:dyDescent="0.25">
      <c r="A148" s="128" t="s">
        <v>975</v>
      </c>
      <c r="B148" s="127">
        <v>4</v>
      </c>
    </row>
    <row r="149" spans="1:2" x14ac:dyDescent="0.25">
      <c r="A149" s="128" t="s">
        <v>1077</v>
      </c>
      <c r="B149" s="127">
        <v>4</v>
      </c>
    </row>
    <row r="150" spans="1:2" x14ac:dyDescent="0.25">
      <c r="A150" s="125" t="s">
        <v>341</v>
      </c>
      <c r="B150" s="127">
        <v>100</v>
      </c>
    </row>
    <row r="151" spans="1:2" x14ac:dyDescent="0.25">
      <c r="A151" s="128" t="s">
        <v>773</v>
      </c>
      <c r="B151" s="127">
        <v>7</v>
      </c>
    </row>
    <row r="152" spans="1:2" x14ac:dyDescent="0.25">
      <c r="A152" s="128" t="s">
        <v>758</v>
      </c>
      <c r="B152" s="127">
        <v>7</v>
      </c>
    </row>
    <row r="153" spans="1:2" x14ac:dyDescent="0.25">
      <c r="A153" s="128" t="s">
        <v>763</v>
      </c>
      <c r="B153" s="127">
        <v>9</v>
      </c>
    </row>
    <row r="154" spans="1:2" x14ac:dyDescent="0.25">
      <c r="A154" s="128" t="s">
        <v>753</v>
      </c>
      <c r="B154" s="127">
        <v>7</v>
      </c>
    </row>
    <row r="155" spans="1:2" x14ac:dyDescent="0.25">
      <c r="A155" s="128" t="s">
        <v>344</v>
      </c>
      <c r="B155" s="127">
        <v>7</v>
      </c>
    </row>
    <row r="156" spans="1:2" x14ac:dyDescent="0.25">
      <c r="A156" s="128" t="s">
        <v>400</v>
      </c>
      <c r="B156" s="127">
        <v>7</v>
      </c>
    </row>
    <row r="157" spans="1:2" x14ac:dyDescent="0.25">
      <c r="A157" s="128" t="s">
        <v>747</v>
      </c>
      <c r="B157" s="127">
        <v>7</v>
      </c>
    </row>
    <row r="158" spans="1:2" x14ac:dyDescent="0.25">
      <c r="A158" s="128" t="s">
        <v>768</v>
      </c>
      <c r="B158" s="127">
        <v>7</v>
      </c>
    </row>
    <row r="159" spans="1:2" x14ac:dyDescent="0.25">
      <c r="A159" s="128" t="s">
        <v>650</v>
      </c>
      <c r="B159" s="127">
        <v>7</v>
      </c>
    </row>
    <row r="160" spans="1:2" x14ac:dyDescent="0.25">
      <c r="A160" s="128" t="s">
        <v>642</v>
      </c>
      <c r="B160" s="127">
        <v>35</v>
      </c>
    </row>
    <row r="161" spans="1:2" x14ac:dyDescent="0.25">
      <c r="A161" s="125" t="s">
        <v>26</v>
      </c>
      <c r="B161" s="127">
        <v>100</v>
      </c>
    </row>
    <row r="162" spans="1:2" x14ac:dyDescent="0.25">
      <c r="A162" s="128" t="s">
        <v>44</v>
      </c>
      <c r="B162" s="127">
        <v>9</v>
      </c>
    </row>
    <row r="163" spans="1:2" x14ac:dyDescent="0.25">
      <c r="A163" s="128" t="s">
        <v>47</v>
      </c>
      <c r="B163" s="127">
        <v>9</v>
      </c>
    </row>
    <row r="164" spans="1:2" x14ac:dyDescent="0.25">
      <c r="A164" s="128" t="s">
        <v>39</v>
      </c>
      <c r="B164" s="127">
        <v>9</v>
      </c>
    </row>
    <row r="165" spans="1:2" x14ac:dyDescent="0.25">
      <c r="A165" s="128" t="s">
        <v>70</v>
      </c>
      <c r="B165" s="127">
        <v>9</v>
      </c>
    </row>
    <row r="166" spans="1:2" x14ac:dyDescent="0.25">
      <c r="A166" s="128" t="s">
        <v>57</v>
      </c>
      <c r="B166" s="127">
        <v>10</v>
      </c>
    </row>
    <row r="167" spans="1:2" x14ac:dyDescent="0.25">
      <c r="A167" s="128" t="s">
        <v>77</v>
      </c>
      <c r="B167" s="127">
        <v>9</v>
      </c>
    </row>
    <row r="168" spans="1:2" x14ac:dyDescent="0.25">
      <c r="A168" s="128" t="s">
        <v>34</v>
      </c>
      <c r="B168" s="127">
        <v>9</v>
      </c>
    </row>
    <row r="169" spans="1:2" x14ac:dyDescent="0.25">
      <c r="A169" s="128" t="s">
        <v>61</v>
      </c>
      <c r="B169" s="127">
        <v>9</v>
      </c>
    </row>
    <row r="170" spans="1:2" x14ac:dyDescent="0.25">
      <c r="A170" s="128" t="s">
        <v>66</v>
      </c>
      <c r="B170" s="127">
        <v>9</v>
      </c>
    </row>
    <row r="171" spans="1:2" x14ac:dyDescent="0.25">
      <c r="A171" s="128" t="s">
        <v>71</v>
      </c>
      <c r="B171" s="127">
        <v>9</v>
      </c>
    </row>
    <row r="172" spans="1:2" x14ac:dyDescent="0.25">
      <c r="A172" s="128" t="s">
        <v>52</v>
      </c>
      <c r="B172" s="127">
        <v>9</v>
      </c>
    </row>
    <row r="173" spans="1:2" x14ac:dyDescent="0.25">
      <c r="A173" s="125" t="s">
        <v>80</v>
      </c>
      <c r="B173" s="127">
        <v>100</v>
      </c>
    </row>
    <row r="174" spans="1:2" x14ac:dyDescent="0.25">
      <c r="A174" s="128" t="s">
        <v>332</v>
      </c>
      <c r="B174" s="127">
        <v>5</v>
      </c>
    </row>
    <row r="175" spans="1:2" x14ac:dyDescent="0.25">
      <c r="A175" s="128" t="s">
        <v>697</v>
      </c>
      <c r="B175" s="127">
        <v>4</v>
      </c>
    </row>
    <row r="176" spans="1:2" x14ac:dyDescent="0.25">
      <c r="A176" s="128" t="s">
        <v>85</v>
      </c>
      <c r="B176" s="127">
        <v>4</v>
      </c>
    </row>
    <row r="177" spans="1:2" x14ac:dyDescent="0.25">
      <c r="A177" s="128" t="s">
        <v>706</v>
      </c>
      <c r="B177" s="127">
        <v>4</v>
      </c>
    </row>
    <row r="178" spans="1:2" x14ac:dyDescent="0.25">
      <c r="A178" s="128" t="s">
        <v>306</v>
      </c>
      <c r="B178" s="127">
        <v>5</v>
      </c>
    </row>
    <row r="179" spans="1:2" x14ac:dyDescent="0.25">
      <c r="A179" s="128" t="s">
        <v>670</v>
      </c>
      <c r="B179" s="127">
        <v>5</v>
      </c>
    </row>
    <row r="180" spans="1:2" x14ac:dyDescent="0.25">
      <c r="A180" s="128" t="s">
        <v>324</v>
      </c>
      <c r="B180" s="127">
        <v>5</v>
      </c>
    </row>
    <row r="181" spans="1:2" x14ac:dyDescent="0.25">
      <c r="A181" s="128" t="s">
        <v>315</v>
      </c>
      <c r="B181" s="127">
        <v>5</v>
      </c>
    </row>
    <row r="182" spans="1:2" x14ac:dyDescent="0.25">
      <c r="A182" s="128" t="s">
        <v>694</v>
      </c>
      <c r="B182" s="127">
        <v>4</v>
      </c>
    </row>
    <row r="183" spans="1:2" x14ac:dyDescent="0.25">
      <c r="A183" s="128" t="s">
        <v>674</v>
      </c>
      <c r="B183" s="127">
        <v>5</v>
      </c>
    </row>
    <row r="184" spans="1:2" x14ac:dyDescent="0.25">
      <c r="A184" s="128" t="s">
        <v>1157</v>
      </c>
      <c r="B184" s="127">
        <v>5</v>
      </c>
    </row>
    <row r="185" spans="1:2" x14ac:dyDescent="0.25">
      <c r="A185" s="128" t="s">
        <v>683</v>
      </c>
      <c r="B185" s="127">
        <v>4</v>
      </c>
    </row>
    <row r="186" spans="1:2" x14ac:dyDescent="0.25">
      <c r="A186" s="128" t="s">
        <v>742</v>
      </c>
      <c r="B186" s="127">
        <v>4</v>
      </c>
    </row>
    <row r="187" spans="1:2" x14ac:dyDescent="0.25">
      <c r="A187" s="128" t="s">
        <v>337</v>
      </c>
      <c r="B187" s="127">
        <v>5</v>
      </c>
    </row>
    <row r="188" spans="1:2" x14ac:dyDescent="0.25">
      <c r="A188" s="128" t="s">
        <v>327</v>
      </c>
      <c r="B188" s="127">
        <v>5</v>
      </c>
    </row>
    <row r="189" spans="1:2" x14ac:dyDescent="0.25">
      <c r="A189" s="128" t="s">
        <v>310</v>
      </c>
      <c r="B189" s="127">
        <v>5</v>
      </c>
    </row>
    <row r="190" spans="1:2" x14ac:dyDescent="0.25">
      <c r="A190" s="128" t="s">
        <v>691</v>
      </c>
      <c r="B190" s="127">
        <v>4</v>
      </c>
    </row>
    <row r="191" spans="1:2" x14ac:dyDescent="0.25">
      <c r="A191" s="128" t="s">
        <v>88</v>
      </c>
      <c r="B191" s="127">
        <v>4</v>
      </c>
    </row>
    <row r="192" spans="1:2" x14ac:dyDescent="0.25">
      <c r="A192" s="128" t="s">
        <v>679</v>
      </c>
      <c r="B192" s="127">
        <v>5</v>
      </c>
    </row>
    <row r="193" spans="1:2" x14ac:dyDescent="0.25">
      <c r="A193" s="128" t="s">
        <v>700</v>
      </c>
      <c r="B193" s="127">
        <v>4</v>
      </c>
    </row>
    <row r="194" spans="1:2" x14ac:dyDescent="0.25">
      <c r="A194" s="128" t="s">
        <v>319</v>
      </c>
      <c r="B194" s="127">
        <v>5</v>
      </c>
    </row>
    <row r="195" spans="1:2" x14ac:dyDescent="0.25">
      <c r="A195" s="128" t="s">
        <v>686</v>
      </c>
      <c r="B195" s="127">
        <v>4</v>
      </c>
    </row>
    <row r="196" spans="1:2" x14ac:dyDescent="0.25">
      <c r="A196" s="125" t="s">
        <v>272</v>
      </c>
      <c r="B196" s="127">
        <v>100</v>
      </c>
    </row>
    <row r="197" spans="1:2" x14ac:dyDescent="0.25">
      <c r="A197" s="128" t="s">
        <v>85</v>
      </c>
      <c r="B197" s="127">
        <v>5</v>
      </c>
    </row>
    <row r="198" spans="1:2" x14ac:dyDescent="0.25">
      <c r="A198" s="128" t="s">
        <v>966</v>
      </c>
      <c r="B198" s="127">
        <v>9</v>
      </c>
    </row>
    <row r="199" spans="1:2" x14ac:dyDescent="0.25">
      <c r="A199" s="128" t="s">
        <v>971</v>
      </c>
      <c r="B199" s="127">
        <v>9</v>
      </c>
    </row>
    <row r="200" spans="1:2" x14ac:dyDescent="0.25">
      <c r="A200" s="128" t="s">
        <v>277</v>
      </c>
      <c r="B200" s="127">
        <v>3</v>
      </c>
    </row>
    <row r="201" spans="1:2" x14ac:dyDescent="0.25">
      <c r="A201" s="128" t="s">
        <v>281</v>
      </c>
      <c r="B201" s="127">
        <v>3</v>
      </c>
    </row>
    <row r="202" spans="1:2" x14ac:dyDescent="0.25">
      <c r="A202" s="128" t="s">
        <v>961</v>
      </c>
      <c r="B202" s="127">
        <v>4</v>
      </c>
    </row>
    <row r="203" spans="1:2" x14ac:dyDescent="0.25">
      <c r="A203" s="128" t="s">
        <v>953</v>
      </c>
      <c r="B203" s="127">
        <v>4</v>
      </c>
    </row>
    <row r="204" spans="1:2" x14ac:dyDescent="0.25">
      <c r="A204" s="128" t="s">
        <v>293</v>
      </c>
      <c r="B204" s="127">
        <v>3</v>
      </c>
    </row>
    <row r="205" spans="1:2" x14ac:dyDescent="0.25">
      <c r="A205" s="128" t="s">
        <v>958</v>
      </c>
      <c r="B205" s="127">
        <v>5</v>
      </c>
    </row>
    <row r="206" spans="1:2" x14ac:dyDescent="0.25">
      <c r="A206" s="128" t="s">
        <v>1068</v>
      </c>
      <c r="B206" s="127">
        <v>3</v>
      </c>
    </row>
    <row r="207" spans="1:2" x14ac:dyDescent="0.25">
      <c r="A207" s="128" t="s">
        <v>296</v>
      </c>
      <c r="B207" s="127">
        <v>3</v>
      </c>
    </row>
    <row r="208" spans="1:2" x14ac:dyDescent="0.25">
      <c r="A208" s="128" t="s">
        <v>1065</v>
      </c>
      <c r="B208" s="127">
        <v>5</v>
      </c>
    </row>
    <row r="209" spans="1:2" x14ac:dyDescent="0.25">
      <c r="A209" s="128" t="s">
        <v>88</v>
      </c>
      <c r="B209" s="127">
        <v>5</v>
      </c>
    </row>
    <row r="210" spans="1:2" x14ac:dyDescent="0.25">
      <c r="A210" s="128" t="s">
        <v>846</v>
      </c>
      <c r="B210" s="127">
        <v>9</v>
      </c>
    </row>
    <row r="211" spans="1:2" x14ac:dyDescent="0.25">
      <c r="A211" s="128" t="s">
        <v>288</v>
      </c>
      <c r="B211" s="127">
        <v>9</v>
      </c>
    </row>
    <row r="212" spans="1:2" x14ac:dyDescent="0.25">
      <c r="A212" s="128" t="s">
        <v>1062</v>
      </c>
      <c r="B212" s="127">
        <v>5</v>
      </c>
    </row>
    <row r="213" spans="1:2" x14ac:dyDescent="0.25">
      <c r="A213" s="128" t="s">
        <v>285</v>
      </c>
      <c r="B213" s="127">
        <v>4</v>
      </c>
    </row>
    <row r="214" spans="1:2" x14ac:dyDescent="0.25">
      <c r="A214" s="128" t="s">
        <v>301</v>
      </c>
      <c r="B214" s="127">
        <v>5</v>
      </c>
    </row>
    <row r="215" spans="1:2" x14ac:dyDescent="0.25">
      <c r="A215" s="128" t="s">
        <v>950</v>
      </c>
      <c r="B215" s="127">
        <v>4</v>
      </c>
    </row>
    <row r="216" spans="1:2" x14ac:dyDescent="0.25">
      <c r="A216" s="128" t="s">
        <v>841</v>
      </c>
      <c r="B216" s="127">
        <v>3</v>
      </c>
    </row>
    <row r="217" spans="1:2" x14ac:dyDescent="0.25">
      <c r="A217" s="125" t="s">
        <v>806</v>
      </c>
      <c r="B217" s="127">
        <v>100</v>
      </c>
    </row>
    <row r="218" spans="1:2" x14ac:dyDescent="0.25">
      <c r="A218" s="128" t="s">
        <v>808</v>
      </c>
      <c r="B218" s="127">
        <v>10</v>
      </c>
    </row>
    <row r="219" spans="1:2" x14ac:dyDescent="0.25">
      <c r="A219" s="128" t="s">
        <v>822</v>
      </c>
      <c r="B219" s="127">
        <v>10</v>
      </c>
    </row>
    <row r="220" spans="1:2" x14ac:dyDescent="0.25">
      <c r="A220" s="128" t="s">
        <v>826</v>
      </c>
      <c r="B220" s="127">
        <v>20</v>
      </c>
    </row>
    <row r="221" spans="1:2" x14ac:dyDescent="0.25">
      <c r="A221" s="128" t="s">
        <v>819</v>
      </c>
      <c r="B221" s="127">
        <v>20</v>
      </c>
    </row>
    <row r="222" spans="1:2" x14ac:dyDescent="0.25">
      <c r="A222" s="128" t="s">
        <v>88</v>
      </c>
      <c r="B222" s="127">
        <v>10</v>
      </c>
    </row>
    <row r="223" spans="1:2" x14ac:dyDescent="0.25">
      <c r="A223" s="128" t="s">
        <v>834</v>
      </c>
      <c r="B223" s="127">
        <v>10</v>
      </c>
    </row>
    <row r="224" spans="1:2" x14ac:dyDescent="0.25">
      <c r="A224" s="128" t="s">
        <v>838</v>
      </c>
      <c r="B224" s="127">
        <v>10</v>
      </c>
    </row>
    <row r="225" spans="1:2" x14ac:dyDescent="0.25">
      <c r="A225" s="128" t="s">
        <v>814</v>
      </c>
      <c r="B225" s="127">
        <v>10</v>
      </c>
    </row>
    <row r="226" spans="1:2" x14ac:dyDescent="0.25">
      <c r="A226" s="125" t="s">
        <v>445</v>
      </c>
      <c r="B226" s="127">
        <v>100</v>
      </c>
    </row>
    <row r="227" spans="1:2" x14ac:dyDescent="0.25">
      <c r="A227" s="128" t="s">
        <v>785</v>
      </c>
      <c r="B227" s="127">
        <v>15</v>
      </c>
    </row>
    <row r="228" spans="1:2" x14ac:dyDescent="0.25">
      <c r="A228" s="128" t="s">
        <v>782</v>
      </c>
      <c r="B228" s="127">
        <v>15</v>
      </c>
    </row>
    <row r="229" spans="1:2" x14ac:dyDescent="0.25">
      <c r="A229" s="128" t="s">
        <v>788</v>
      </c>
      <c r="B229" s="127">
        <v>10</v>
      </c>
    </row>
    <row r="230" spans="1:2" x14ac:dyDescent="0.25">
      <c r="A230" s="128" t="s">
        <v>791</v>
      </c>
      <c r="B230" s="127">
        <v>10</v>
      </c>
    </row>
    <row r="231" spans="1:2" x14ac:dyDescent="0.25">
      <c r="A231" s="128" t="s">
        <v>448</v>
      </c>
      <c r="B231" s="127">
        <v>10</v>
      </c>
    </row>
    <row r="232" spans="1:2" x14ac:dyDescent="0.25">
      <c r="A232" s="128" t="s">
        <v>456</v>
      </c>
      <c r="B232" s="127">
        <v>5</v>
      </c>
    </row>
    <row r="233" spans="1:2" x14ac:dyDescent="0.25">
      <c r="A233" s="128" t="s">
        <v>803</v>
      </c>
      <c r="B233" s="127">
        <v>5</v>
      </c>
    </row>
    <row r="234" spans="1:2" x14ac:dyDescent="0.25">
      <c r="A234" s="128" t="s">
        <v>1057</v>
      </c>
      <c r="B234" s="127">
        <v>5</v>
      </c>
    </row>
    <row r="235" spans="1:2" x14ac:dyDescent="0.25">
      <c r="A235" s="128" t="s">
        <v>453</v>
      </c>
      <c r="B235" s="127">
        <v>5</v>
      </c>
    </row>
    <row r="236" spans="1:2" x14ac:dyDescent="0.25">
      <c r="A236" s="128" t="s">
        <v>459</v>
      </c>
      <c r="B236" s="127">
        <v>5</v>
      </c>
    </row>
    <row r="237" spans="1:2" x14ac:dyDescent="0.25">
      <c r="A237" s="128" t="s">
        <v>492</v>
      </c>
      <c r="B237" s="127">
        <v>5</v>
      </c>
    </row>
    <row r="238" spans="1:2" x14ac:dyDescent="0.25">
      <c r="A238" s="128" t="s">
        <v>800</v>
      </c>
      <c r="B238" s="127">
        <v>5</v>
      </c>
    </row>
    <row r="239" spans="1:2" x14ac:dyDescent="0.25">
      <c r="A239" s="128" t="s">
        <v>796</v>
      </c>
      <c r="B239" s="127">
        <v>5</v>
      </c>
    </row>
    <row r="240" spans="1:2" x14ac:dyDescent="0.25">
      <c r="A240" s="125" t="s">
        <v>363</v>
      </c>
      <c r="B240" s="127">
        <v>100</v>
      </c>
    </row>
    <row r="241" spans="1:2" x14ac:dyDescent="0.25">
      <c r="A241" s="128" t="s">
        <v>633</v>
      </c>
      <c r="B241" s="127">
        <v>17</v>
      </c>
    </row>
    <row r="242" spans="1:2" x14ac:dyDescent="0.25">
      <c r="A242" s="128" t="s">
        <v>366</v>
      </c>
      <c r="B242" s="127">
        <v>6</v>
      </c>
    </row>
    <row r="243" spans="1:2" x14ac:dyDescent="0.25">
      <c r="A243" s="128" t="s">
        <v>628</v>
      </c>
      <c r="B243" s="127">
        <v>17</v>
      </c>
    </row>
    <row r="244" spans="1:2" x14ac:dyDescent="0.25">
      <c r="A244" s="128" t="s">
        <v>614</v>
      </c>
      <c r="B244" s="127">
        <v>6</v>
      </c>
    </row>
    <row r="245" spans="1:2" x14ac:dyDescent="0.25">
      <c r="A245" s="128" t="s">
        <v>637</v>
      </c>
      <c r="B245" s="127">
        <v>15</v>
      </c>
    </row>
    <row r="246" spans="1:2" x14ac:dyDescent="0.25">
      <c r="A246" s="128" t="s">
        <v>622</v>
      </c>
      <c r="B246" s="127">
        <v>17</v>
      </c>
    </row>
    <row r="247" spans="1:2" x14ac:dyDescent="0.25">
      <c r="A247" s="128" t="s">
        <v>942</v>
      </c>
      <c r="B247" s="127">
        <v>8</v>
      </c>
    </row>
    <row r="248" spans="1:2" x14ac:dyDescent="0.25">
      <c r="A248" s="128" t="s">
        <v>617</v>
      </c>
      <c r="B248" s="127">
        <v>6</v>
      </c>
    </row>
    <row r="249" spans="1:2" x14ac:dyDescent="0.25">
      <c r="A249" s="128" t="s">
        <v>945</v>
      </c>
      <c r="B249" s="127">
        <v>8</v>
      </c>
    </row>
    <row r="250" spans="1:2" x14ac:dyDescent="0.25">
      <c r="A250" s="125" t="s">
        <v>371</v>
      </c>
      <c r="B250" s="127">
        <v>100</v>
      </c>
    </row>
    <row r="251" spans="1:2" x14ac:dyDescent="0.25">
      <c r="A251" s="128" t="s">
        <v>1052</v>
      </c>
      <c r="B251" s="127">
        <v>6</v>
      </c>
    </row>
    <row r="252" spans="1:2" x14ac:dyDescent="0.25">
      <c r="A252" s="128" t="s">
        <v>1021</v>
      </c>
      <c r="B252" s="127">
        <v>8</v>
      </c>
    </row>
    <row r="253" spans="1:2" x14ac:dyDescent="0.25">
      <c r="A253" s="128" t="s">
        <v>384</v>
      </c>
      <c r="B253" s="127">
        <v>5</v>
      </c>
    </row>
    <row r="254" spans="1:2" x14ac:dyDescent="0.25">
      <c r="A254" s="128" t="s">
        <v>1025</v>
      </c>
      <c r="B254" s="127">
        <v>5</v>
      </c>
    </row>
    <row r="255" spans="1:2" x14ac:dyDescent="0.25">
      <c r="A255" s="128" t="s">
        <v>1042</v>
      </c>
      <c r="B255" s="127">
        <v>5</v>
      </c>
    </row>
    <row r="256" spans="1:2" x14ac:dyDescent="0.25">
      <c r="A256" s="128" t="s">
        <v>1045</v>
      </c>
      <c r="B256" s="127">
        <v>5</v>
      </c>
    </row>
    <row r="257" spans="1:2" x14ac:dyDescent="0.25">
      <c r="A257" s="128" t="s">
        <v>379</v>
      </c>
      <c r="B257" s="127">
        <v>5</v>
      </c>
    </row>
    <row r="258" spans="1:2" x14ac:dyDescent="0.25">
      <c r="A258" s="128" t="s">
        <v>374</v>
      </c>
      <c r="B258" s="127">
        <v>15</v>
      </c>
    </row>
    <row r="259" spans="1:2" x14ac:dyDescent="0.25">
      <c r="A259" s="128" t="s">
        <v>1034</v>
      </c>
      <c r="B259" s="127">
        <v>5</v>
      </c>
    </row>
    <row r="260" spans="1:2" x14ac:dyDescent="0.25">
      <c r="A260" s="128" t="s">
        <v>1028</v>
      </c>
      <c r="B260" s="127">
        <v>5</v>
      </c>
    </row>
    <row r="261" spans="1:2" x14ac:dyDescent="0.25">
      <c r="A261" s="128" t="s">
        <v>1048</v>
      </c>
      <c r="B261" s="127">
        <v>8</v>
      </c>
    </row>
    <row r="262" spans="1:2" x14ac:dyDescent="0.25">
      <c r="A262" s="128" t="s">
        <v>1015</v>
      </c>
      <c r="B262" s="127">
        <v>8</v>
      </c>
    </row>
    <row r="263" spans="1:2" x14ac:dyDescent="0.25">
      <c r="A263" s="128" t="s">
        <v>1039</v>
      </c>
      <c r="B263" s="127">
        <v>5</v>
      </c>
    </row>
    <row r="264" spans="1:2" x14ac:dyDescent="0.25">
      <c r="A264" s="128" t="s">
        <v>1031</v>
      </c>
      <c r="B264" s="127">
        <v>10</v>
      </c>
    </row>
    <row r="265" spans="1:2" x14ac:dyDescent="0.25">
      <c r="A265" s="128" t="s">
        <v>1018</v>
      </c>
      <c r="B265" s="127">
        <v>5</v>
      </c>
    </row>
    <row r="266" spans="1:2" x14ac:dyDescent="0.25">
      <c r="A266" s="125" t="s">
        <v>251</v>
      </c>
      <c r="B266" s="127">
        <v>100</v>
      </c>
    </row>
    <row r="267" spans="1:2" x14ac:dyDescent="0.25">
      <c r="A267" s="128" t="s">
        <v>264</v>
      </c>
      <c r="B267" s="127">
        <v>25</v>
      </c>
    </row>
    <row r="268" spans="1:2" x14ac:dyDescent="0.25">
      <c r="A268" s="128" t="s">
        <v>259</v>
      </c>
      <c r="B268" s="127">
        <v>25</v>
      </c>
    </row>
    <row r="269" spans="1:2" x14ac:dyDescent="0.25">
      <c r="A269" s="128" t="s">
        <v>269</v>
      </c>
      <c r="B269" s="127">
        <v>25</v>
      </c>
    </row>
    <row r="270" spans="1:2" x14ac:dyDescent="0.25">
      <c r="A270" s="128" t="s">
        <v>254</v>
      </c>
      <c r="B270" s="127">
        <v>25</v>
      </c>
    </row>
    <row r="271" spans="1:2" x14ac:dyDescent="0.25">
      <c r="A271" s="125" t="s">
        <v>507</v>
      </c>
      <c r="B271" s="127">
        <v>100</v>
      </c>
    </row>
    <row r="272" spans="1:2" x14ac:dyDescent="0.25">
      <c r="A272" s="128" t="s">
        <v>936</v>
      </c>
      <c r="B272" s="127">
        <v>40</v>
      </c>
    </row>
    <row r="273" spans="1:2" x14ac:dyDescent="0.25">
      <c r="A273" s="128" t="s">
        <v>777</v>
      </c>
      <c r="B273" s="127">
        <v>30</v>
      </c>
    </row>
    <row r="274" spans="1:2" x14ac:dyDescent="0.25">
      <c r="A274" s="128" t="s">
        <v>510</v>
      </c>
      <c r="B274" s="127">
        <v>30</v>
      </c>
    </row>
    <row r="275" spans="1:2" x14ac:dyDescent="0.25">
      <c r="A275" s="125" t="s">
        <v>235</v>
      </c>
      <c r="B275" s="127">
        <v>100</v>
      </c>
    </row>
    <row r="276" spans="1:2" x14ac:dyDescent="0.25">
      <c r="A276" s="128" t="s">
        <v>716</v>
      </c>
      <c r="B276" s="127">
        <v>4</v>
      </c>
    </row>
    <row r="277" spans="1:2" x14ac:dyDescent="0.25">
      <c r="A277" s="128" t="s">
        <v>723</v>
      </c>
      <c r="B277" s="127">
        <v>17</v>
      </c>
    </row>
    <row r="278" spans="1:2" x14ac:dyDescent="0.25">
      <c r="A278" s="128" t="s">
        <v>728</v>
      </c>
      <c r="B278" s="127">
        <v>17</v>
      </c>
    </row>
    <row r="279" spans="1:2" x14ac:dyDescent="0.25">
      <c r="A279" s="128" t="s">
        <v>352</v>
      </c>
      <c r="B279" s="127">
        <v>4</v>
      </c>
    </row>
    <row r="280" spans="1:2" x14ac:dyDescent="0.25">
      <c r="A280" s="128" t="s">
        <v>240</v>
      </c>
      <c r="B280" s="127">
        <v>4</v>
      </c>
    </row>
    <row r="281" spans="1:2" x14ac:dyDescent="0.25">
      <c r="A281" s="128" t="s">
        <v>731</v>
      </c>
      <c r="B281" s="127">
        <v>8</v>
      </c>
    </row>
    <row r="282" spans="1:2" x14ac:dyDescent="0.25">
      <c r="A282" s="128" t="s">
        <v>360</v>
      </c>
      <c r="B282" s="127">
        <v>4</v>
      </c>
    </row>
    <row r="283" spans="1:2" x14ac:dyDescent="0.25">
      <c r="A283" s="128" t="s">
        <v>713</v>
      </c>
      <c r="B283" s="127">
        <v>4</v>
      </c>
    </row>
    <row r="284" spans="1:2" x14ac:dyDescent="0.25">
      <c r="A284" s="128" t="s">
        <v>233</v>
      </c>
      <c r="B284" s="127">
        <v>17</v>
      </c>
    </row>
    <row r="285" spans="1:2" x14ac:dyDescent="0.25">
      <c r="A285" s="128" t="s">
        <v>709</v>
      </c>
      <c r="B285" s="127">
        <v>9</v>
      </c>
    </row>
    <row r="286" spans="1:2" x14ac:dyDescent="0.25">
      <c r="A286" s="128" t="s">
        <v>357</v>
      </c>
      <c r="B286" s="127">
        <v>4</v>
      </c>
    </row>
    <row r="287" spans="1:2" x14ac:dyDescent="0.25">
      <c r="A287" s="128" t="s">
        <v>248</v>
      </c>
      <c r="B287" s="127">
        <v>8</v>
      </c>
    </row>
    <row r="288" spans="1:2" x14ac:dyDescent="0.25">
      <c r="A288" s="125" t="s">
        <v>1175</v>
      </c>
      <c r="B288" s="127">
        <v>100</v>
      </c>
    </row>
    <row r="289" spans="1:2" x14ac:dyDescent="0.25">
      <c r="A289" s="128" t="s">
        <v>1246</v>
      </c>
      <c r="B289" s="127">
        <v>4</v>
      </c>
    </row>
    <row r="290" spans="1:2" x14ac:dyDescent="0.25">
      <c r="A290" s="128" t="s">
        <v>1192</v>
      </c>
      <c r="B290" s="127">
        <v>6</v>
      </c>
    </row>
    <row r="291" spans="1:2" x14ac:dyDescent="0.25">
      <c r="A291" s="128" t="s">
        <v>1252</v>
      </c>
      <c r="B291" s="127">
        <v>4</v>
      </c>
    </row>
    <row r="292" spans="1:2" x14ac:dyDescent="0.25">
      <c r="A292" s="128" t="s">
        <v>1249</v>
      </c>
      <c r="B292" s="127">
        <v>4</v>
      </c>
    </row>
    <row r="293" spans="1:2" x14ac:dyDescent="0.25">
      <c r="A293" s="128" t="s">
        <v>1209</v>
      </c>
      <c r="B293" s="127">
        <v>6</v>
      </c>
    </row>
    <row r="294" spans="1:2" x14ac:dyDescent="0.25">
      <c r="A294" s="128" t="s">
        <v>1217</v>
      </c>
      <c r="B294" s="127">
        <v>6</v>
      </c>
    </row>
    <row r="295" spans="1:2" x14ac:dyDescent="0.25">
      <c r="A295" s="128" t="s">
        <v>1222</v>
      </c>
      <c r="B295" s="127">
        <v>4</v>
      </c>
    </row>
    <row r="296" spans="1:2" x14ac:dyDescent="0.25">
      <c r="A296" s="128" t="s">
        <v>1239</v>
      </c>
      <c r="B296" s="127">
        <v>4</v>
      </c>
    </row>
    <row r="297" spans="1:2" x14ac:dyDescent="0.25">
      <c r="A297" s="128" t="s">
        <v>1234</v>
      </c>
      <c r="B297" s="127">
        <v>4</v>
      </c>
    </row>
    <row r="298" spans="1:2" x14ac:dyDescent="0.25">
      <c r="A298" s="128" t="s">
        <v>1203</v>
      </c>
      <c r="B298" s="127">
        <v>6</v>
      </c>
    </row>
    <row r="299" spans="1:2" x14ac:dyDescent="0.25">
      <c r="A299" s="128" t="s">
        <v>1196</v>
      </c>
      <c r="B299" s="127">
        <v>8</v>
      </c>
    </row>
    <row r="300" spans="1:2" x14ac:dyDescent="0.25">
      <c r="A300" s="128" t="s">
        <v>1205</v>
      </c>
      <c r="B300" s="127">
        <v>4</v>
      </c>
    </row>
    <row r="301" spans="1:2" x14ac:dyDescent="0.25">
      <c r="A301" s="128" t="s">
        <v>1231</v>
      </c>
      <c r="B301" s="127">
        <v>6</v>
      </c>
    </row>
    <row r="302" spans="1:2" x14ac:dyDescent="0.25">
      <c r="A302" s="128" t="s">
        <v>1198</v>
      </c>
      <c r="B302" s="127">
        <v>6</v>
      </c>
    </row>
    <row r="303" spans="1:2" x14ac:dyDescent="0.25">
      <c r="A303" s="128" t="s">
        <v>1226</v>
      </c>
      <c r="B303" s="127">
        <v>6</v>
      </c>
    </row>
    <row r="304" spans="1:2" x14ac:dyDescent="0.25">
      <c r="A304" s="128" t="s">
        <v>1241</v>
      </c>
      <c r="B304" s="127">
        <v>6</v>
      </c>
    </row>
    <row r="305" spans="1:2" x14ac:dyDescent="0.25">
      <c r="A305" s="128" t="s">
        <v>1214</v>
      </c>
      <c r="B305" s="127">
        <v>4</v>
      </c>
    </row>
    <row r="306" spans="1:2" x14ac:dyDescent="0.25">
      <c r="A306" s="128" t="s">
        <v>1182</v>
      </c>
      <c r="B306" s="127">
        <v>2</v>
      </c>
    </row>
    <row r="307" spans="1:2" x14ac:dyDescent="0.25">
      <c r="A307" s="128" t="s">
        <v>1187</v>
      </c>
      <c r="B307" s="127">
        <v>6</v>
      </c>
    </row>
    <row r="308" spans="1:2" x14ac:dyDescent="0.25">
      <c r="A308" s="128" t="s">
        <v>1178</v>
      </c>
      <c r="B308" s="127">
        <v>4</v>
      </c>
    </row>
    <row r="309" spans="1:2" x14ac:dyDescent="0.25">
      <c r="A309" s="125" t="s">
        <v>1255</v>
      </c>
      <c r="B309" s="127">
        <v>100</v>
      </c>
    </row>
    <row r="310" spans="1:2" x14ac:dyDescent="0.25">
      <c r="A310" s="128" t="s">
        <v>1274</v>
      </c>
      <c r="B310" s="127">
        <v>10</v>
      </c>
    </row>
    <row r="311" spans="1:2" x14ac:dyDescent="0.25">
      <c r="A311" s="128" t="s">
        <v>1262</v>
      </c>
      <c r="B311" s="127">
        <v>15</v>
      </c>
    </row>
    <row r="312" spans="1:2" x14ac:dyDescent="0.25">
      <c r="A312" s="128" t="s">
        <v>1278</v>
      </c>
      <c r="B312" s="127">
        <v>20</v>
      </c>
    </row>
    <row r="313" spans="1:2" x14ac:dyDescent="0.25">
      <c r="A313" s="128" t="s">
        <v>1265</v>
      </c>
      <c r="B313" s="127">
        <v>15</v>
      </c>
    </row>
    <row r="314" spans="1:2" x14ac:dyDescent="0.25">
      <c r="A314" s="128" t="s">
        <v>1259</v>
      </c>
      <c r="B314" s="127">
        <v>15</v>
      </c>
    </row>
    <row r="315" spans="1:2" x14ac:dyDescent="0.25">
      <c r="A315" s="128" t="s">
        <v>1272</v>
      </c>
      <c r="B315" s="127">
        <v>10</v>
      </c>
    </row>
    <row r="316" spans="1:2" x14ac:dyDescent="0.25">
      <c r="A316" s="128" t="s">
        <v>1268</v>
      </c>
      <c r="B316" s="127">
        <v>15</v>
      </c>
    </row>
    <row r="317" spans="1:2" x14ac:dyDescent="0.25">
      <c r="A317" s="125" t="s">
        <v>1281</v>
      </c>
      <c r="B317" s="127">
        <v>100</v>
      </c>
    </row>
    <row r="318" spans="1:2" x14ac:dyDescent="0.25">
      <c r="A318" s="128" t="s">
        <v>1300</v>
      </c>
      <c r="B318" s="127">
        <v>10</v>
      </c>
    </row>
    <row r="319" spans="1:2" x14ac:dyDescent="0.25">
      <c r="A319" s="128" t="s">
        <v>1295</v>
      </c>
      <c r="B319" s="127">
        <v>10</v>
      </c>
    </row>
    <row r="320" spans="1:2" x14ac:dyDescent="0.25">
      <c r="A320" s="128" t="s">
        <v>1313</v>
      </c>
      <c r="B320" s="127">
        <v>10</v>
      </c>
    </row>
    <row r="321" spans="1:2" x14ac:dyDescent="0.25">
      <c r="A321" s="128" t="s">
        <v>1310</v>
      </c>
      <c r="B321" s="127">
        <v>10</v>
      </c>
    </row>
    <row r="322" spans="1:2" x14ac:dyDescent="0.25">
      <c r="A322" s="128" t="s">
        <v>1287</v>
      </c>
      <c r="B322" s="127">
        <v>20</v>
      </c>
    </row>
    <row r="323" spans="1:2" x14ac:dyDescent="0.25">
      <c r="A323" s="128" t="s">
        <v>1305</v>
      </c>
      <c r="B323" s="127">
        <v>10</v>
      </c>
    </row>
    <row r="324" spans="1:2" x14ac:dyDescent="0.25">
      <c r="A324" s="128" t="s">
        <v>1297</v>
      </c>
      <c r="B324" s="127">
        <v>10</v>
      </c>
    </row>
    <row r="325" spans="1:2" x14ac:dyDescent="0.25">
      <c r="A325" s="128" t="s">
        <v>1292</v>
      </c>
      <c r="B325" s="127">
        <v>10</v>
      </c>
    </row>
    <row r="326" spans="1:2" x14ac:dyDescent="0.25">
      <c r="A326" s="128" t="s">
        <v>1284</v>
      </c>
      <c r="B326" s="127">
        <v>10</v>
      </c>
    </row>
    <row r="327" spans="1:2" x14ac:dyDescent="0.25">
      <c r="A327" s="125" t="s">
        <v>1316</v>
      </c>
      <c r="B327" s="127">
        <v>100</v>
      </c>
    </row>
    <row r="328" spans="1:2" x14ac:dyDescent="0.25">
      <c r="A328" s="128" t="s">
        <v>1350</v>
      </c>
      <c r="B328" s="127">
        <v>6</v>
      </c>
    </row>
    <row r="329" spans="1:2" x14ac:dyDescent="0.25">
      <c r="A329" s="128" t="s">
        <v>1359</v>
      </c>
      <c r="B329" s="127">
        <v>6</v>
      </c>
    </row>
    <row r="330" spans="1:2" x14ac:dyDescent="0.25">
      <c r="A330" s="128" t="s">
        <v>1340</v>
      </c>
      <c r="B330" s="127">
        <v>24</v>
      </c>
    </row>
    <row r="331" spans="1:2" x14ac:dyDescent="0.25">
      <c r="A331" s="128" t="s">
        <v>1332</v>
      </c>
      <c r="B331" s="127">
        <v>8</v>
      </c>
    </row>
    <row r="332" spans="1:2" x14ac:dyDescent="0.25">
      <c r="A332" s="128" t="s">
        <v>1344</v>
      </c>
      <c r="B332" s="127">
        <v>8</v>
      </c>
    </row>
    <row r="333" spans="1:2" x14ac:dyDescent="0.25">
      <c r="A333" s="128" t="s">
        <v>1328</v>
      </c>
      <c r="B333" s="127">
        <v>6</v>
      </c>
    </row>
    <row r="334" spans="1:2" x14ac:dyDescent="0.25">
      <c r="A334" s="128" t="s">
        <v>1320</v>
      </c>
      <c r="B334" s="127">
        <v>18</v>
      </c>
    </row>
    <row r="335" spans="1:2" x14ac:dyDescent="0.25">
      <c r="A335" s="128" t="s">
        <v>1364</v>
      </c>
      <c r="B335" s="127">
        <v>6</v>
      </c>
    </row>
    <row r="336" spans="1:2" x14ac:dyDescent="0.25">
      <c r="A336" s="128" t="s">
        <v>1355</v>
      </c>
      <c r="B336" s="127">
        <v>6</v>
      </c>
    </row>
    <row r="337" spans="1:2" x14ac:dyDescent="0.25">
      <c r="A337" s="128" t="s">
        <v>1348</v>
      </c>
      <c r="B337" s="127">
        <v>6</v>
      </c>
    </row>
    <row r="338" spans="1:2" x14ac:dyDescent="0.25">
      <c r="A338" s="128" t="s">
        <v>1337</v>
      </c>
      <c r="B338" s="127">
        <v>6</v>
      </c>
    </row>
    <row r="339" spans="1:2" x14ac:dyDescent="0.25">
      <c r="A339" s="125" t="s">
        <v>1365</v>
      </c>
      <c r="B339" s="127">
        <v>100</v>
      </c>
    </row>
    <row r="340" spans="1:2" x14ac:dyDescent="0.25">
      <c r="A340" s="128" t="s">
        <v>1422</v>
      </c>
      <c r="B340" s="127">
        <v>7</v>
      </c>
    </row>
    <row r="341" spans="1:2" x14ac:dyDescent="0.25">
      <c r="A341" s="128" t="s">
        <v>1425</v>
      </c>
      <c r="B341" s="127">
        <v>7</v>
      </c>
    </row>
    <row r="342" spans="1:2" x14ac:dyDescent="0.25">
      <c r="A342" s="128" t="s">
        <v>1398</v>
      </c>
      <c r="B342" s="127">
        <v>5</v>
      </c>
    </row>
    <row r="343" spans="1:2" x14ac:dyDescent="0.25">
      <c r="A343" s="128" t="s">
        <v>1417</v>
      </c>
      <c r="B343" s="127">
        <v>14</v>
      </c>
    </row>
    <row r="344" spans="1:2" x14ac:dyDescent="0.25">
      <c r="A344" s="128" t="s">
        <v>1381</v>
      </c>
      <c r="B344" s="127">
        <v>7</v>
      </c>
    </row>
    <row r="345" spans="1:2" x14ac:dyDescent="0.25">
      <c r="A345" s="128" t="s">
        <v>1389</v>
      </c>
      <c r="B345" s="127">
        <v>7</v>
      </c>
    </row>
    <row r="346" spans="1:2" x14ac:dyDescent="0.25">
      <c r="A346" s="128" t="s">
        <v>1394</v>
      </c>
      <c r="B346" s="127">
        <v>5</v>
      </c>
    </row>
    <row r="347" spans="1:2" x14ac:dyDescent="0.25">
      <c r="A347" s="128" t="s">
        <v>1377</v>
      </c>
      <c r="B347" s="127">
        <v>7</v>
      </c>
    </row>
    <row r="348" spans="1:2" x14ac:dyDescent="0.25">
      <c r="A348" s="128" t="s">
        <v>1401</v>
      </c>
      <c r="B348" s="127">
        <v>5</v>
      </c>
    </row>
    <row r="349" spans="1:2" x14ac:dyDescent="0.25">
      <c r="A349" s="128" t="s">
        <v>1409</v>
      </c>
      <c r="B349" s="127">
        <v>5</v>
      </c>
    </row>
    <row r="350" spans="1:2" x14ac:dyDescent="0.25">
      <c r="A350" s="128" t="s">
        <v>1369</v>
      </c>
      <c r="B350" s="127">
        <v>7</v>
      </c>
    </row>
    <row r="351" spans="1:2" x14ac:dyDescent="0.25">
      <c r="A351" s="128" t="s">
        <v>1372</v>
      </c>
      <c r="B351" s="127">
        <v>7</v>
      </c>
    </row>
    <row r="352" spans="1:2" x14ac:dyDescent="0.25">
      <c r="A352" s="128" t="s">
        <v>1406</v>
      </c>
      <c r="B352" s="127">
        <v>5</v>
      </c>
    </row>
    <row r="353" spans="1:2" x14ac:dyDescent="0.25">
      <c r="A353" s="128" t="s">
        <v>1387</v>
      </c>
      <c r="B353" s="127">
        <v>7</v>
      </c>
    </row>
    <row r="354" spans="1:2" x14ac:dyDescent="0.25">
      <c r="A354" s="128" t="s">
        <v>1412</v>
      </c>
      <c r="B354" s="127">
        <v>5</v>
      </c>
    </row>
    <row r="355" spans="1:2" x14ac:dyDescent="0.25">
      <c r="A355" s="125" t="s">
        <v>1428</v>
      </c>
      <c r="B355" s="127">
        <v>100</v>
      </c>
    </row>
    <row r="356" spans="1:2" x14ac:dyDescent="0.25">
      <c r="A356" s="128" t="s">
        <v>1438</v>
      </c>
      <c r="B356" s="127">
        <v>40</v>
      </c>
    </row>
    <row r="357" spans="1:2" x14ac:dyDescent="0.25">
      <c r="A357" s="128" t="s">
        <v>1435</v>
      </c>
      <c r="B357" s="127">
        <v>30</v>
      </c>
    </row>
    <row r="358" spans="1:2" x14ac:dyDescent="0.25">
      <c r="A358" s="128" t="s">
        <v>1431</v>
      </c>
      <c r="B358" s="127">
        <v>30</v>
      </c>
    </row>
    <row r="359" spans="1:2" x14ac:dyDescent="0.25">
      <c r="A359" s="125" t="s">
        <v>1441</v>
      </c>
      <c r="B359" s="127">
        <v>100</v>
      </c>
    </row>
    <row r="360" spans="1:2" x14ac:dyDescent="0.25">
      <c r="A360" s="128" t="s">
        <v>2241</v>
      </c>
      <c r="B360" s="127">
        <v>8</v>
      </c>
    </row>
    <row r="361" spans="1:2" x14ac:dyDescent="0.25">
      <c r="A361" s="128" t="s">
        <v>1447</v>
      </c>
      <c r="B361" s="127">
        <v>5</v>
      </c>
    </row>
    <row r="362" spans="1:2" x14ac:dyDescent="0.25">
      <c r="A362" s="128" t="s">
        <v>1476</v>
      </c>
      <c r="B362" s="127">
        <v>4</v>
      </c>
    </row>
    <row r="363" spans="1:2" x14ac:dyDescent="0.25">
      <c r="A363" s="128" t="s">
        <v>1484</v>
      </c>
      <c r="B363" s="127">
        <v>4</v>
      </c>
    </row>
    <row r="364" spans="1:2" x14ac:dyDescent="0.25">
      <c r="A364" s="128" t="s">
        <v>1480</v>
      </c>
      <c r="B364" s="127">
        <v>4</v>
      </c>
    </row>
    <row r="365" spans="1:2" x14ac:dyDescent="0.25">
      <c r="A365" s="128" t="s">
        <v>1458</v>
      </c>
      <c r="B365" s="127">
        <v>4</v>
      </c>
    </row>
    <row r="366" spans="1:2" x14ac:dyDescent="0.25">
      <c r="A366" s="128" t="s">
        <v>1473</v>
      </c>
      <c r="B366" s="127">
        <v>4</v>
      </c>
    </row>
    <row r="367" spans="1:2" x14ac:dyDescent="0.25">
      <c r="A367" s="128" t="s">
        <v>1464</v>
      </c>
      <c r="B367" s="127">
        <v>4</v>
      </c>
    </row>
    <row r="368" spans="1:2" x14ac:dyDescent="0.25">
      <c r="A368" s="128" t="s">
        <v>1456</v>
      </c>
      <c r="B368" s="127">
        <v>5</v>
      </c>
    </row>
    <row r="369" spans="1:2" x14ac:dyDescent="0.25">
      <c r="A369" s="128" t="s">
        <v>2200</v>
      </c>
      <c r="B369" s="127">
        <v>8</v>
      </c>
    </row>
    <row r="370" spans="1:2" x14ac:dyDescent="0.25">
      <c r="A370" s="128" t="s">
        <v>2205</v>
      </c>
      <c r="B370" s="127">
        <v>8</v>
      </c>
    </row>
    <row r="371" spans="1:2" x14ac:dyDescent="0.25">
      <c r="A371" s="128" t="s">
        <v>1444</v>
      </c>
      <c r="B371" s="127">
        <v>5</v>
      </c>
    </row>
    <row r="372" spans="1:2" x14ac:dyDescent="0.25">
      <c r="A372" s="128" t="s">
        <v>1465</v>
      </c>
      <c r="B372" s="127">
        <v>8</v>
      </c>
    </row>
    <row r="373" spans="1:2" x14ac:dyDescent="0.25">
      <c r="A373" s="128" t="s">
        <v>1451</v>
      </c>
      <c r="B373" s="127">
        <v>4</v>
      </c>
    </row>
    <row r="374" spans="1:2" x14ac:dyDescent="0.25">
      <c r="A374" s="128" t="s">
        <v>1472</v>
      </c>
      <c r="B374" s="127">
        <v>4</v>
      </c>
    </row>
    <row r="375" spans="1:2" x14ac:dyDescent="0.25">
      <c r="A375" s="128" t="s">
        <v>1470</v>
      </c>
      <c r="B375" s="127">
        <v>4</v>
      </c>
    </row>
    <row r="376" spans="1:2" x14ac:dyDescent="0.25">
      <c r="A376" s="128" t="s">
        <v>1466</v>
      </c>
      <c r="B376" s="127">
        <v>17</v>
      </c>
    </row>
    <row r="377" spans="1:2" x14ac:dyDescent="0.25">
      <c r="A377" s="125" t="s">
        <v>1486</v>
      </c>
      <c r="B377" s="127">
        <v>100</v>
      </c>
    </row>
    <row r="378" spans="1:2" x14ac:dyDescent="0.25">
      <c r="A378" s="128" t="s">
        <v>1510</v>
      </c>
      <c r="B378" s="127">
        <v>15</v>
      </c>
    </row>
    <row r="379" spans="1:2" x14ac:dyDescent="0.25">
      <c r="A379" s="128" t="s">
        <v>1489</v>
      </c>
      <c r="B379" s="127">
        <v>40</v>
      </c>
    </row>
    <row r="380" spans="1:2" x14ac:dyDescent="0.25">
      <c r="A380" s="128" t="s">
        <v>1507</v>
      </c>
      <c r="B380" s="127">
        <v>10</v>
      </c>
    </row>
    <row r="381" spans="1:2" x14ac:dyDescent="0.25">
      <c r="A381" s="128" t="s">
        <v>1497</v>
      </c>
      <c r="B381" s="127">
        <v>10</v>
      </c>
    </row>
    <row r="382" spans="1:2" x14ac:dyDescent="0.25">
      <c r="A382" s="128" t="s">
        <v>1502</v>
      </c>
      <c r="B382" s="127">
        <v>25</v>
      </c>
    </row>
    <row r="383" spans="1:2" x14ac:dyDescent="0.25">
      <c r="A383" s="125" t="s">
        <v>1513</v>
      </c>
      <c r="B383" s="127">
        <v>100</v>
      </c>
    </row>
    <row r="384" spans="1:2" x14ac:dyDescent="0.25">
      <c r="A384" s="128" t="s">
        <v>1530</v>
      </c>
      <c r="B384" s="127">
        <v>7</v>
      </c>
    </row>
    <row r="385" spans="1:2" x14ac:dyDescent="0.25">
      <c r="A385" s="128" t="s">
        <v>1538</v>
      </c>
      <c r="B385" s="127">
        <v>20</v>
      </c>
    </row>
    <row r="386" spans="1:2" x14ac:dyDescent="0.25">
      <c r="A386" s="128" t="s">
        <v>1518</v>
      </c>
      <c r="B386" s="127">
        <v>20</v>
      </c>
    </row>
    <row r="387" spans="1:2" x14ac:dyDescent="0.25">
      <c r="A387" s="128" t="s">
        <v>1545</v>
      </c>
      <c r="B387" s="127">
        <v>6</v>
      </c>
    </row>
    <row r="388" spans="1:2" x14ac:dyDescent="0.25">
      <c r="A388" s="128" t="s">
        <v>1542</v>
      </c>
      <c r="B388" s="127">
        <v>7</v>
      </c>
    </row>
    <row r="389" spans="1:2" x14ac:dyDescent="0.25">
      <c r="A389" s="128" t="s">
        <v>1547</v>
      </c>
      <c r="B389" s="127">
        <v>7</v>
      </c>
    </row>
    <row r="390" spans="1:2" x14ac:dyDescent="0.25">
      <c r="A390" s="128" t="s">
        <v>1527</v>
      </c>
      <c r="B390" s="127">
        <v>7</v>
      </c>
    </row>
    <row r="391" spans="1:2" x14ac:dyDescent="0.25">
      <c r="A391" s="128" t="s">
        <v>1533</v>
      </c>
      <c r="B391" s="127">
        <v>6</v>
      </c>
    </row>
    <row r="392" spans="1:2" x14ac:dyDescent="0.25">
      <c r="A392" s="128" t="s">
        <v>1521</v>
      </c>
      <c r="B392" s="127">
        <v>20</v>
      </c>
    </row>
    <row r="393" spans="1:2" x14ac:dyDescent="0.25">
      <c r="A393" s="125" t="s">
        <v>1549</v>
      </c>
      <c r="B393" s="127">
        <v>100</v>
      </c>
    </row>
    <row r="394" spans="1:2" x14ac:dyDescent="0.25">
      <c r="A394" s="128" t="s">
        <v>1577</v>
      </c>
      <c r="B394" s="127">
        <v>11</v>
      </c>
    </row>
    <row r="395" spans="1:2" x14ac:dyDescent="0.25">
      <c r="A395" s="128" t="s">
        <v>1574</v>
      </c>
      <c r="B395" s="127">
        <v>11</v>
      </c>
    </row>
    <row r="396" spans="1:2" x14ac:dyDescent="0.25">
      <c r="A396" s="128" t="s">
        <v>1557</v>
      </c>
      <c r="B396" s="127">
        <v>11</v>
      </c>
    </row>
    <row r="397" spans="1:2" x14ac:dyDescent="0.25">
      <c r="A397" s="128" t="s">
        <v>1555</v>
      </c>
      <c r="B397" s="127">
        <v>12</v>
      </c>
    </row>
    <row r="398" spans="1:2" x14ac:dyDescent="0.25">
      <c r="A398" s="128" t="s">
        <v>1560</v>
      </c>
      <c r="B398" s="127">
        <v>11</v>
      </c>
    </row>
    <row r="399" spans="1:2" x14ac:dyDescent="0.25">
      <c r="A399" s="128" t="s">
        <v>1565</v>
      </c>
      <c r="B399" s="127">
        <v>11</v>
      </c>
    </row>
    <row r="400" spans="1:2" x14ac:dyDescent="0.25">
      <c r="A400" s="128" t="s">
        <v>1552</v>
      </c>
      <c r="B400" s="127">
        <v>11</v>
      </c>
    </row>
    <row r="401" spans="1:2" x14ac:dyDescent="0.25">
      <c r="A401" s="128" t="s">
        <v>1562</v>
      </c>
      <c r="B401" s="127">
        <v>11</v>
      </c>
    </row>
    <row r="402" spans="1:2" x14ac:dyDescent="0.25">
      <c r="A402" s="128" t="s">
        <v>1571</v>
      </c>
      <c r="B402" s="127">
        <v>11</v>
      </c>
    </row>
    <row r="403" spans="1:2" x14ac:dyDescent="0.25">
      <c r="A403" s="125" t="s">
        <v>1579</v>
      </c>
      <c r="B403" s="127">
        <v>100</v>
      </c>
    </row>
    <row r="404" spans="1:2" x14ac:dyDescent="0.25">
      <c r="A404" s="128" t="s">
        <v>1595</v>
      </c>
      <c r="B404" s="127">
        <v>30</v>
      </c>
    </row>
    <row r="405" spans="1:2" x14ac:dyDescent="0.25">
      <c r="A405" s="128" t="s">
        <v>1590</v>
      </c>
      <c r="B405" s="127">
        <v>30</v>
      </c>
    </row>
    <row r="406" spans="1:2" x14ac:dyDescent="0.25">
      <c r="A406" s="128" t="s">
        <v>1584</v>
      </c>
      <c r="B406" s="127">
        <v>40</v>
      </c>
    </row>
    <row r="407" spans="1:2" x14ac:dyDescent="0.25">
      <c r="A407" s="125" t="s">
        <v>1598</v>
      </c>
      <c r="B407" s="127">
        <v>100</v>
      </c>
    </row>
    <row r="408" spans="1:2" x14ac:dyDescent="0.25">
      <c r="A408" s="128" t="s">
        <v>1609</v>
      </c>
      <c r="B408" s="127">
        <v>12</v>
      </c>
    </row>
    <row r="409" spans="1:2" x14ac:dyDescent="0.25">
      <c r="A409" s="128" t="s">
        <v>1603</v>
      </c>
      <c r="B409" s="127">
        <v>25</v>
      </c>
    </row>
    <row r="410" spans="1:2" x14ac:dyDescent="0.25">
      <c r="A410" s="128" t="s">
        <v>1608</v>
      </c>
      <c r="B410" s="127">
        <v>13</v>
      </c>
    </row>
    <row r="411" spans="1:2" x14ac:dyDescent="0.25">
      <c r="A411" s="128" t="s">
        <v>1613</v>
      </c>
      <c r="B411" s="127">
        <v>12</v>
      </c>
    </row>
    <row r="412" spans="1:2" x14ac:dyDescent="0.25">
      <c r="A412" s="128" t="s">
        <v>1601</v>
      </c>
      <c r="B412" s="127">
        <v>26</v>
      </c>
    </row>
    <row r="413" spans="1:2" x14ac:dyDescent="0.25">
      <c r="A413" s="128" t="s">
        <v>1617</v>
      </c>
      <c r="B413" s="127">
        <v>12</v>
      </c>
    </row>
    <row r="414" spans="1:2" x14ac:dyDescent="0.25">
      <c r="A414" s="125" t="s">
        <v>1619</v>
      </c>
      <c r="B414" s="127">
        <v>100</v>
      </c>
    </row>
    <row r="415" spans="1:2" x14ac:dyDescent="0.25">
      <c r="A415" s="128" t="s">
        <v>1634</v>
      </c>
      <c r="B415" s="127">
        <v>15</v>
      </c>
    </row>
    <row r="416" spans="1:2" x14ac:dyDescent="0.25">
      <c r="A416" s="128" t="s">
        <v>1626</v>
      </c>
      <c r="B416" s="127">
        <v>5</v>
      </c>
    </row>
    <row r="417" spans="1:2" x14ac:dyDescent="0.25">
      <c r="A417" s="128" t="s">
        <v>1630</v>
      </c>
      <c r="B417" s="127">
        <v>40</v>
      </c>
    </row>
    <row r="418" spans="1:2" x14ac:dyDescent="0.25">
      <c r="A418" s="128" t="s">
        <v>2051</v>
      </c>
      <c r="B418" s="127">
        <v>5</v>
      </c>
    </row>
    <row r="419" spans="1:2" x14ac:dyDescent="0.25">
      <c r="A419" s="128" t="s">
        <v>1638</v>
      </c>
      <c r="B419" s="127">
        <v>15</v>
      </c>
    </row>
    <row r="420" spans="1:2" x14ac:dyDescent="0.25">
      <c r="A420" s="128" t="s">
        <v>1622</v>
      </c>
      <c r="B420" s="127">
        <v>20</v>
      </c>
    </row>
    <row r="421" spans="1:2" x14ac:dyDescent="0.25">
      <c r="A421" s="125" t="s">
        <v>1640</v>
      </c>
      <c r="B421" s="127">
        <v>100</v>
      </c>
    </row>
    <row r="422" spans="1:2" x14ac:dyDescent="0.25">
      <c r="A422" s="128" t="s">
        <v>1653</v>
      </c>
      <c r="B422" s="127">
        <v>25</v>
      </c>
    </row>
    <row r="423" spans="1:2" x14ac:dyDescent="0.25">
      <c r="A423" s="128" t="s">
        <v>1650</v>
      </c>
      <c r="B423" s="127">
        <v>25</v>
      </c>
    </row>
    <row r="424" spans="1:2" x14ac:dyDescent="0.25">
      <c r="A424" s="128" t="s">
        <v>1643</v>
      </c>
      <c r="B424" s="127">
        <v>25</v>
      </c>
    </row>
    <row r="425" spans="1:2" x14ac:dyDescent="0.25">
      <c r="A425" s="128" t="s">
        <v>1646</v>
      </c>
      <c r="B425" s="127">
        <v>25</v>
      </c>
    </row>
    <row r="426" spans="1:2" x14ac:dyDescent="0.25">
      <c r="A426" s="125" t="s">
        <v>1656</v>
      </c>
      <c r="B426" s="127">
        <v>100</v>
      </c>
    </row>
    <row r="427" spans="1:2" x14ac:dyDescent="0.25">
      <c r="A427" s="128" t="s">
        <v>1659</v>
      </c>
      <c r="B427" s="127">
        <v>14</v>
      </c>
    </row>
    <row r="428" spans="1:2" x14ac:dyDescent="0.25">
      <c r="A428" s="128" t="s">
        <v>1688</v>
      </c>
      <c r="B428" s="127">
        <v>14</v>
      </c>
    </row>
    <row r="429" spans="1:2" x14ac:dyDescent="0.25">
      <c r="A429" s="128" t="s">
        <v>1680</v>
      </c>
      <c r="B429" s="127">
        <v>15</v>
      </c>
    </row>
    <row r="430" spans="1:2" x14ac:dyDescent="0.25">
      <c r="A430" s="128" t="s">
        <v>1663</v>
      </c>
      <c r="B430" s="127">
        <v>29</v>
      </c>
    </row>
    <row r="431" spans="1:2" x14ac:dyDescent="0.25">
      <c r="A431" s="128" t="s">
        <v>1667</v>
      </c>
      <c r="B431" s="127">
        <v>28</v>
      </c>
    </row>
    <row r="432" spans="1:2" x14ac:dyDescent="0.25">
      <c r="A432" s="125" t="s">
        <v>1690</v>
      </c>
      <c r="B432" s="127">
        <v>100</v>
      </c>
    </row>
    <row r="433" spans="1:2" x14ac:dyDescent="0.25">
      <c r="A433" s="128" t="s">
        <v>1919</v>
      </c>
      <c r="B433" s="127">
        <v>3</v>
      </c>
    </row>
    <row r="434" spans="1:2" x14ac:dyDescent="0.25">
      <c r="A434" s="128" t="s">
        <v>1703</v>
      </c>
      <c r="B434" s="127">
        <v>5</v>
      </c>
    </row>
    <row r="435" spans="1:2" x14ac:dyDescent="0.25">
      <c r="A435" s="128" t="s">
        <v>1915</v>
      </c>
      <c r="B435" s="127">
        <v>3</v>
      </c>
    </row>
    <row r="436" spans="1:2" x14ac:dyDescent="0.25">
      <c r="A436" s="128" t="s">
        <v>1699</v>
      </c>
      <c r="B436" s="127">
        <v>9</v>
      </c>
    </row>
    <row r="437" spans="1:2" x14ac:dyDescent="0.25">
      <c r="A437" s="128" t="s">
        <v>1724</v>
      </c>
      <c r="B437" s="127">
        <v>3</v>
      </c>
    </row>
    <row r="438" spans="1:2" x14ac:dyDescent="0.25">
      <c r="A438" s="128" t="s">
        <v>1712</v>
      </c>
      <c r="B438" s="127">
        <v>3</v>
      </c>
    </row>
    <row r="439" spans="1:2" x14ac:dyDescent="0.25">
      <c r="A439" s="128" t="s">
        <v>1702</v>
      </c>
      <c r="B439" s="127">
        <v>8</v>
      </c>
    </row>
    <row r="440" spans="1:2" x14ac:dyDescent="0.25">
      <c r="A440" s="128" t="s">
        <v>1713</v>
      </c>
      <c r="B440" s="127">
        <v>3</v>
      </c>
    </row>
    <row r="441" spans="1:2" x14ac:dyDescent="0.25">
      <c r="A441" s="128" t="s">
        <v>1716</v>
      </c>
      <c r="B441" s="127">
        <v>3</v>
      </c>
    </row>
    <row r="442" spans="1:2" x14ac:dyDescent="0.25">
      <c r="A442" s="128" t="s">
        <v>1693</v>
      </c>
      <c r="B442" s="127">
        <v>5</v>
      </c>
    </row>
    <row r="443" spans="1:2" x14ac:dyDescent="0.25">
      <c r="A443" s="128" t="s">
        <v>1733</v>
      </c>
      <c r="B443" s="127">
        <v>3</v>
      </c>
    </row>
    <row r="444" spans="1:2" x14ac:dyDescent="0.25">
      <c r="A444" s="128" t="s">
        <v>1719</v>
      </c>
      <c r="B444" s="127">
        <v>3</v>
      </c>
    </row>
    <row r="445" spans="1:2" x14ac:dyDescent="0.25">
      <c r="A445" s="128" t="s">
        <v>1913</v>
      </c>
      <c r="B445" s="127">
        <v>3</v>
      </c>
    </row>
    <row r="446" spans="1:2" x14ac:dyDescent="0.25">
      <c r="A446" s="128" t="s">
        <v>1698</v>
      </c>
      <c r="B446" s="127">
        <v>8</v>
      </c>
    </row>
    <row r="447" spans="1:2" x14ac:dyDescent="0.25">
      <c r="A447" s="128" t="s">
        <v>1728</v>
      </c>
      <c r="B447" s="127">
        <v>6</v>
      </c>
    </row>
    <row r="448" spans="1:2" x14ac:dyDescent="0.25">
      <c r="A448" s="128" t="s">
        <v>1738</v>
      </c>
      <c r="B448" s="127">
        <v>3</v>
      </c>
    </row>
    <row r="449" spans="1:2" x14ac:dyDescent="0.25">
      <c r="A449" s="128" t="s">
        <v>1737</v>
      </c>
      <c r="B449" s="127">
        <v>3</v>
      </c>
    </row>
    <row r="450" spans="1:2" x14ac:dyDescent="0.25">
      <c r="A450" s="128" t="s">
        <v>1917</v>
      </c>
      <c r="B450" s="127">
        <v>3</v>
      </c>
    </row>
    <row r="451" spans="1:2" x14ac:dyDescent="0.25">
      <c r="A451" s="128" t="s">
        <v>1731</v>
      </c>
      <c r="B451" s="127">
        <v>3</v>
      </c>
    </row>
    <row r="452" spans="1:2" x14ac:dyDescent="0.25">
      <c r="A452" s="128" t="s">
        <v>1709</v>
      </c>
      <c r="B452" s="127">
        <v>6</v>
      </c>
    </row>
    <row r="453" spans="1:2" x14ac:dyDescent="0.25">
      <c r="A453" s="128" t="s">
        <v>1696</v>
      </c>
      <c r="B453" s="127">
        <v>5</v>
      </c>
    </row>
    <row r="454" spans="1:2" x14ac:dyDescent="0.25">
      <c r="A454" s="128" t="s">
        <v>1700</v>
      </c>
      <c r="B454" s="127">
        <v>9</v>
      </c>
    </row>
    <row r="455" spans="1:2" x14ac:dyDescent="0.25">
      <c r="A455" s="125" t="s">
        <v>1771</v>
      </c>
      <c r="B455" s="127">
        <v>100</v>
      </c>
    </row>
    <row r="456" spans="1:2" x14ac:dyDescent="0.25">
      <c r="A456" s="128" t="s">
        <v>1800</v>
      </c>
      <c r="B456" s="127">
        <v>8</v>
      </c>
    </row>
    <row r="457" spans="1:2" x14ac:dyDescent="0.25">
      <c r="A457" s="128" t="s">
        <v>1792</v>
      </c>
      <c r="B457" s="127">
        <v>9</v>
      </c>
    </row>
    <row r="458" spans="1:2" x14ac:dyDescent="0.25">
      <c r="A458" s="128" t="s">
        <v>2091</v>
      </c>
      <c r="B458" s="127">
        <v>16</v>
      </c>
    </row>
    <row r="459" spans="1:2" x14ac:dyDescent="0.25">
      <c r="A459" s="128" t="s">
        <v>1811</v>
      </c>
      <c r="B459" s="127">
        <v>8</v>
      </c>
    </row>
    <row r="460" spans="1:2" x14ac:dyDescent="0.25">
      <c r="A460" s="128" t="s">
        <v>1787</v>
      </c>
      <c r="B460" s="127">
        <v>9</v>
      </c>
    </row>
    <row r="461" spans="1:2" x14ac:dyDescent="0.25">
      <c r="A461" s="128" t="s">
        <v>2049</v>
      </c>
      <c r="B461" s="127">
        <v>8</v>
      </c>
    </row>
    <row r="462" spans="1:2" x14ac:dyDescent="0.25">
      <c r="A462" s="128" t="s">
        <v>1794</v>
      </c>
      <c r="B462" s="127">
        <v>9</v>
      </c>
    </row>
    <row r="463" spans="1:2" x14ac:dyDescent="0.25">
      <c r="A463" s="128" t="s">
        <v>2092</v>
      </c>
      <c r="B463" s="127">
        <v>16</v>
      </c>
    </row>
    <row r="464" spans="1:2" x14ac:dyDescent="0.25">
      <c r="A464" s="128" t="s">
        <v>1789</v>
      </c>
      <c r="B464" s="127">
        <v>9</v>
      </c>
    </row>
    <row r="465" spans="1:2" x14ac:dyDescent="0.25">
      <c r="A465" s="128" t="s">
        <v>1798</v>
      </c>
      <c r="B465" s="127">
        <v>8</v>
      </c>
    </row>
    <row r="466" spans="1:2" x14ac:dyDescent="0.25">
      <c r="A466" s="125" t="s">
        <v>1772</v>
      </c>
      <c r="B466" s="127">
        <v>100</v>
      </c>
    </row>
    <row r="467" spans="1:2" x14ac:dyDescent="0.25">
      <c r="A467" s="128" t="s">
        <v>1891</v>
      </c>
      <c r="B467" s="127">
        <v>20</v>
      </c>
    </row>
    <row r="468" spans="1:2" x14ac:dyDescent="0.25">
      <c r="A468" s="128" t="s">
        <v>1908</v>
      </c>
      <c r="B468" s="127">
        <v>20</v>
      </c>
    </row>
    <row r="469" spans="1:2" x14ac:dyDescent="0.25">
      <c r="A469" s="128" t="s">
        <v>1900</v>
      </c>
      <c r="B469" s="127">
        <v>20</v>
      </c>
    </row>
    <row r="470" spans="1:2" x14ac:dyDescent="0.25">
      <c r="A470" s="128" t="s">
        <v>1904</v>
      </c>
      <c r="B470" s="127">
        <v>20</v>
      </c>
    </row>
    <row r="471" spans="1:2" x14ac:dyDescent="0.25">
      <c r="A471" s="128" t="s">
        <v>1895</v>
      </c>
      <c r="B471" s="127">
        <v>20</v>
      </c>
    </row>
    <row r="472" spans="1:2" x14ac:dyDescent="0.25">
      <c r="A472" s="125" t="s">
        <v>1765</v>
      </c>
      <c r="B472" s="127">
        <v>100</v>
      </c>
    </row>
    <row r="473" spans="1:2" x14ac:dyDescent="0.25">
      <c r="A473" s="128" t="s">
        <v>1885</v>
      </c>
      <c r="B473" s="127">
        <v>34</v>
      </c>
    </row>
    <row r="474" spans="1:2" x14ac:dyDescent="0.25">
      <c r="A474" s="128" t="s">
        <v>1882</v>
      </c>
      <c r="B474" s="127">
        <v>33</v>
      </c>
    </row>
    <row r="475" spans="1:2" x14ac:dyDescent="0.25">
      <c r="A475" s="128" t="s">
        <v>1880</v>
      </c>
      <c r="B475" s="127">
        <v>33</v>
      </c>
    </row>
    <row r="476" spans="1:2" x14ac:dyDescent="0.25">
      <c r="A476" s="125" t="s">
        <v>1766</v>
      </c>
      <c r="B476" s="127">
        <v>100</v>
      </c>
    </row>
    <row r="477" spans="1:2" x14ac:dyDescent="0.25">
      <c r="A477" s="128" t="s">
        <v>1830</v>
      </c>
      <c r="B477" s="127">
        <v>12.5</v>
      </c>
    </row>
    <row r="478" spans="1:2" x14ac:dyDescent="0.25">
      <c r="A478" s="128" t="s">
        <v>1818</v>
      </c>
      <c r="B478" s="127">
        <v>12.5</v>
      </c>
    </row>
    <row r="479" spans="1:2" x14ac:dyDescent="0.25">
      <c r="A479" s="128" t="s">
        <v>1826</v>
      </c>
      <c r="B479" s="127">
        <v>12.5</v>
      </c>
    </row>
    <row r="480" spans="1:2" x14ac:dyDescent="0.25">
      <c r="A480" s="128" t="s">
        <v>1833</v>
      </c>
      <c r="B480" s="127">
        <v>12.5</v>
      </c>
    </row>
    <row r="481" spans="1:2" x14ac:dyDescent="0.25">
      <c r="A481" s="128" t="s">
        <v>1837</v>
      </c>
      <c r="B481" s="127">
        <v>12.5</v>
      </c>
    </row>
    <row r="482" spans="1:2" x14ac:dyDescent="0.25">
      <c r="A482" s="128" t="s">
        <v>1824</v>
      </c>
      <c r="B482" s="127">
        <v>12.5</v>
      </c>
    </row>
    <row r="483" spans="1:2" x14ac:dyDescent="0.25">
      <c r="A483" s="128" t="s">
        <v>1835</v>
      </c>
      <c r="B483" s="127">
        <v>12.5</v>
      </c>
    </row>
    <row r="484" spans="1:2" x14ac:dyDescent="0.25">
      <c r="A484" s="128" t="s">
        <v>1820</v>
      </c>
      <c r="B484" s="127">
        <v>12.5</v>
      </c>
    </row>
    <row r="485" spans="1:2" x14ac:dyDescent="0.25">
      <c r="A485" s="125" t="s">
        <v>1770</v>
      </c>
      <c r="B485" s="127">
        <v>100</v>
      </c>
    </row>
    <row r="486" spans="1:2" x14ac:dyDescent="0.25">
      <c r="A486" s="128" t="s">
        <v>1854</v>
      </c>
      <c r="B486" s="127">
        <v>8</v>
      </c>
    </row>
    <row r="487" spans="1:2" x14ac:dyDescent="0.25">
      <c r="A487" s="128" t="s">
        <v>1859</v>
      </c>
      <c r="B487" s="127">
        <v>8</v>
      </c>
    </row>
    <row r="488" spans="1:2" x14ac:dyDescent="0.25">
      <c r="A488" s="128" t="s">
        <v>1845</v>
      </c>
      <c r="B488" s="127">
        <v>8</v>
      </c>
    </row>
    <row r="489" spans="1:2" x14ac:dyDescent="0.25">
      <c r="A489" s="128" t="s">
        <v>2093</v>
      </c>
      <c r="B489" s="127">
        <v>8</v>
      </c>
    </row>
    <row r="490" spans="1:2" x14ac:dyDescent="0.25">
      <c r="A490" s="128" t="s">
        <v>1876</v>
      </c>
      <c r="B490" s="127">
        <v>8</v>
      </c>
    </row>
    <row r="491" spans="1:2" x14ac:dyDescent="0.25">
      <c r="A491" s="128" t="s">
        <v>1869</v>
      </c>
      <c r="B491" s="127">
        <v>8</v>
      </c>
    </row>
    <row r="492" spans="1:2" x14ac:dyDescent="0.25">
      <c r="A492" s="128" t="s">
        <v>1874</v>
      </c>
      <c r="B492" s="127">
        <v>8</v>
      </c>
    </row>
    <row r="493" spans="1:2" x14ac:dyDescent="0.25">
      <c r="A493" s="128" t="s">
        <v>1866</v>
      </c>
      <c r="B493" s="127">
        <v>8</v>
      </c>
    </row>
    <row r="494" spans="1:2" x14ac:dyDescent="0.25">
      <c r="A494" s="128" t="s">
        <v>1858</v>
      </c>
      <c r="B494" s="127">
        <v>4</v>
      </c>
    </row>
    <row r="495" spans="1:2" x14ac:dyDescent="0.25">
      <c r="A495" s="128" t="s">
        <v>1861</v>
      </c>
      <c r="B495" s="127">
        <v>4</v>
      </c>
    </row>
    <row r="496" spans="1:2" x14ac:dyDescent="0.25">
      <c r="A496" s="128" t="s">
        <v>1853</v>
      </c>
      <c r="B496" s="127">
        <v>8</v>
      </c>
    </row>
    <row r="497" spans="1:2" x14ac:dyDescent="0.25">
      <c r="A497" s="128" t="s">
        <v>1844</v>
      </c>
      <c r="B497" s="127">
        <v>4</v>
      </c>
    </row>
    <row r="498" spans="1:2" x14ac:dyDescent="0.25">
      <c r="A498" s="128" t="s">
        <v>1864</v>
      </c>
      <c r="B498" s="127">
        <v>8</v>
      </c>
    </row>
    <row r="499" spans="1:2" x14ac:dyDescent="0.25">
      <c r="A499" s="128" t="s">
        <v>1848</v>
      </c>
      <c r="B499" s="127">
        <v>8</v>
      </c>
    </row>
    <row r="500" spans="1:2" x14ac:dyDescent="0.25">
      <c r="A500" s="125" t="s">
        <v>1975</v>
      </c>
      <c r="B500" s="127">
        <v>100</v>
      </c>
    </row>
    <row r="501" spans="1:2" x14ac:dyDescent="0.25">
      <c r="A501" s="128" t="s">
        <v>1998</v>
      </c>
      <c r="B501" s="127">
        <v>16</v>
      </c>
    </row>
    <row r="502" spans="1:2" x14ac:dyDescent="0.25">
      <c r="A502" s="128" t="s">
        <v>1978</v>
      </c>
      <c r="B502" s="127">
        <v>18</v>
      </c>
    </row>
    <row r="503" spans="1:2" x14ac:dyDescent="0.25">
      <c r="A503" s="128" t="s">
        <v>1987</v>
      </c>
      <c r="B503" s="127">
        <v>16</v>
      </c>
    </row>
    <row r="504" spans="1:2" x14ac:dyDescent="0.25">
      <c r="A504" s="128" t="s">
        <v>1991</v>
      </c>
      <c r="B504" s="127">
        <v>16</v>
      </c>
    </row>
    <row r="505" spans="1:2" x14ac:dyDescent="0.25">
      <c r="A505" s="128" t="s">
        <v>1983</v>
      </c>
      <c r="B505" s="127">
        <v>16</v>
      </c>
    </row>
    <row r="506" spans="1:2" x14ac:dyDescent="0.25">
      <c r="A506" s="128" t="s">
        <v>1995</v>
      </c>
      <c r="B506" s="127">
        <v>18</v>
      </c>
    </row>
    <row r="507" spans="1:2" x14ac:dyDescent="0.25">
      <c r="A507" s="125" t="s">
        <v>1954</v>
      </c>
      <c r="B507" s="127">
        <v>100</v>
      </c>
    </row>
    <row r="508" spans="1:2" x14ac:dyDescent="0.25">
      <c r="A508" s="128" t="s">
        <v>1957</v>
      </c>
      <c r="B508" s="127">
        <v>12.5</v>
      </c>
    </row>
    <row r="509" spans="1:2" x14ac:dyDescent="0.25">
      <c r="A509" s="128" t="s">
        <v>1973</v>
      </c>
      <c r="B509" s="127">
        <v>12.5</v>
      </c>
    </row>
    <row r="510" spans="1:2" x14ac:dyDescent="0.25">
      <c r="A510" s="128" t="s">
        <v>1960</v>
      </c>
      <c r="B510" s="127">
        <v>37.5</v>
      </c>
    </row>
    <row r="511" spans="1:2" x14ac:dyDescent="0.25">
      <c r="A511" s="128" t="s">
        <v>1963</v>
      </c>
      <c r="B511" s="127">
        <v>12.5</v>
      </c>
    </row>
    <row r="512" spans="1:2" x14ac:dyDescent="0.25">
      <c r="A512" s="128" t="s">
        <v>1968</v>
      </c>
      <c r="B512" s="127">
        <v>12.5</v>
      </c>
    </row>
    <row r="513" spans="1:2" x14ac:dyDescent="0.25">
      <c r="A513" s="128" t="s">
        <v>1967</v>
      </c>
      <c r="B513" s="127">
        <v>12.5</v>
      </c>
    </row>
    <row r="514" spans="1:2" x14ac:dyDescent="0.25">
      <c r="A514" s="125" t="s">
        <v>2012</v>
      </c>
      <c r="B514" s="127">
        <v>100</v>
      </c>
    </row>
    <row r="515" spans="1:2" x14ac:dyDescent="0.25">
      <c r="A515" s="128" t="s">
        <v>2019</v>
      </c>
      <c r="B515" s="127">
        <v>10</v>
      </c>
    </row>
    <row r="516" spans="1:2" x14ac:dyDescent="0.25">
      <c r="A516" s="128" t="s">
        <v>2025</v>
      </c>
      <c r="B516" s="127">
        <v>15</v>
      </c>
    </row>
    <row r="517" spans="1:2" x14ac:dyDescent="0.25">
      <c r="A517" s="128" t="s">
        <v>2018</v>
      </c>
      <c r="B517" s="127">
        <v>10</v>
      </c>
    </row>
    <row r="518" spans="1:2" x14ac:dyDescent="0.25">
      <c r="A518" s="128" t="s">
        <v>2024</v>
      </c>
      <c r="B518" s="127">
        <v>15</v>
      </c>
    </row>
    <row r="519" spans="1:2" x14ac:dyDescent="0.25">
      <c r="A519" s="128" t="s">
        <v>2032</v>
      </c>
      <c r="B519" s="127">
        <v>15</v>
      </c>
    </row>
    <row r="520" spans="1:2" x14ac:dyDescent="0.25">
      <c r="A520" s="128" t="s">
        <v>2089</v>
      </c>
      <c r="B520" s="127">
        <v>10</v>
      </c>
    </row>
    <row r="521" spans="1:2" x14ac:dyDescent="0.25">
      <c r="A521" s="128" t="s">
        <v>2029</v>
      </c>
      <c r="B521" s="127">
        <v>15</v>
      </c>
    </row>
    <row r="522" spans="1:2" x14ac:dyDescent="0.25">
      <c r="A522" s="128" t="s">
        <v>2090</v>
      </c>
      <c r="B522" s="127">
        <v>10</v>
      </c>
    </row>
    <row r="523" spans="1:2" x14ac:dyDescent="0.25">
      <c r="A523" s="125" t="s">
        <v>2209</v>
      </c>
      <c r="B523" s="127">
        <v>0</v>
      </c>
    </row>
    <row r="524" spans="1:2" x14ac:dyDescent="0.25">
      <c r="A524" s="128" t="s">
        <v>2226</v>
      </c>
      <c r="B524" s="127">
        <v>0</v>
      </c>
    </row>
    <row r="525" spans="1:2" x14ac:dyDescent="0.25">
      <c r="A525" s="128" t="s">
        <v>2225</v>
      </c>
      <c r="B525" s="127">
        <v>0</v>
      </c>
    </row>
    <row r="526" spans="1:2" x14ac:dyDescent="0.25">
      <c r="A526" s="128" t="s">
        <v>2239</v>
      </c>
      <c r="B526" s="127">
        <v>0</v>
      </c>
    </row>
    <row r="527" spans="1:2" x14ac:dyDescent="0.25">
      <c r="A527" s="128" t="s">
        <v>2220</v>
      </c>
      <c r="B527" s="127">
        <v>0</v>
      </c>
    </row>
    <row r="528" spans="1:2" x14ac:dyDescent="0.25">
      <c r="A528" s="128" t="s">
        <v>2216</v>
      </c>
      <c r="B528" s="127">
        <v>0</v>
      </c>
    </row>
    <row r="529" spans="1:2" x14ac:dyDescent="0.25">
      <c r="A529" s="128" t="s">
        <v>2212</v>
      </c>
      <c r="B529" s="127">
        <v>0</v>
      </c>
    </row>
    <row r="530" spans="1:2" x14ac:dyDescent="0.25">
      <c r="A530" s="128" t="s">
        <v>2221</v>
      </c>
      <c r="B530" s="127">
        <v>0</v>
      </c>
    </row>
    <row r="531" spans="1:2" x14ac:dyDescent="0.25">
      <c r="A531" s="128" t="s">
        <v>2232</v>
      </c>
      <c r="B531" s="127">
        <v>0</v>
      </c>
    </row>
    <row r="532" spans="1:2" x14ac:dyDescent="0.25">
      <c r="A532" s="128" t="s">
        <v>2231</v>
      </c>
      <c r="B532" s="127">
        <v>0</v>
      </c>
    </row>
    <row r="533" spans="1:2" x14ac:dyDescent="0.25">
      <c r="A533" s="125" t="s">
        <v>2141</v>
      </c>
      <c r="B533" s="127">
        <v>48</v>
      </c>
    </row>
    <row r="534" spans="1:2" x14ac:dyDescent="0.25">
      <c r="A534" s="128" t="s">
        <v>2161</v>
      </c>
      <c r="B534" s="127">
        <v>0</v>
      </c>
    </row>
    <row r="535" spans="1:2" x14ac:dyDescent="0.25">
      <c r="A535" s="128" t="s">
        <v>2187</v>
      </c>
      <c r="B535" s="127">
        <v>0</v>
      </c>
    </row>
    <row r="536" spans="1:2" x14ac:dyDescent="0.25">
      <c r="A536" s="128" t="s">
        <v>2154</v>
      </c>
      <c r="B536" s="127">
        <v>8</v>
      </c>
    </row>
    <row r="537" spans="1:2" x14ac:dyDescent="0.25">
      <c r="A537" s="128" t="s">
        <v>2152</v>
      </c>
      <c r="B537" s="127">
        <v>0</v>
      </c>
    </row>
    <row r="538" spans="1:2" x14ac:dyDescent="0.25">
      <c r="A538" s="128" t="s">
        <v>2164</v>
      </c>
      <c r="B538" s="127">
        <v>8</v>
      </c>
    </row>
    <row r="539" spans="1:2" x14ac:dyDescent="0.25">
      <c r="A539" s="128" t="s">
        <v>2168</v>
      </c>
      <c r="B539" s="127">
        <v>8</v>
      </c>
    </row>
    <row r="540" spans="1:2" x14ac:dyDescent="0.25">
      <c r="A540" s="128" t="s">
        <v>2157</v>
      </c>
      <c r="B540" s="127">
        <v>0</v>
      </c>
    </row>
    <row r="541" spans="1:2" x14ac:dyDescent="0.25">
      <c r="A541" s="128" t="s">
        <v>2147</v>
      </c>
      <c r="B541" s="127">
        <v>8</v>
      </c>
    </row>
    <row r="542" spans="1:2" x14ac:dyDescent="0.25">
      <c r="A542" s="128" t="s">
        <v>2185</v>
      </c>
      <c r="B542" s="127">
        <v>0</v>
      </c>
    </row>
    <row r="543" spans="1:2" x14ac:dyDescent="0.25">
      <c r="A543" s="128" t="s">
        <v>2176</v>
      </c>
      <c r="B543" s="127">
        <v>8</v>
      </c>
    </row>
    <row r="544" spans="1:2" x14ac:dyDescent="0.25">
      <c r="A544" s="128" t="s">
        <v>2171</v>
      </c>
      <c r="B544" s="127">
        <v>0</v>
      </c>
    </row>
    <row r="545" spans="1:2" x14ac:dyDescent="0.25">
      <c r="A545" s="128" t="s">
        <v>2144</v>
      </c>
      <c r="B545" s="127">
        <v>0</v>
      </c>
    </row>
    <row r="546" spans="1:2" x14ac:dyDescent="0.25">
      <c r="A546" s="128" t="s">
        <v>2181</v>
      </c>
      <c r="B546" s="127">
        <v>8</v>
      </c>
    </row>
    <row r="547" spans="1:2" x14ac:dyDescent="0.25">
      <c r="A547" s="125" t="s">
        <v>2125</v>
      </c>
      <c r="B547" s="127">
        <v>75</v>
      </c>
    </row>
    <row r="548" spans="1:2" x14ac:dyDescent="0.25">
      <c r="A548" s="128" t="s">
        <v>2138</v>
      </c>
      <c r="B548" s="127">
        <v>0</v>
      </c>
    </row>
    <row r="549" spans="1:2" x14ac:dyDescent="0.25">
      <c r="A549" s="128" t="s">
        <v>2133</v>
      </c>
      <c r="B549" s="127">
        <v>25</v>
      </c>
    </row>
    <row r="550" spans="1:2" x14ac:dyDescent="0.25">
      <c r="A550" s="128" t="s">
        <v>2128</v>
      </c>
      <c r="B550" s="127">
        <v>50</v>
      </c>
    </row>
    <row r="551" spans="1:2" hidden="1" x14ac:dyDescent="0.25">
      <c r="A551" s="125" t="s">
        <v>2046</v>
      </c>
      <c r="B551" s="127">
        <v>4520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 POR AUDITORÍA</vt:lpstr>
      <vt:lpstr>AVANCE POR PLAN</vt:lpstr>
      <vt:lpstr>AVANCE POR 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Victor Nicolas Alvarez Rueda</cp:lastModifiedBy>
  <dcterms:created xsi:type="dcterms:W3CDTF">2021-04-15T20:23:31Z</dcterms:created>
  <dcterms:modified xsi:type="dcterms:W3CDTF">2022-07-25T21:36:22Z</dcterms:modified>
</cp:coreProperties>
</file>