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C:\Users\valvarez\Downloads\"/>
    </mc:Choice>
  </mc:AlternateContent>
  <xr:revisionPtr revIDLastSave="0" documentId="13_ncr:1_{BE425A12-C2C7-4BB1-B688-F1817956749D}" xr6:coauthVersionLast="47" xr6:coauthVersionMax="47" xr10:uidLastSave="{00000000-0000-0000-0000-000000000000}"/>
  <bookViews>
    <workbookView xWindow="-120" yWindow="-120" windowWidth="20730" windowHeight="11160" activeTab="1" xr2:uid="{00000000-000D-0000-FFFF-FFFF00000000}"/>
  </bookViews>
  <sheets>
    <sheet name="PM POR AUDITORÍA" sheetId="1" r:id="rId1"/>
    <sheet name="AVANCE POR PLAN" sheetId="5" r:id="rId2"/>
    <sheet name="AVANCE POR ACCIONES" sheetId="6" r:id="rId3"/>
  </sheets>
  <definedNames>
    <definedName name="_xlnm._FilterDatabase" localSheetId="0" hidden="1">'PM POR AUDITORÍA'!$A$1:$AD$546</definedName>
  </definedNames>
  <calcPr calcId="191029" concurrentCalc="0"/>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 i="1" l="1"/>
  <c r="AC2" i="1"/>
  <c r="AB491" i="1"/>
  <c r="AC491" i="1"/>
  <c r="AB490" i="1"/>
  <c r="AC490" i="1"/>
  <c r="AC489" i="1"/>
  <c r="AB488" i="1"/>
  <c r="AC488" i="1"/>
  <c r="AB487" i="1"/>
  <c r="AC487" i="1"/>
  <c r="AC486" i="1"/>
  <c r="AC485" i="1"/>
  <c r="AC484" i="1"/>
  <c r="AC483" i="1"/>
  <c r="AC482" i="1"/>
  <c r="AC481" i="1"/>
  <c r="AC480" i="1"/>
  <c r="AB478" i="1"/>
  <c r="AC478" i="1"/>
  <c r="AB515" i="1"/>
  <c r="AC515" i="1"/>
  <c r="AB514" i="1"/>
  <c r="AC514" i="1"/>
  <c r="AB543" i="1"/>
  <c r="AC543" i="1"/>
  <c r="AB542" i="1"/>
  <c r="AC542" i="1"/>
  <c r="AB541" i="1"/>
  <c r="AC541" i="1"/>
  <c r="AB540" i="1"/>
  <c r="AC540" i="1"/>
  <c r="AB539" i="1"/>
  <c r="AC539" i="1"/>
  <c r="AB538" i="1"/>
  <c r="AC538" i="1"/>
  <c r="AB537" i="1"/>
  <c r="AC537" i="1"/>
  <c r="AB536" i="1"/>
  <c r="AC536" i="1"/>
  <c r="AB535" i="1"/>
  <c r="AC535" i="1"/>
  <c r="AB534" i="1"/>
  <c r="AC534" i="1"/>
  <c r="AB533" i="1"/>
  <c r="AC533" i="1"/>
  <c r="AB532" i="1"/>
  <c r="AC532" i="1"/>
  <c r="AB531" i="1"/>
  <c r="AC531" i="1"/>
  <c r="AB530" i="1"/>
  <c r="AC530" i="1"/>
  <c r="AB529" i="1"/>
  <c r="AC529" i="1"/>
  <c r="AB528" i="1"/>
  <c r="AC528" i="1"/>
  <c r="AB527" i="1"/>
  <c r="AC527" i="1"/>
  <c r="AB526" i="1"/>
  <c r="AC526" i="1"/>
  <c r="AB525" i="1"/>
  <c r="AC525" i="1"/>
  <c r="AB524" i="1"/>
  <c r="AC524" i="1"/>
  <c r="AB523" i="1"/>
  <c r="AC523" i="1"/>
  <c r="AB522" i="1"/>
  <c r="AC522" i="1"/>
  <c r="AB358" i="1"/>
  <c r="AC358" i="1"/>
  <c r="AB357" i="1"/>
  <c r="AC357" i="1"/>
  <c r="AB356" i="1"/>
  <c r="AC356" i="1"/>
  <c r="AB469" i="1"/>
  <c r="AC469" i="1"/>
  <c r="AB468" i="1"/>
  <c r="AC468" i="1"/>
  <c r="AB467" i="1"/>
  <c r="AC467" i="1"/>
  <c r="AB466" i="1"/>
  <c r="AC466" i="1"/>
  <c r="AB465" i="1"/>
  <c r="AC465" i="1"/>
  <c r="AB464" i="1"/>
  <c r="AC464" i="1"/>
  <c r="AB463" i="1"/>
  <c r="AC463" i="1"/>
  <c r="AB462" i="1"/>
  <c r="AC462" i="1"/>
  <c r="AB461" i="1"/>
  <c r="AC461" i="1"/>
  <c r="AB460" i="1"/>
  <c r="AC460" i="1"/>
  <c r="AB459" i="1"/>
  <c r="AC459" i="1"/>
  <c r="AB458" i="1"/>
  <c r="AC458" i="1"/>
  <c r="AB374" i="1"/>
  <c r="AC374" i="1"/>
  <c r="AB373" i="1"/>
  <c r="AC373" i="1"/>
  <c r="AB372" i="1"/>
  <c r="AC372" i="1"/>
  <c r="AB371" i="1"/>
  <c r="AC371" i="1"/>
  <c r="AB370" i="1"/>
  <c r="AC370" i="1"/>
  <c r="AB369" i="1"/>
  <c r="AC369" i="1"/>
  <c r="AB368" i="1"/>
  <c r="AC368" i="1"/>
  <c r="AB367" i="1"/>
  <c r="AC367" i="1"/>
  <c r="AB366" i="1"/>
  <c r="AC366" i="1"/>
  <c r="AB365" i="1"/>
  <c r="AC365" i="1"/>
  <c r="AB364" i="1"/>
  <c r="AC364" i="1"/>
  <c r="AB363" i="1"/>
  <c r="AC363" i="1"/>
  <c r="AB362" i="1"/>
  <c r="AC362" i="1"/>
  <c r="AB361" i="1"/>
  <c r="AC361" i="1"/>
  <c r="AB360" i="1"/>
  <c r="AC360" i="1"/>
  <c r="AB359" i="1"/>
  <c r="AC359" i="1"/>
  <c r="AB355" i="1"/>
  <c r="AC355" i="1"/>
  <c r="AB354" i="1"/>
  <c r="AC354" i="1"/>
  <c r="AB353" i="1"/>
  <c r="AC353" i="1"/>
  <c r="AB352" i="1"/>
  <c r="AC352" i="1"/>
  <c r="AB351" i="1"/>
  <c r="AC351" i="1"/>
  <c r="AB546" i="1"/>
  <c r="AC546" i="1"/>
  <c r="AB545" i="1"/>
  <c r="AC545" i="1"/>
  <c r="AB544" i="1"/>
  <c r="AC544" i="1"/>
  <c r="AB479" i="1"/>
  <c r="AC479" i="1"/>
  <c r="AB236" i="1"/>
  <c r="AC236" i="1"/>
  <c r="AB521" i="1"/>
  <c r="AC521" i="1"/>
  <c r="AB518" i="1"/>
  <c r="AC518" i="1"/>
  <c r="AB519" i="1"/>
  <c r="AC519" i="1"/>
  <c r="AB517" i="1"/>
  <c r="AC517" i="1"/>
  <c r="AB516" i="1"/>
  <c r="AC516" i="1"/>
  <c r="AB511" i="1"/>
  <c r="AC511" i="1"/>
  <c r="AB509" i="1"/>
  <c r="AC509" i="1"/>
  <c r="AB510" i="1"/>
  <c r="AC510" i="1"/>
  <c r="AB512" i="1"/>
  <c r="AC512" i="1"/>
  <c r="AB513" i="1"/>
  <c r="AC513" i="1"/>
  <c r="AB508" i="1"/>
  <c r="AC508" i="1"/>
  <c r="AB501" i="1"/>
  <c r="AC501" i="1"/>
  <c r="AB502" i="1"/>
  <c r="AC502" i="1"/>
  <c r="AB503" i="1"/>
  <c r="AC503" i="1"/>
  <c r="AB504" i="1"/>
  <c r="AC504" i="1"/>
  <c r="AB505" i="1"/>
  <c r="AC505" i="1"/>
  <c r="AB506" i="1"/>
  <c r="AC506" i="1"/>
  <c r="AB507" i="1"/>
  <c r="AC507" i="1"/>
  <c r="AB500" i="1"/>
  <c r="AC500" i="1"/>
  <c r="AB520" i="1"/>
  <c r="AC520" i="1"/>
  <c r="AC448" i="1"/>
  <c r="AC449" i="1"/>
  <c r="AB323" i="1"/>
  <c r="AC323" i="1"/>
  <c r="AB499" i="1"/>
  <c r="AC499" i="1"/>
  <c r="AB498" i="1"/>
  <c r="AC498" i="1"/>
  <c r="AB497" i="1"/>
  <c r="AC497" i="1"/>
  <c r="AB471" i="1"/>
  <c r="AC471" i="1"/>
  <c r="AB472" i="1"/>
  <c r="AC472" i="1"/>
  <c r="AB473" i="1"/>
  <c r="AC473" i="1"/>
  <c r="AB474" i="1"/>
  <c r="AC474" i="1"/>
  <c r="AB475" i="1"/>
  <c r="AC475" i="1"/>
  <c r="AB476" i="1"/>
  <c r="AC476" i="1"/>
  <c r="AB477" i="1"/>
  <c r="AC477" i="1"/>
  <c r="AB470" i="1"/>
  <c r="AC470" i="1"/>
  <c r="AC457" i="1"/>
  <c r="AB456" i="1"/>
  <c r="AC456" i="1"/>
  <c r="AB455" i="1"/>
  <c r="AC455" i="1"/>
  <c r="AB454" i="1"/>
  <c r="AC454" i="1"/>
  <c r="AC453" i="1"/>
  <c r="AB496" i="1"/>
  <c r="AC496" i="1"/>
  <c r="AB495" i="1"/>
  <c r="AC495" i="1"/>
  <c r="AB494" i="1"/>
  <c r="AC494" i="1"/>
  <c r="AB493" i="1"/>
  <c r="AC493" i="1"/>
  <c r="AB492" i="1"/>
  <c r="AC492" i="1"/>
  <c r="AB422" i="1"/>
  <c r="AC422" i="1"/>
  <c r="AB391" i="1"/>
  <c r="AC391" i="1"/>
  <c r="AB390" i="1"/>
  <c r="AC390" i="1"/>
  <c r="AB389" i="1"/>
  <c r="AC389" i="1"/>
  <c r="AB388" i="1"/>
  <c r="AC388" i="1"/>
  <c r="AB387" i="1"/>
  <c r="AC387" i="1"/>
  <c r="AB386" i="1"/>
  <c r="AC386" i="1"/>
  <c r="AB385" i="1"/>
  <c r="AB384" i="1"/>
  <c r="AC384" i="1"/>
  <c r="AB383" i="1"/>
  <c r="AC383" i="1"/>
  <c r="AB382" i="1"/>
  <c r="AC382" i="1"/>
  <c r="AB407" i="1"/>
  <c r="AC407" i="1"/>
  <c r="AB406" i="1"/>
  <c r="AC406" i="1"/>
  <c r="AB405" i="1"/>
  <c r="AC405" i="1"/>
  <c r="AB404" i="1"/>
  <c r="AC404" i="1"/>
  <c r="AB430" i="1"/>
  <c r="AC430" i="1"/>
  <c r="AB431" i="1"/>
  <c r="AC431" i="1"/>
  <c r="AB432" i="1"/>
  <c r="AC432" i="1"/>
  <c r="AB433" i="1"/>
  <c r="AC433" i="1"/>
  <c r="AB434" i="1"/>
  <c r="AC434" i="1"/>
  <c r="AB435" i="1"/>
  <c r="AC435" i="1"/>
  <c r="AB436" i="1"/>
  <c r="AC436" i="1"/>
  <c r="AB437" i="1"/>
  <c r="AC437" i="1"/>
  <c r="AB438" i="1"/>
  <c r="AC438" i="1"/>
  <c r="AB439" i="1"/>
  <c r="AC439" i="1"/>
  <c r="AB440" i="1"/>
  <c r="AC440" i="1"/>
  <c r="AB441" i="1"/>
  <c r="AC441" i="1"/>
  <c r="AB442" i="1"/>
  <c r="AC442" i="1"/>
  <c r="AB443" i="1"/>
  <c r="AC443" i="1"/>
  <c r="AC444" i="1"/>
  <c r="AC445" i="1"/>
  <c r="AC446" i="1"/>
  <c r="AC447" i="1"/>
  <c r="AB450" i="1"/>
  <c r="AC450" i="1"/>
  <c r="AB451" i="1"/>
  <c r="AC451" i="1"/>
  <c r="AB452" i="1"/>
  <c r="AC452" i="1"/>
  <c r="AB429" i="1"/>
  <c r="AC429" i="1"/>
  <c r="AB3" i="1"/>
  <c r="AC3" i="1"/>
  <c r="AB4" i="1"/>
  <c r="AC4" i="1"/>
  <c r="AB5" i="1"/>
  <c r="AC5" i="1"/>
  <c r="AB6" i="1"/>
  <c r="AC6"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B21" i="1"/>
  <c r="AC21" i="1"/>
  <c r="AB22" i="1"/>
  <c r="AC22" i="1"/>
  <c r="AB23" i="1"/>
  <c r="AC23" i="1"/>
  <c r="AB24" i="1"/>
  <c r="AC24" i="1"/>
  <c r="AB25" i="1"/>
  <c r="AC25" i="1"/>
  <c r="AB26" i="1"/>
  <c r="AC26" i="1"/>
  <c r="AB27" i="1"/>
  <c r="AC27" i="1"/>
  <c r="AB28" i="1"/>
  <c r="AC28" i="1"/>
  <c r="AB29" i="1"/>
  <c r="AC29" i="1"/>
  <c r="AB30" i="1"/>
  <c r="AC30" i="1"/>
  <c r="AB31" i="1"/>
  <c r="AC31" i="1"/>
  <c r="AB32" i="1"/>
  <c r="AC32" i="1"/>
  <c r="AB33" i="1"/>
  <c r="AC33" i="1"/>
  <c r="AB34" i="1"/>
  <c r="AC34" i="1"/>
  <c r="AB35" i="1"/>
  <c r="AC35" i="1"/>
  <c r="AB36" i="1"/>
  <c r="AC36" i="1"/>
  <c r="AB37" i="1"/>
  <c r="AC37" i="1"/>
  <c r="AB38" i="1"/>
  <c r="AC38" i="1"/>
  <c r="AB39" i="1"/>
  <c r="AC39" i="1"/>
  <c r="AB40" i="1"/>
  <c r="AC40" i="1"/>
  <c r="AB41" i="1"/>
  <c r="AC41" i="1"/>
  <c r="AB42" i="1"/>
  <c r="AC42" i="1"/>
  <c r="AB43" i="1"/>
  <c r="AC43" i="1"/>
  <c r="AB44" i="1"/>
  <c r="AC44" i="1"/>
  <c r="AB45" i="1"/>
  <c r="AC45" i="1"/>
  <c r="AB46" i="1"/>
  <c r="AC46" i="1"/>
  <c r="AB47" i="1"/>
  <c r="AC47" i="1"/>
  <c r="AB48" i="1"/>
  <c r="AC48" i="1"/>
  <c r="AB49" i="1"/>
  <c r="AC49" i="1"/>
  <c r="AB50" i="1"/>
  <c r="AC50" i="1"/>
  <c r="AB51" i="1"/>
  <c r="AC51" i="1"/>
  <c r="AB52" i="1"/>
  <c r="AC52" i="1"/>
  <c r="AB53" i="1"/>
  <c r="AC53" i="1"/>
  <c r="AB54" i="1"/>
  <c r="AC54" i="1"/>
  <c r="AB55" i="1"/>
  <c r="AC55" i="1"/>
  <c r="AB56" i="1"/>
  <c r="AC56" i="1"/>
  <c r="AB57" i="1"/>
  <c r="AC57" i="1"/>
  <c r="AB58" i="1"/>
  <c r="AC58" i="1"/>
  <c r="AB59" i="1"/>
  <c r="AC59" i="1"/>
  <c r="AB60" i="1"/>
  <c r="AC60" i="1"/>
  <c r="AB61" i="1"/>
  <c r="AC61" i="1"/>
  <c r="AB62" i="1"/>
  <c r="AC62" i="1"/>
  <c r="AB63" i="1"/>
  <c r="AC63" i="1"/>
  <c r="AB64" i="1"/>
  <c r="AC64" i="1"/>
  <c r="AB65" i="1"/>
  <c r="AC65" i="1"/>
  <c r="AB66" i="1"/>
  <c r="AC66" i="1"/>
  <c r="AB67" i="1"/>
  <c r="AC67" i="1"/>
  <c r="AB68" i="1"/>
  <c r="AC68" i="1"/>
  <c r="AB69" i="1"/>
  <c r="AC69" i="1"/>
  <c r="AB70" i="1"/>
  <c r="AC70" i="1"/>
  <c r="AB71" i="1"/>
  <c r="AC71" i="1"/>
  <c r="AB72" i="1"/>
  <c r="AC72" i="1"/>
  <c r="AB73" i="1"/>
  <c r="AC73" i="1"/>
  <c r="AB74" i="1"/>
  <c r="AC74" i="1"/>
  <c r="AB75" i="1"/>
  <c r="AC75" i="1"/>
  <c r="AB76" i="1"/>
  <c r="AC76" i="1"/>
  <c r="AB77" i="1"/>
  <c r="AC77" i="1"/>
  <c r="AB78" i="1"/>
  <c r="AC78" i="1"/>
  <c r="AB79" i="1"/>
  <c r="AC79" i="1"/>
  <c r="AB80" i="1"/>
  <c r="AC80" i="1"/>
  <c r="AB81" i="1"/>
  <c r="AC81" i="1"/>
  <c r="AB82" i="1"/>
  <c r="AC82" i="1"/>
  <c r="AB83" i="1"/>
  <c r="AC83" i="1"/>
  <c r="AB84" i="1"/>
  <c r="AC84" i="1"/>
  <c r="AB85" i="1"/>
  <c r="AC85" i="1"/>
  <c r="AB86" i="1"/>
  <c r="AC86" i="1"/>
  <c r="AB87" i="1"/>
  <c r="AC87" i="1"/>
  <c r="AB88" i="1"/>
  <c r="AC88" i="1"/>
  <c r="AB89" i="1"/>
  <c r="AC89" i="1"/>
  <c r="AB90" i="1"/>
  <c r="AC90" i="1"/>
  <c r="AB91" i="1"/>
  <c r="AC91" i="1"/>
  <c r="AB92" i="1"/>
  <c r="AC92" i="1"/>
  <c r="AB93" i="1"/>
  <c r="AC93" i="1"/>
  <c r="AB94" i="1"/>
  <c r="AC94" i="1"/>
  <c r="AB95" i="1"/>
  <c r="AC95" i="1"/>
  <c r="AB96" i="1"/>
  <c r="AC96" i="1"/>
  <c r="AB97" i="1"/>
  <c r="AC97" i="1"/>
  <c r="AB98" i="1"/>
  <c r="AC98" i="1"/>
  <c r="AB99" i="1"/>
  <c r="AC99" i="1"/>
  <c r="AB100" i="1"/>
  <c r="AC100" i="1"/>
  <c r="AB101" i="1"/>
  <c r="AC101" i="1"/>
  <c r="AB102" i="1"/>
  <c r="AC102" i="1"/>
  <c r="AB103" i="1"/>
  <c r="AC103" i="1"/>
  <c r="AB104" i="1"/>
  <c r="AC104" i="1"/>
  <c r="AB105" i="1"/>
  <c r="AC105" i="1"/>
  <c r="AB106" i="1"/>
  <c r="AC106" i="1"/>
  <c r="AB107" i="1"/>
  <c r="AC107" i="1"/>
  <c r="AB108" i="1"/>
  <c r="AC108" i="1"/>
  <c r="AB109" i="1"/>
  <c r="AC109" i="1"/>
  <c r="AB110" i="1"/>
  <c r="AC110" i="1"/>
  <c r="AB111" i="1"/>
  <c r="AC111" i="1"/>
  <c r="AB112" i="1"/>
  <c r="AC112" i="1"/>
  <c r="AB113" i="1"/>
  <c r="AC113" i="1"/>
  <c r="AB114" i="1"/>
  <c r="AC114" i="1"/>
  <c r="AB115" i="1"/>
  <c r="AC115" i="1"/>
  <c r="AB116" i="1"/>
  <c r="AC116" i="1"/>
  <c r="AB117" i="1"/>
  <c r="AC117" i="1"/>
  <c r="AB118" i="1"/>
  <c r="AC118" i="1"/>
  <c r="AB119" i="1"/>
  <c r="AC119" i="1"/>
  <c r="AB120" i="1"/>
  <c r="AC120" i="1"/>
  <c r="AB121" i="1"/>
  <c r="AC121" i="1"/>
  <c r="AB122" i="1"/>
  <c r="AC122" i="1"/>
  <c r="AB123" i="1"/>
  <c r="AC123" i="1"/>
  <c r="AB124" i="1"/>
  <c r="AC124" i="1"/>
  <c r="AB125" i="1"/>
  <c r="AC125" i="1"/>
  <c r="AB126" i="1"/>
  <c r="AC126" i="1"/>
  <c r="AB127" i="1"/>
  <c r="AC127" i="1"/>
  <c r="AB128" i="1"/>
  <c r="AC128" i="1"/>
  <c r="AB129" i="1"/>
  <c r="AC129" i="1"/>
  <c r="AB130" i="1"/>
  <c r="AC130" i="1"/>
  <c r="AB131" i="1"/>
  <c r="AC131" i="1"/>
  <c r="AB132" i="1"/>
  <c r="AC132" i="1"/>
  <c r="AB133" i="1"/>
  <c r="AC133" i="1"/>
  <c r="AB134" i="1"/>
  <c r="AC134" i="1"/>
  <c r="AB135" i="1"/>
  <c r="AC135" i="1"/>
  <c r="AB136" i="1"/>
  <c r="AC136" i="1"/>
  <c r="AB137" i="1"/>
  <c r="AC137" i="1"/>
  <c r="AB138" i="1"/>
  <c r="AC138" i="1"/>
  <c r="AB139" i="1"/>
  <c r="AC139" i="1"/>
  <c r="AB140" i="1"/>
  <c r="AC140" i="1"/>
  <c r="AB141" i="1"/>
  <c r="AC141" i="1"/>
  <c r="AB142" i="1"/>
  <c r="AC142" i="1"/>
  <c r="AB143" i="1"/>
  <c r="AC143" i="1"/>
  <c r="AB144" i="1"/>
  <c r="AC144" i="1"/>
  <c r="AB145" i="1"/>
  <c r="AC145" i="1"/>
  <c r="AB146" i="1"/>
  <c r="AC146" i="1"/>
  <c r="AB147" i="1"/>
  <c r="AC147" i="1"/>
  <c r="AB148" i="1"/>
  <c r="AC148" i="1"/>
  <c r="AB149" i="1"/>
  <c r="AC149" i="1"/>
  <c r="AB150" i="1"/>
  <c r="AC150" i="1"/>
  <c r="AB151" i="1"/>
  <c r="AC151" i="1"/>
  <c r="AB152" i="1"/>
  <c r="AC152" i="1"/>
  <c r="AB153" i="1"/>
  <c r="AC153" i="1"/>
  <c r="AB154" i="1"/>
  <c r="AC154" i="1"/>
  <c r="AB155" i="1"/>
  <c r="AC155" i="1"/>
  <c r="AB156" i="1"/>
  <c r="AC156" i="1"/>
  <c r="AB157" i="1"/>
  <c r="AC157" i="1"/>
  <c r="AB158" i="1"/>
  <c r="AC158" i="1"/>
  <c r="AB159" i="1"/>
  <c r="AC159" i="1"/>
  <c r="AB160" i="1"/>
  <c r="AC160" i="1"/>
  <c r="AB161" i="1"/>
  <c r="AC161" i="1"/>
  <c r="AB162" i="1"/>
  <c r="AC162" i="1"/>
  <c r="AB163" i="1"/>
  <c r="AC163" i="1"/>
  <c r="AB164" i="1"/>
  <c r="AC164" i="1"/>
  <c r="AB165" i="1"/>
  <c r="AC165" i="1"/>
  <c r="AB166" i="1"/>
  <c r="AC166" i="1"/>
  <c r="AB167" i="1"/>
  <c r="AC167" i="1"/>
  <c r="AB168" i="1"/>
  <c r="AC168" i="1"/>
  <c r="AB169" i="1"/>
  <c r="AC169" i="1"/>
  <c r="AB170" i="1"/>
  <c r="AC170" i="1"/>
  <c r="AB171" i="1"/>
  <c r="AC171" i="1"/>
  <c r="AB172" i="1"/>
  <c r="AC172" i="1"/>
  <c r="AB173" i="1"/>
  <c r="AC173" i="1"/>
  <c r="AB174" i="1"/>
  <c r="AC174" i="1"/>
  <c r="AB175" i="1"/>
  <c r="AC175" i="1"/>
  <c r="AB176" i="1"/>
  <c r="AC176" i="1"/>
  <c r="AB177" i="1"/>
  <c r="AC177" i="1"/>
  <c r="AB178" i="1"/>
  <c r="AC178" i="1"/>
  <c r="AB179" i="1"/>
  <c r="AC179" i="1"/>
  <c r="AB180" i="1"/>
  <c r="AC180" i="1"/>
  <c r="AB181" i="1"/>
  <c r="AC181" i="1"/>
  <c r="AB182" i="1"/>
  <c r="AC182" i="1"/>
  <c r="AB183" i="1"/>
  <c r="AC183" i="1"/>
  <c r="AB184" i="1"/>
  <c r="AC184" i="1"/>
  <c r="AB185" i="1"/>
  <c r="AC185" i="1"/>
  <c r="AB186" i="1"/>
  <c r="AC186" i="1"/>
  <c r="AB187" i="1"/>
  <c r="AC187" i="1"/>
  <c r="AB188" i="1"/>
  <c r="AC188" i="1"/>
  <c r="AB189" i="1"/>
  <c r="AC189" i="1"/>
  <c r="AB190" i="1"/>
  <c r="AC190" i="1"/>
  <c r="AB191" i="1"/>
  <c r="AC191" i="1"/>
  <c r="AB192" i="1"/>
  <c r="AC192" i="1"/>
  <c r="AB193" i="1"/>
  <c r="AC193" i="1"/>
  <c r="AB194" i="1"/>
  <c r="AC194" i="1"/>
  <c r="AB195" i="1"/>
  <c r="AC195" i="1"/>
  <c r="AB196" i="1"/>
  <c r="AC196" i="1"/>
  <c r="AB197" i="1"/>
  <c r="AC197" i="1"/>
  <c r="AB198" i="1"/>
  <c r="AC198" i="1"/>
  <c r="AB199" i="1"/>
  <c r="AC199" i="1"/>
  <c r="AB200" i="1"/>
  <c r="AC200" i="1"/>
  <c r="AB201" i="1"/>
  <c r="AC201" i="1"/>
  <c r="AB202" i="1"/>
  <c r="AC202" i="1"/>
  <c r="AB203" i="1"/>
  <c r="AC203" i="1"/>
  <c r="AB204" i="1"/>
  <c r="AC204" i="1"/>
  <c r="AB205" i="1"/>
  <c r="AC205" i="1"/>
  <c r="AB206" i="1"/>
  <c r="AC206" i="1"/>
  <c r="AB207" i="1"/>
  <c r="AC207" i="1"/>
  <c r="AB208" i="1"/>
  <c r="AC208" i="1"/>
  <c r="AB209" i="1"/>
  <c r="AC209" i="1"/>
  <c r="AB210" i="1"/>
  <c r="AC210" i="1"/>
  <c r="AB211" i="1"/>
  <c r="AC211" i="1"/>
  <c r="AB212" i="1"/>
  <c r="AC212" i="1"/>
  <c r="AB213" i="1"/>
  <c r="AC213" i="1"/>
  <c r="AB214" i="1"/>
  <c r="AC214" i="1"/>
  <c r="AB215" i="1"/>
  <c r="AC215" i="1"/>
  <c r="AB216" i="1"/>
  <c r="AC216" i="1"/>
  <c r="AB217" i="1"/>
  <c r="AC217" i="1"/>
  <c r="AB218" i="1"/>
  <c r="AC218" i="1"/>
  <c r="AB219" i="1"/>
  <c r="AC219" i="1"/>
  <c r="AB220" i="1"/>
  <c r="AC220" i="1"/>
  <c r="AB221" i="1"/>
  <c r="AC221" i="1"/>
  <c r="AB222" i="1"/>
  <c r="AC222" i="1"/>
  <c r="AB223" i="1"/>
  <c r="AC223" i="1"/>
  <c r="AB224" i="1"/>
  <c r="AC224" i="1"/>
  <c r="AB225" i="1"/>
  <c r="AC225" i="1"/>
  <c r="AB226" i="1"/>
  <c r="AC226" i="1"/>
  <c r="AB227" i="1"/>
  <c r="AC227" i="1"/>
  <c r="AB228" i="1"/>
  <c r="AC228" i="1"/>
  <c r="AB229" i="1"/>
  <c r="AC229" i="1"/>
  <c r="AB230" i="1"/>
  <c r="AC230" i="1"/>
  <c r="AB231" i="1"/>
  <c r="AC231" i="1"/>
  <c r="AB232" i="1"/>
  <c r="AC232" i="1"/>
  <c r="AB233" i="1"/>
  <c r="AC233" i="1"/>
  <c r="AB234" i="1"/>
  <c r="AC234" i="1"/>
  <c r="AB235" i="1"/>
  <c r="AC235" i="1"/>
  <c r="AB237" i="1"/>
  <c r="AC237" i="1"/>
  <c r="AB238" i="1"/>
  <c r="AC238" i="1"/>
  <c r="AB239" i="1"/>
  <c r="AC239" i="1"/>
  <c r="AB240" i="1"/>
  <c r="AC240" i="1"/>
  <c r="AB241" i="1"/>
  <c r="AC241" i="1"/>
  <c r="AB242" i="1"/>
  <c r="AC242" i="1"/>
  <c r="AB243" i="1"/>
  <c r="AC243" i="1"/>
  <c r="AB244" i="1"/>
  <c r="AC244" i="1"/>
  <c r="AB245" i="1"/>
  <c r="AC245" i="1"/>
  <c r="AB246" i="1"/>
  <c r="AC246" i="1"/>
  <c r="AB247" i="1"/>
  <c r="AC247" i="1"/>
  <c r="AB248" i="1"/>
  <c r="AC248" i="1"/>
  <c r="AB249" i="1"/>
  <c r="AC249" i="1"/>
  <c r="AB250" i="1"/>
  <c r="AC250" i="1"/>
  <c r="AB251" i="1"/>
  <c r="AC251" i="1"/>
  <c r="AB252" i="1"/>
  <c r="AC252" i="1"/>
  <c r="AB253" i="1"/>
  <c r="AC253" i="1"/>
  <c r="AB254" i="1"/>
  <c r="AC254" i="1"/>
  <c r="AB255" i="1"/>
  <c r="AC255" i="1"/>
  <c r="AB256" i="1"/>
  <c r="AC256" i="1"/>
  <c r="AB257" i="1"/>
  <c r="AC257" i="1"/>
  <c r="AB258" i="1"/>
  <c r="AC258" i="1"/>
  <c r="AB259" i="1"/>
  <c r="AC259" i="1"/>
  <c r="AB260" i="1"/>
  <c r="AC260" i="1"/>
  <c r="AB261" i="1"/>
  <c r="AC261" i="1"/>
  <c r="AB262" i="1"/>
  <c r="AC262" i="1"/>
  <c r="AB263" i="1"/>
  <c r="AC263" i="1"/>
  <c r="AB264" i="1"/>
  <c r="AC264" i="1"/>
  <c r="AB265" i="1"/>
  <c r="AC265" i="1"/>
  <c r="AB266" i="1"/>
  <c r="AC266" i="1"/>
  <c r="AB267" i="1"/>
  <c r="AC267" i="1"/>
  <c r="AB268" i="1"/>
  <c r="AC268" i="1"/>
  <c r="AB269" i="1"/>
  <c r="AC269" i="1"/>
  <c r="AB270" i="1"/>
  <c r="AC270" i="1"/>
  <c r="AB271" i="1"/>
  <c r="AC271" i="1"/>
  <c r="AB272" i="1"/>
  <c r="AC272" i="1"/>
  <c r="AB273" i="1"/>
  <c r="AC273" i="1"/>
  <c r="AB274" i="1"/>
  <c r="AC274" i="1"/>
  <c r="AB275" i="1"/>
  <c r="AC275" i="1"/>
  <c r="AB276" i="1"/>
  <c r="AC276" i="1"/>
  <c r="AB277" i="1"/>
  <c r="AC277" i="1"/>
  <c r="AB278" i="1"/>
  <c r="AC278" i="1"/>
  <c r="AB279" i="1"/>
  <c r="AC279" i="1"/>
  <c r="AB280" i="1"/>
  <c r="AC280" i="1"/>
  <c r="AB281" i="1"/>
  <c r="AC281" i="1"/>
  <c r="AB282" i="1"/>
  <c r="AC282" i="1"/>
  <c r="AB283" i="1"/>
  <c r="AC283" i="1"/>
  <c r="AB284" i="1"/>
  <c r="AC284" i="1"/>
  <c r="AB285" i="1"/>
  <c r="AC285" i="1"/>
  <c r="AB286" i="1"/>
  <c r="AC286" i="1"/>
  <c r="AB287" i="1"/>
  <c r="AC287" i="1"/>
  <c r="AB288" i="1"/>
  <c r="AC288" i="1"/>
  <c r="AB289" i="1"/>
  <c r="AC289" i="1"/>
  <c r="AB290" i="1"/>
  <c r="AC290" i="1"/>
  <c r="AB291" i="1"/>
  <c r="AC291" i="1"/>
  <c r="AB292" i="1"/>
  <c r="AC292" i="1"/>
  <c r="AB293" i="1"/>
  <c r="AC293" i="1"/>
  <c r="AB294" i="1"/>
  <c r="AC294" i="1"/>
  <c r="AB295" i="1"/>
  <c r="AC295" i="1"/>
  <c r="AB296" i="1"/>
  <c r="AC296" i="1"/>
  <c r="AB297" i="1"/>
  <c r="AC297" i="1"/>
  <c r="AB298" i="1"/>
  <c r="AC298" i="1"/>
  <c r="AB299" i="1"/>
  <c r="AC299" i="1"/>
  <c r="AB300" i="1"/>
  <c r="AC300" i="1"/>
  <c r="AB301" i="1"/>
  <c r="AC301" i="1"/>
  <c r="AB302" i="1"/>
  <c r="AC302" i="1"/>
  <c r="AB303" i="1"/>
  <c r="AC303" i="1"/>
  <c r="AB304" i="1"/>
  <c r="AC304" i="1"/>
  <c r="AB305" i="1"/>
  <c r="AC305" i="1"/>
  <c r="AB306" i="1"/>
  <c r="AC306" i="1"/>
  <c r="AB307" i="1"/>
  <c r="AC307" i="1"/>
  <c r="AB308" i="1"/>
  <c r="AC308" i="1"/>
  <c r="AB309" i="1"/>
  <c r="AC309" i="1"/>
  <c r="AB310" i="1"/>
  <c r="AC310" i="1"/>
  <c r="AB311" i="1"/>
  <c r="AC311" i="1"/>
  <c r="AB312" i="1"/>
  <c r="AC312" i="1"/>
  <c r="AB313" i="1"/>
  <c r="AC313" i="1"/>
  <c r="AB314" i="1"/>
  <c r="AC314" i="1"/>
  <c r="AB315" i="1"/>
  <c r="AC315" i="1"/>
  <c r="AB316" i="1"/>
  <c r="AC316" i="1"/>
  <c r="AB317" i="1"/>
  <c r="AC317" i="1"/>
  <c r="AB318" i="1"/>
  <c r="AC318" i="1"/>
  <c r="AB319" i="1"/>
  <c r="AC319" i="1"/>
  <c r="AB320" i="1"/>
  <c r="AC320" i="1"/>
  <c r="AB321" i="1"/>
  <c r="AC321" i="1"/>
  <c r="AB322" i="1"/>
  <c r="AC322" i="1"/>
  <c r="AB324" i="1"/>
  <c r="AC324" i="1"/>
  <c r="AB325" i="1"/>
  <c r="AC325" i="1"/>
  <c r="AB326" i="1"/>
  <c r="AC326" i="1"/>
  <c r="AB327" i="1"/>
  <c r="AC327" i="1"/>
  <c r="AB328" i="1"/>
  <c r="AC328" i="1"/>
  <c r="AB329" i="1"/>
  <c r="AC329" i="1"/>
  <c r="AB330" i="1"/>
  <c r="AC330" i="1"/>
  <c r="AB331" i="1"/>
  <c r="AC331" i="1"/>
  <c r="AB332" i="1"/>
  <c r="AC332" i="1"/>
  <c r="AB333" i="1"/>
  <c r="AC333" i="1"/>
  <c r="AB334" i="1"/>
  <c r="AC334" i="1"/>
  <c r="AB335" i="1"/>
  <c r="AC335" i="1"/>
  <c r="AB336" i="1"/>
  <c r="AC336" i="1"/>
  <c r="AB337" i="1"/>
  <c r="AC337" i="1"/>
  <c r="AB338" i="1"/>
  <c r="AC338" i="1"/>
  <c r="AB339" i="1"/>
  <c r="AC339" i="1"/>
  <c r="AB340" i="1"/>
  <c r="AC340" i="1"/>
  <c r="AB341" i="1"/>
  <c r="AC341" i="1"/>
  <c r="AB342" i="1"/>
  <c r="AC342" i="1"/>
  <c r="AB343" i="1"/>
  <c r="AC343" i="1"/>
  <c r="AB344" i="1"/>
  <c r="AC344" i="1"/>
  <c r="AB345" i="1"/>
  <c r="AC345" i="1"/>
  <c r="AB346" i="1"/>
  <c r="AC346" i="1"/>
  <c r="AB347" i="1"/>
  <c r="AC347" i="1"/>
  <c r="AB348" i="1"/>
  <c r="AC348" i="1"/>
  <c r="AB349" i="1"/>
  <c r="AC349" i="1"/>
  <c r="AB350" i="1"/>
  <c r="AC350" i="1"/>
  <c r="AB375" i="1"/>
  <c r="AC375" i="1"/>
  <c r="AB376" i="1"/>
  <c r="AC376" i="1"/>
  <c r="AB377" i="1"/>
  <c r="AC377" i="1"/>
  <c r="AB378" i="1"/>
  <c r="AC378" i="1"/>
  <c r="AB379" i="1"/>
  <c r="AC379" i="1"/>
  <c r="AB380" i="1"/>
  <c r="AC380" i="1"/>
  <c r="AB381" i="1"/>
  <c r="AC381" i="1"/>
  <c r="AC385" i="1"/>
  <c r="AB392" i="1"/>
  <c r="AC392" i="1"/>
  <c r="AB393" i="1"/>
  <c r="AC393" i="1"/>
  <c r="AB394" i="1"/>
  <c r="AC394" i="1"/>
  <c r="AB395" i="1"/>
  <c r="AC395" i="1"/>
  <c r="AB396" i="1"/>
  <c r="AC396" i="1"/>
  <c r="AB397" i="1"/>
  <c r="AC397" i="1"/>
  <c r="AB398" i="1"/>
  <c r="AC398" i="1"/>
  <c r="AB399" i="1"/>
  <c r="AC399" i="1"/>
  <c r="AB400" i="1"/>
  <c r="AC400" i="1"/>
  <c r="AB401" i="1"/>
  <c r="AC401" i="1"/>
  <c r="AB402" i="1"/>
  <c r="AC402" i="1"/>
  <c r="AB403" i="1"/>
  <c r="AC403" i="1"/>
  <c r="AB408" i="1"/>
  <c r="AC408" i="1"/>
  <c r="AB409" i="1"/>
  <c r="AC409" i="1"/>
  <c r="AB410" i="1"/>
  <c r="AC410" i="1"/>
  <c r="AB411" i="1"/>
  <c r="AC411" i="1"/>
  <c r="AB412" i="1"/>
  <c r="AC412" i="1"/>
  <c r="AB413" i="1"/>
  <c r="AC413" i="1"/>
  <c r="AB414" i="1"/>
  <c r="AC414" i="1"/>
  <c r="AB415" i="1"/>
  <c r="AC415" i="1"/>
  <c r="AB416" i="1"/>
  <c r="AC416" i="1"/>
  <c r="AB417" i="1"/>
  <c r="AC417" i="1"/>
  <c r="AB418" i="1"/>
  <c r="AC418" i="1"/>
  <c r="AB419" i="1"/>
  <c r="AC419" i="1"/>
  <c r="AB420" i="1"/>
  <c r="AC420" i="1"/>
  <c r="AB421" i="1"/>
  <c r="AC421" i="1"/>
  <c r="AB423" i="1"/>
  <c r="AC423" i="1"/>
  <c r="AB424" i="1"/>
  <c r="AC424" i="1"/>
  <c r="AB425" i="1"/>
  <c r="AC425" i="1"/>
  <c r="AB426" i="1"/>
  <c r="AC426" i="1"/>
  <c r="AB427" i="1"/>
  <c r="AC427" i="1"/>
  <c r="AB428" i="1"/>
  <c r="AC4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Z1063" authorId="0" shapeId="0" xr:uid="{00000000-0006-0000-0000-000002000000}">
      <text>
        <r>
          <rPr>
            <sz val="9"/>
            <color rgb="FF000000"/>
            <rFont val="Tahoma"/>
            <family val="2"/>
          </rPr>
          <t xml:space="preserve">se cambia a cero, porque fue devuelta
</t>
        </r>
      </text>
    </comment>
  </commentList>
</comments>
</file>

<file path=xl/sharedStrings.xml><?xml version="1.0" encoding="utf-8"?>
<sst xmlns="http://schemas.openxmlformats.org/spreadsheetml/2006/main" count="8237" uniqueCount="2245">
  <si>
    <t>Número acción</t>
  </si>
  <si>
    <t>Fuente</t>
  </si>
  <si>
    <t>Plan</t>
  </si>
  <si>
    <t>Descripción</t>
  </si>
  <si>
    <t>Fecha reporte</t>
  </si>
  <si>
    <t>Proceso</t>
  </si>
  <si>
    <t>Tipificación</t>
  </si>
  <si>
    <t>Tipo acción</t>
  </si>
  <si>
    <t>Verificador</t>
  </si>
  <si>
    <t>Responsable formular acción</t>
  </si>
  <si>
    <t>Causas</t>
  </si>
  <si>
    <t>Actividad</t>
  </si>
  <si>
    <t>Unidad de medida</t>
  </si>
  <si>
    <t>Meta</t>
  </si>
  <si>
    <t>Peso</t>
  </si>
  <si>
    <t>Fecha inicio</t>
  </si>
  <si>
    <t>Fecha fin</t>
  </si>
  <si>
    <t>Plazo en semanas</t>
  </si>
  <si>
    <t>Responsable</t>
  </si>
  <si>
    <t>Correción</t>
  </si>
  <si>
    <t>Corrección propuesta</t>
  </si>
  <si>
    <t>Responsable de la corrección</t>
  </si>
  <si>
    <t>descripcion_avance</t>
  </si>
  <si>
    <t>avance</t>
  </si>
  <si>
    <t>fecha</t>
  </si>
  <si>
    <t>Auditorias Internas ACI</t>
  </si>
  <si>
    <t>A50 SISBEN IV</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</si>
  <si>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</si>
  <si>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GERENCIA Y GESTIÓN DE PROYECTOS</t>
  </si>
  <si>
    <t>Observación</t>
  </si>
  <si>
    <t>Acción preventiva</t>
  </si>
  <si>
    <t>dtorres2</t>
  </si>
  <si>
    <t>wvela</t>
  </si>
  <si>
    <t>Falta de personal en FONADE para el tramite de los pagos y analisis de la informacion.</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</si>
  <si>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</si>
  <si>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</si>
  <si>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acardozo</t>
  </si>
  <si>
    <t>NO</t>
  </si>
  <si>
    <t>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</si>
  <si>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</si>
  <si>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Informes trimestrales de la gestión realizada con los municipios para realizar el desembolso</t>
  </si>
  <si>
    <t>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t>
  </si>
  <si>
    <t>Observación N. 2. Demoras en la presentación o generación de los informes de gestión del convenio 216220. Se han presentado demoras entre 22 y 71 días hábiles en la radicación de los informes trimestrales de gestión al cliente correspondientes al año 2018.</t>
  </si>
  <si>
    <t>Demora por parte del cliente para revision y aprobacion del informe trimestral</t>
  </si>
  <si>
    <t>Acompañamiento por parte de los supervisores para la recepcion de la infromacion técnica por parte de los municipios y nuestro cliente DNP.</t>
  </si>
  <si>
    <t>Informes trimestrales radicados dentro del mes siguiente al vencimiento del trimestre de acuerdo con lo pactado con nuestro cliente DNP</t>
  </si>
  <si>
    <t>Acción correctiva</t>
  </si>
  <si>
    <t>Acordar con el cliente DNP la revisión preliminar del Informe de Gestión para evitar reprocesos y se acordó radicarlo previo su visto bueno.</t>
  </si>
  <si>
    <t>Acta de reunion para validacion y ajuste de informe trimestral de gestion</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</si>
  <si>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</si>
  <si>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</si>
  <si>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No uso de los formatos establecidos por el sistema de Gestión de Fonade para el registro de la información de la contratación derivada de los convenios</t>
  </si>
  <si>
    <t>Verificar el registro de la informacion de contracion derivada en el formato actual utilizado en el convenio con el objetivo que cumpla todos los temas relevanes de la informacion solictada en los formatos de Enterritorio.</t>
  </si>
  <si>
    <t>formato de la contratacion derivada</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</si>
  <si>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</si>
  <si>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</si>
  <si>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Falta de recursos y compromiso por parte de los municipios para dar cumplimiento del objeto contractual por parte de los mismos.</t>
  </si>
  <si>
    <t>Orientar en la fase precontractual a los municipios para los nuevos convenios sobre el impacto en el recursos que tiene el no cumplimiento de la meta.</t>
  </si>
  <si>
    <t>Actas de asistencia de las socialicaciones con los muinicipios por departamento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</si>
  <si>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</si>
  <si>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Existe un vacío procedimental en la Clausula Quinta párrafo tercero cuando el porcentaje de ejecución es inferior al 75 porciento</t>
  </si>
  <si>
    <t>Reforzar las actividades de seguimiento por parte de la supervisión hacia los municipios.</t>
  </si>
  <si>
    <t>informe de las actividades de seguimiento. Correos de aviso y alerta respecto al porcentaje parcial de avance.</t>
  </si>
  <si>
    <t>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</si>
  <si>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</si>
  <si>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Falta de clausulas en las minutas de los contratos que obliguen a cumplir el objeto del contrato.</t>
  </si>
  <si>
    <t>Reforzar por parte de los supervisores las actividades de apoyo hacia el municipio para la elaboración de dichos informes.</t>
  </si>
  <si>
    <t>Informes trimestrales con la relacion de las solicitudes realizadas</t>
  </si>
  <si>
    <t>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t>
  </si>
  <si>
    <t>Falta de seguimiento por parte del Gerente y Supervisores del Convenio y la toma de acciones correspondiente en los tiempos establecidos</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</si>
  <si>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</si>
  <si>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</si>
  <si>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</si>
  <si>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t>
  </si>
  <si>
    <t>Observación N. 6. Identificación de riesgos emergentes y evaluación de la efectividad de implementación de los controles. Producto de la auditoría se estableció una efectividad promedio de 51.6 por ciento en la implementación para los 5 controles evaluados.</t>
  </si>
  <si>
    <t>GESTIÓN DEL RIESGO</t>
  </si>
  <si>
    <t>Todas las identificadas en la auditoría.</t>
  </si>
  <si>
    <t>Planeación y gestión de riesgos</t>
  </si>
  <si>
    <t>Perfil de riesgos actualizado 2019</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</si>
  <si>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</si>
  <si>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A51 TIQUETES</t>
  </si>
  <si>
    <t>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t>
  </si>
  <si>
    <t>csanchez2</t>
  </si>
  <si>
    <t>aalvarez2</t>
  </si>
  <si>
    <t>Todas las identificadas en la auditoria</t>
  </si>
  <si>
    <t>Actualizar perfil de riesgo 2019</t>
  </si>
  <si>
    <t>Perfil de Riesgo 2019 actualizado</t>
  </si>
  <si>
    <t>Se culminó la actualización del perfil de riesgo operativo y corrupción de todos los procesos documentados en la Entidad de acuerdo a los Decretos 495 y 496 de 2019.</t>
  </si>
  <si>
    <t>Realizar el reporte de los Eventos de Riesgos por cada observación en el marco de la auditoría.</t>
  </si>
  <si>
    <t>"FAP806 Registro de eventos de riesgo operativo"</t>
  </si>
  <si>
    <t>Se anexa FAP806 Registro de eventos de riesgo operativo</t>
  </si>
  <si>
    <t>A46 29 FAB</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</si>
  <si>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</si>
  <si>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Todos los identificados en la auditoría</t>
  </si>
  <si>
    <t>Actualizar el mapa de riesgos institucional incorporando los riesgos emergentes y definiendo los controles asociados</t>
  </si>
  <si>
    <t>Perfil de riesgos actualizado</t>
  </si>
  <si>
    <t>Envia mediante correo electrónico el preliminar del formato de actualización de perfil del mapa de riesgos. Formato de actualización del perfil del mapa de riesgos.</t>
  </si>
  <si>
    <t>A41 217009 Coldeportes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</si>
  <si>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</si>
  <si>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GESTIÓN DE PROVEEDORES</t>
  </si>
  <si>
    <t>msuarez</t>
  </si>
  <si>
    <t>oalfonso</t>
  </si>
  <si>
    <t>Inoportunidad de la actualización del estado de los tiquetes por parte de los viajeros y seguimiento por parte del supervisor inmediato</t>
  </si>
  <si>
    <t>Revisar y generar acta de liquidación del convenio 217009</t>
  </si>
  <si>
    <t>Proyecto de acta de Liquidacion entregada a Gerencia de Convenio</t>
  </si>
  <si>
    <t>Se observa documento acta de liquidación firmada por gerencia del convenio y Gerente de unidad para firma del cliente carpeta de soportes ACI Coldeportes</t>
  </si>
  <si>
    <t>Falta de la depuración por parte de supervisor de contrato de tiquetes ajustes reintegros para generar los balances economicos definitivos o actualizados</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</si>
  <si>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</si>
  <si>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valvarez</t>
  </si>
  <si>
    <t>amarin</t>
  </si>
  <si>
    <t>Inexperencia o falta de competencias de la mano de obra contratada.</t>
  </si>
  <si>
    <t>Gestionar solicitud de incumplimiento por parte de Gerencia de Fábricas del contrato de interventoría</t>
  </si>
  <si>
    <t>Radicado de solicitud</t>
  </si>
  <si>
    <t>Se adjunta Ofico de salida bajo radicado 20182700334721 en el cual se hace la solicitud al DPS acerca de posibles incumplimientos para los proyectos 879 de la fabrica Union Temporal de Café Memorando 20192700031111 del 13 de febrero de 2019</t>
  </si>
  <si>
    <t>Falta de seguimiento por parte del interventor a los procesos constructivos</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</si>
  <si>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</si>
  <si>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Procesos contractuales ejecutados sin el estado de maduración requerido</t>
  </si>
  <si>
    <t>Solicitar al DPS el requerimiento de incumplimiento del contrato de interventoría INFRAESTRUCTURA 2013 N 2131906</t>
  </si>
  <si>
    <t>Se adjunta Ofico de salida bajo radicado 20182700348691 en el cual se hace la solicitud al DPS acerca de posibles incumplimientos para los proyectos C 495 y C 506 de la fabrica Infraestructura 2013.</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</si>
  <si>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</si>
  <si>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Falta de seguimiento de la Gerencia de fábricas a la realización de los pagos autorizados y fondeados por el Contratista</t>
  </si>
  <si>
    <t>Revisar la procedencia de iniciar un trámite de conciliación por parte de FONADE</t>
  </si>
  <si>
    <t>Ficha de conciliación</t>
  </si>
  <si>
    <t>Se adjunta Ficha Técnica Cociliacion GC.CA Jul.2018 la cual el dia de realizacion de la audicencia de conciliacion no fue aceptada por tanto se declaro fallida por lo cual estamos en espera de la demanda contenciosa donde FONADE se pronunciara al respecto</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</si>
  <si>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</si>
  <si>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jmelo</t>
  </si>
  <si>
    <t>Error humano por actividades manuales sin controles efectuados por el área</t>
  </si>
  <si>
    <t>Descontar de la liquidación del contrato de obra  el valor del saldo por pagar para compensar el valor de 23 milllones</t>
  </si>
  <si>
    <t>Anexo del acta de liquidación</t>
  </si>
  <si>
    <t>aalvarez</t>
  </si>
  <si>
    <t>Gestionar la conciliación por el valor de diferencia entre el valor que se adeuda y el recuperable por saldo de cuentas por pagar</t>
  </si>
  <si>
    <t>Ficha de conciliación presentada en comité</t>
  </si>
  <si>
    <t>Se adjunta la ficha de conciliación.</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</si>
  <si>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</si>
  <si>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Ausencia de puntos de control de aspectos financieros en el desarrollo de los contratos.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</si>
  <si>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</si>
  <si>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Documento soporte de Conciliación</t>
  </si>
  <si>
    <t>Conciliación de contratos Corte 3 Conciliación de fábricas consorcios 213906 213908 2131909 2150546 2150608 2150617 2150831 2151386 2151400 2152104</t>
  </si>
  <si>
    <t>Formato de Conciliación contratos 2160398 2151381 2160406 2161534 2161570 2161614 2161690 2170772 y 2170769</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</si>
  <si>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</si>
  <si>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mibanez</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</si>
  <si>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</si>
  <si>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Memorando radicado</t>
  </si>
  <si>
    <t>jreyes3</t>
  </si>
  <si>
    <t>No reporta actividad de avance No reporta actividad de avance Memorando radicado 20192700089403 de 30 04 2019</t>
  </si>
  <si>
    <t>szarate</t>
  </si>
  <si>
    <t>El Grupo de presupuesto hará el ajuste presupuestal de acuerdo con las solicitud de la Subgerencia Técnica</t>
  </si>
  <si>
    <t>Soporte de ajustes</t>
  </si>
  <si>
    <t>scadena1</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</si>
  <si>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</si>
  <si>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t>
  </si>
  <si>
    <t>aruiz1</t>
  </si>
  <si>
    <t>Rotación de personal de la gerencia de fábricas y/o de convenios</t>
  </si>
  <si>
    <t>Determinar qué contratos de fábricas se pueden liquidar de los 27 terminados y tipificar las causales de no liquidación.</t>
  </si>
  <si>
    <t>Balance de liquidaciones</t>
  </si>
  <si>
    <t>1.Se adjunta Acta de reunion con Ger de Liquidaciones. 2. Archivo excel con fechas prevista de liquidacion.</t>
  </si>
  <si>
    <t>Los Gerentes de Convenio y Supervisores no han firmado los Balances Financieros Resumidos requisito indispensable para la liquidación de contratos</t>
  </si>
  <si>
    <t>Determinar qué contratos de fábricas de los 27 terminados han presentado conciliación y con que pretensiones</t>
  </si>
  <si>
    <t>Balance de estados de conciliaciones</t>
  </si>
  <si>
    <t>Consolidación a fecha de Noviembre del estado actual de las fabricas que han solicitado conciliaciones determinado el valor de la pretensión el valor conciliado y el estado actual de cada conciliación.</t>
  </si>
  <si>
    <t>Observación No.8. Mayor valor pagado en 5 actas de servicio en el contrato 2151397. En 5 actas de servicio de un contrato de fábricas se pagó un mayor valor por 41.026.718 pesos.</t>
  </si>
  <si>
    <t>Carencia de puntos de control presupuestal durante la ejecución contractual en la Gerencia de fábricas</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</si>
  <si>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</si>
  <si>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</si>
  <si>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</si>
  <si>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</si>
  <si>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GESTIÓN FINANCIERA</t>
  </si>
  <si>
    <t>Falta de monitoreo por parte de la Subgerencia Técnica.</t>
  </si>
  <si>
    <t>Ajuste en el cuadro de control de presupuesto de la gerencia</t>
  </si>
  <si>
    <t>Cuadro ajustado</t>
  </si>
  <si>
    <t>Se adjunta Archivo excel con informacion base de toda la fabrica</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</si>
  <si>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</si>
  <si>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Rotación de personal y carencia de informes de entrega con información consolidada</t>
  </si>
  <si>
    <t>Construir un balance general de seguimiento de la fábrica</t>
  </si>
  <si>
    <t>Balance general de la fábrica</t>
  </si>
  <si>
    <t>Se adjunta Archivo excel con informacion base de toda la fábrica que incluye las 5 actas pendientes el detalle de los pagos se adjuntará con la conciliación de la fábrica el 30.09.2019</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</si>
  <si>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</si>
  <si>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Falta de Conciliación de las cifras aportadas por la Gerencia de Fábricas la Gerencia del Convenio y el Fondo de Ejecución</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</si>
  <si>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</si>
  <si>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Conciliación por cada contrato de fábrica</t>
  </si>
  <si>
    <t>Rotación de personal y carencia de informes de entrega con información consolidada.</t>
  </si>
  <si>
    <t>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t>
  </si>
  <si>
    <t>Generar respuesta de las 46 solicitudes pendientes de respuesta</t>
  </si>
  <si>
    <t>Anexo de radicados con respuestas asociadas</t>
  </si>
  <si>
    <t>Se relacionan los Radicados de respuesta a 37 comunicaciones 4 no corresponden a Gerencia de fábricas 4 no requirieron respuesta 1 no se encontro en el ORFEO</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</si>
  <si>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</si>
  <si>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Requerir al contratista de obra para corregir las deficiencias en la calidad de la obra.</t>
  </si>
  <si>
    <t>Radicado del requerimiento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</si>
  <si>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</si>
  <si>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</si>
  <si>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Dar alcance del incumplimiento gestionado dependeindo la respuesta del contratista en los temas de calidad de la obra</t>
  </si>
  <si>
    <t>Radicado en la subgerencia de contratación Alcance incumplimiento</t>
  </si>
  <si>
    <t>Radicado en la subgerencia de contratación Alcance incumplimiento 20182700212683</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</si>
  <si>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</si>
  <si>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 Inexperencia o falta de competencias de la mano de obra contratada.</t>
  </si>
  <si>
    <t>Actualizar el perfil de riesgos y establecer controles para minimizar la probabilidad de ocurrencia y el impacto de la omisión de normas técnicas y de diseño aplicables en los contratos de obra e interventoría.</t>
  </si>
  <si>
    <t>Control documentado</t>
  </si>
  <si>
    <t>Acta de Gerencia firmada y el perfil actualizado que ya se encuentra publicado en el catalogo documental</t>
  </si>
  <si>
    <t>Dar alcance a la solicitud de incumplimiento al contratista de obra del contrato N 2160563</t>
  </si>
  <si>
    <t>Oficio radicado con el alcance</t>
  </si>
  <si>
    <t>Alcance incumplimiento 20182700212683 19 noviembre de 2018</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</si>
  <si>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</si>
  <si>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Deficiencias por parte de la supervisión en la revisión de integralidad de la información entregada por el interventor.</t>
  </si>
  <si>
    <t>No se han terminado al 100 porciento las actividades o compromisos contractuales por parte del contratista de obra.</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</si>
  <si>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</si>
  <si>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</si>
  <si>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</si>
  <si>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</si>
  <si>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La operación de los equipos de bombeo EBAR que impulsan las aguas residuales a la laguna de oxidación no se garantiza por parte de su operador Aguas del Sinú S.A. ESP.</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</si>
  <si>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</si>
  <si>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Radicado de gestión de incumplimiento</t>
  </si>
  <si>
    <t>Gestionar los estudios previos para la contratación de la nueva interventoria</t>
  </si>
  <si>
    <t>Radicado de estudios previos</t>
  </si>
  <si>
    <t>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t>
  </si>
  <si>
    <t>Pérdida de la información y su trazabilidad por la alta rotación de los supervisores.</t>
  </si>
  <si>
    <t>Gestionar la conciliación contrato de interventoría infraestructura 2013 .</t>
  </si>
  <si>
    <t>Se adjunta Acta de conciliación en procudaduria para la Fábrica Infraestructura 2013</t>
  </si>
  <si>
    <t>Debilidades en el control de los fondos de cada Registro Presupuestal correspondiente a los convenios.</t>
  </si>
  <si>
    <t>Conciliar cifras con los 6 casos de los interventores para establecer de manera exacta los valores pendientes de pago por servicios ejecutados y así evitar reclamos y procesos por valores que no correspondan.</t>
  </si>
  <si>
    <t>Balance para los seis contratos de fábricas</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</si>
  <si>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</si>
  <si>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A48 197060 MEN</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</si>
  <si>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</si>
  <si>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ariano</t>
  </si>
  <si>
    <t>fariza</t>
  </si>
  <si>
    <t>Falta de precisión en los estudios previos y/o reglas de participación en lo relacionado con la descripción de trámites licencias y permisos</t>
  </si>
  <si>
    <t>Realizar reporte de evento de riesgo de la observación No.4</t>
  </si>
  <si>
    <t>FAP806 Registro de evento de riesgo operativo</t>
  </si>
  <si>
    <t>hceron</t>
  </si>
  <si>
    <t>FAP806 Registro de evento de riesgo operativo ID 2019201900080</t>
  </si>
  <si>
    <t>No tramitar los Análisis de precios unitarios de ítems no previstos</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</si>
  <si>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</si>
  <si>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Falta de precisión en el alcance de las obligaciones de los entes territoriales</t>
  </si>
  <si>
    <t>Realizar reporte de evento de riesgo de la observación No.5</t>
  </si>
  <si>
    <t>FAP806 Registro de evento de riesgo operativo ID 2019201900091</t>
  </si>
  <si>
    <t>A59 ANH 216140</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</si>
  <si>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</si>
  <si>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dossa</t>
  </si>
  <si>
    <t>acastro3</t>
  </si>
  <si>
    <t>Falta de diligenciamiento del FMI054 Cuadro de control y trazabilidad de acciones del proyecto</t>
  </si>
  <si>
    <t>Iniciar con el tramite de la solicitud del posible incumplimiento ante la subgerencia de operaciones.</t>
  </si>
  <si>
    <t>Radicado del trámite de incumplimiento.</t>
  </si>
  <si>
    <t>mospina</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</si>
  <si>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</si>
  <si>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Desconocimiento de la normatividad aplicable por parte del supervisor</t>
  </si>
  <si>
    <t>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t>
  </si>
  <si>
    <t>fmorales2</t>
  </si>
  <si>
    <t>Ausencia de lineamientos e instancias para analizar el objeto el alcance la forma de pago los riesgo identificados y como se van a mitigar</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</si>
  <si>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</si>
  <si>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Comunicación solicitud de concepto</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</si>
  <si>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</si>
  <si>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A57 CONTRATACIÓN DIRECTA</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</si>
  <si>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</si>
  <si>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No disponibilidad de un plan de contingencia que garantice la publicidad de los documentos precontractuales</t>
  </si>
  <si>
    <t>Validar y formalizar los documentos que se deben publicar junto con el contrato en los procesos que se adelantan bajo la modalidad de contratación directa y conforme a la plataforma vigente dispuesta por colombia Compra Eficinete</t>
  </si>
  <si>
    <t>Manual de contratacion formalizado en el catalogo documental</t>
  </si>
  <si>
    <t>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t>
  </si>
  <si>
    <t>Observación No. 2 Incumplimiento en el plazo de expedición de las garantías En 14 de los 30 contratos adjudicados se evidencian desviaciones entre 1 y 28 días hábiles en la expedición de las garantías por parte del contratista</t>
  </si>
  <si>
    <t>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</si>
  <si>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</si>
  <si>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Documento suscrito por el contratista en el que se comprometa a la entrega oportuna de las garantias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</si>
  <si>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</si>
  <si>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</si>
  <si>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No existe un procedimiento para la solicitud y aprobación de los plazos de radicación de las ofertas</t>
  </si>
  <si>
    <t>Establecer la adenda como unico documento para otorgar plazo al oferente para radicar la oferta en los procesos que se adelanten mediante la modalidad de Contratación Directa</t>
  </si>
  <si>
    <t>Adenda al proceso</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</si>
  <si>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</si>
  <si>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</si>
  <si>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</si>
  <si>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Realizar un analisis de las modificaciones que se requieran e incluirlas en la estandarización de los documentos - Términos y condiciones</t>
  </si>
  <si>
    <t>Proyecto de Estandarización de documuentos Terminos y condiciones</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</si>
  <si>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</si>
  <si>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A52 INCUMPLIMIENTOS</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</si>
  <si>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</si>
  <si>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aocampo</t>
  </si>
  <si>
    <t>bavila</t>
  </si>
  <si>
    <t>Desactualización de la base de datos de los procesos de incumplimiento</t>
  </si>
  <si>
    <t>Creación de un nuevo Grupo de Trabajo denominado Gestión Contractual con el fin de fortalecer el equipo de trabajo de incumplimientos.</t>
  </si>
  <si>
    <t>Resolución restructuración grupos de trabajo</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</si>
  <si>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</si>
  <si>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Deficiente priorización de la Entidad de estos trámites con efectos legales y económicos</t>
  </si>
  <si>
    <t>Determinar la viabilidad de ajustar los ANS en tramite de incumplimientos</t>
  </si>
  <si>
    <t>Acta de reunión</t>
  </si>
  <si>
    <t>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</si>
  <si>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</si>
  <si>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Realizar taller dirigido a la distintas Subgerencias de la entidad para la correcta estimación de perjuicios</t>
  </si>
  <si>
    <t>Control de Asistencia y Presentación</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</si>
  <si>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</si>
  <si>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Realizar mesa de trabajo con las distintas gerencias de convenio con el fin de revisar la problemática objeto de presunto incumplimiento y validar la priorización realizada.</t>
  </si>
  <si>
    <t>Control de Asistencia</t>
  </si>
  <si>
    <t>Se realizaron mesas de trabajo con las gerencias de los convenios con la finalidad de priorizar los procesos y realizar un acompañamiento en los mismos. Soporte Listas de asistencia</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</si>
  <si>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</si>
  <si>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Omisión en la aplicación del control para incorporar los resultados de la evaluación de proveedores en la selección de contratistas</t>
  </si>
  <si>
    <t>Establecer metodologia para realizar la evaluación de proveedores en la modalidad de contratos de Prestación de servicios.</t>
  </si>
  <si>
    <t>Informe Metodologia</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</si>
  <si>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</si>
  <si>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Implementar la evaluación de Provedores en la modalidad de Contratos de Prestación de Servicios.</t>
  </si>
  <si>
    <t>Evaluaciones realizadas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</si>
  <si>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</si>
  <si>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</si>
  <si>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Desconocimiento del procedimiento y guía para hacer reclamaciones ante aseguradora</t>
  </si>
  <si>
    <t>Realizar taller dirigido a la distintas Subgerencias de la entidad para la correcta solicitud de tramites de incumplimientos</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</si>
  <si>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</si>
  <si>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t>
  </si>
  <si>
    <t>lcardena</t>
  </si>
  <si>
    <t>Omisión no justificada del resultado de los indicadores requeridos en el análisis del sector para la elaboración de los estudios previos y las reglas de participación.</t>
  </si>
  <si>
    <t>Adoptar en el marco del Sistema Integral de Gestión el documento LISTA DE CHEQUEO REVISION DOCUMENTO ESTUDIOS PREVIOS integrando el componente de validación de indicadores producto del análisis del sector.</t>
  </si>
  <si>
    <t>LISTA DE CHEQUEO REVISION DOCUMENTO ESTUDIOS PREVIOS formalizada en el sistema de gestión de calidad</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</si>
  <si>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</si>
  <si>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</si>
  <si>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Presentar el formato LISTA DE CHEQUEO REVISION DOCUMENTO ESTUDIOS PREVIOS . al grupo de profesionales mediante correo electrónico o mesa de trabajo.</t>
  </si>
  <si>
    <t>Correo electrónico o FAP 601 Control de asistencia . socialización del documento</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</si>
  <si>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</si>
  <si>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Observación No.5 Error en el número de contrato 20171072 En 5 documentos contractuales se evidenció un error de transcripción en el número del contrato. registrando 2017072 y 2017107</t>
  </si>
  <si>
    <t>Falta verificación de las áreas responsables por premuras en la solicitud de los trámites requeridos.</t>
  </si>
  <si>
    <t>Crear y adoptar en el sistema Integral de Gestión de calidad el documento lista de chequeo novedades contractuales</t>
  </si>
  <si>
    <t>Documento Lista de chequeo de Novedades publicado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</si>
  <si>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</si>
  <si>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Falta de planeación y errores de digitación por parte del área solicitante de las novedades del contrato</t>
  </si>
  <si>
    <t>Realizar una mesa de trabajo con los profesionales de la Subgerencia de operaciones para dar a conocer las situaciones presentadas y las recomendaciones generadas. con el fin de mitigar la probabilidad que se repitan los errores evidenciados.</t>
  </si>
  <si>
    <t>FAP 601 CONTROL DE ASISTENCIA</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</si>
  <si>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</si>
  <si>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</si>
  <si>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Debilidades en el seguimiento y control por parte del supervisor frente a requisitos tales como licencias y permisos especiales según objeto del contrato</t>
  </si>
  <si>
    <t>Crear e implementar documento lista de chequeo novedades contractuales. incluyendo el ítem de revisión de la normatividad. licencias y permisos especiales según aplique.</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</si>
  <si>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</si>
  <si>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Falta de controles y verificación de requisitos de forma previa a la suscripción de las novedades</t>
  </si>
  <si>
    <t>Presentar el formato lista de chequeo novedades contractuales. al grupo de profesionales de la Subgerencia de Operaciones mediante correo electrónico o mesa de trabajo.</t>
  </si>
  <si>
    <t>Correo electrónico o FAP 601 Control de asistencia. socialización del documento</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</si>
  <si>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</si>
  <si>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</si>
  <si>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No hay un procedimiento para la cesión de contratos con responsables. productos y tiempos de entrega</t>
  </si>
  <si>
    <t>Actualizar el PDI722 Elaboración. firma y legalización del contrato y sus novedades incluyendo un capitulo y o actividades para cesión de contratos en concordancia con la Circular interna No. 2 de 2018</t>
  </si>
  <si>
    <t>Cesion de Derechos económicos y posición contractual. ajustado y publicado</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</si>
  <si>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</si>
  <si>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</si>
  <si>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Falta de definición requisitos específicos asociados a la cláusula de pagos al contratista</t>
  </si>
  <si>
    <t>Gestionar el incumplimiento al contratista CALITOUR para la entrega de los informes</t>
  </si>
  <si>
    <t>Memorando de solicitud de incumplimiento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</si>
  <si>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</si>
  <si>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Falta de aplicación periódica de controles asociados a las obligaciones de las partes.</t>
  </si>
  <si>
    <t>A49 216169 PVGII</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</si>
  <si>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</si>
  <si>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Deficiencias de validación en el proceso precontractual</t>
  </si>
  <si>
    <t>Implementar control de validación de la coherencia del estudio previo frente a lo solicitado por la Gerencia del convenio o Gerencia de contrato.</t>
  </si>
  <si>
    <t>Formato FDI642 LISTA DE CHEQUEO REVISION DOCUMENTO ESTUDIOS PREVIOS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</si>
  <si>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</si>
  <si>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Envia mediante correo electrónico el preliminar del formato de actualización de perfil del mapa de riesgos.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</si>
  <si>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</si>
  <si>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GESTIÓN ADMINISTRATIVA</t>
  </si>
  <si>
    <t>arojas3</t>
  </si>
  <si>
    <t>Omisión de las alertas del aplicativo ORFEO por parte de la Gerencia de convenio y Gerente de grupo de trabajo.</t>
  </si>
  <si>
    <t>Envío de correos electronicos a los usuarios que presenten PQRD próximas a vencer o que hayan incumplido los términos.</t>
  </si>
  <si>
    <t>Reporte de correos electrónicos enviados</t>
  </si>
  <si>
    <t>clopez4</t>
  </si>
  <si>
    <t>Se remite archivo con 22 correos electronicos enviados a los usuarios que presentaron PQRD próximas a vencer durante los meses de diciembre 2019 y enero a marzo 2020.</t>
  </si>
  <si>
    <t>Deficiencias en la aplicación del control CTRGADM169</t>
  </si>
  <si>
    <t>Socializar a los responsables los cambios realizados.</t>
  </si>
  <si>
    <t>Soporte de pieza de comunicación y Control de asistencia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</si>
  <si>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</si>
  <si>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Modificar el PAP301 Trámite de peticiones quejas reclamos y denuncias en Colocar punto de control de asiganción para revisión de todas las PQRD asignada al administrador.</t>
  </si>
  <si>
    <t>Procedimiento publicado en el catalogo documental.</t>
  </si>
  <si>
    <t>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</si>
  <si>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A55 ICBF Y FND</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</si>
  <si>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</si>
  <si>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Falta de gestión de la interventoría de los contratos</t>
  </si>
  <si>
    <t>Adicionar el contrato No. 2018882 suscrito con QTECH S.A.S con el fin de adquirir nuevos equipos de escaner que pemitan atender las necesidades de unidad de correspondencia.</t>
  </si>
  <si>
    <t>Minuta de prorroga y adición del contrato suscrito con QTECH S.A.S.</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</si>
  <si>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</si>
  <si>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Falta de trazabilidad de la información</t>
  </si>
  <si>
    <t>Retrasos en la digitalización de las transferencias documentales</t>
  </si>
  <si>
    <t>A56 CONTINGENCIAS</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</si>
  <si>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</si>
  <si>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seguimiento a los planes de recuperación por parte de los Gerentes de Unidad y de Convenio</t>
  </si>
  <si>
    <t>Presentar a la junta directiva la solicitud de castigo</t>
  </si>
  <si>
    <t>Acta de la Junta Directiva y presentación</t>
  </si>
  <si>
    <t>csalazar2</t>
  </si>
  <si>
    <t>se tienen identificados esos 10 casos: 196028, 212011, 192005 195041 195073 191145 196021 197040 193017 100810 a presentar y los cuales se están en proceso de diligenciamiento de ficha de castigo,</t>
  </si>
  <si>
    <t>Falta de gestión y seguimiento por parte del comité de seguimiento y castigo de activos</t>
  </si>
  <si>
    <t>Evaluación y definición en el comité de seguimiento y castigo de activos del castigo de cartera para ser presentada y aprobada por la Junta Directiva</t>
  </si>
  <si>
    <t>Acta de comité</t>
  </si>
  <si>
    <t>e tienen identificados esos 10 casos: 196028, 212011, 192005 195041 195073 191145 196021 197040 193017 100810 a presentar y los cuales se están en proceso de diligenciamiento de ficha de castigo, los cuales se van a presentar a comité de seguimiento y castigo de activos</t>
  </si>
  <si>
    <t>Observación 3. Funciones no realizadas del Comité de Seguimiento y Castigo de Activos Durante el periodo julio de 2017 a septiembre de 2019 el comité de Seguimiento y Castigo de Activos ha dejado de reunirse con periodicidad trimestral durante 8 sesiones</t>
  </si>
  <si>
    <t>Cambios estructurales en las áreas o grupos de trabajo de la entidad que no garantizan la continuidad de las actividades asociadas al proceso</t>
  </si>
  <si>
    <t>Convocar y reactivar las sesiones periódicas del comité de seguimiento y castigo de activos</t>
  </si>
  <si>
    <t>Actas de comité de seguimiento y castigo de activos</t>
  </si>
  <si>
    <t>Se presenta la solicitud de activiacion del comité por correo electrónico y memorand 2020200055903 del 31 de marzo de 2020. acta de comité de castigo de activos numero 17 y 18 del 8 de mayo de 2020 y del 01 de junio de 2020. Acta 19 de 2 julio de 2020</t>
  </si>
  <si>
    <t>Falta de claridad en el alcance de las funciones roles y forma de operación del comité</t>
  </si>
  <si>
    <t>Observación No. 11 Evaluación de la efectividad de implementación de los controles. Producto de la auditoría se evaluaron 8 riesgos y 8 controles para los cuales se estableció una efectividad promedio de 522 por ciento en su implementación.</t>
  </si>
  <si>
    <t>Todas los identificadas en la auditoría</t>
  </si>
  <si>
    <t>El grupo de planeación y gestión de riesgos remitió el memorando número 20191300060743 del programa de trabajo para la actualizacón de perfil de riesgos operativos del 2019</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</si>
  <si>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</si>
  <si>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cgonzal1</t>
  </si>
  <si>
    <t>Diseñar e implementar nuevos controles para el riesgo RGFIN104 Impacto económico para la Entidad debido a que no se cuente con información financiera completa . solo cuenta con un control.</t>
  </si>
  <si>
    <t>FAP601 control de asistencia a mesas de trabajo</t>
  </si>
  <si>
    <t>Acta de REUNIÓN INTERNA con radicado N.20191300003236. En el perfil riesgo 2019 el RGFIN104 se unificó con el RGFIN105 este último quedo asociado a dos controles el CTRGFIN209 y el CTRGFIN205 y se actualizaron las causas.</t>
  </si>
  <si>
    <t>Perfil de riesgo actualizado</t>
  </si>
  <si>
    <t>Por correo electrónico del 29 de enero de 2020 se allegó el perfil de riesgo actualizado por parte del grupo de Planeación y gestión de Riesgos.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</si>
  <si>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</si>
  <si>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Falta de verificación de la veracidad y autenticidad de los documentos habilitantes.</t>
  </si>
  <si>
    <t>Implentar un control de verificación y evaluación de documentos para los procesos de selección en los casos que haya una posible de falsedad remitir el documento a la oficina Asesora jurídica.</t>
  </si>
  <si>
    <t>Aplicación del control en los procesos realizados</t>
  </si>
  <si>
    <t>dcaicedo</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</si>
  <si>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</si>
  <si>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</si>
  <si>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Estudios previos</t>
  </si>
  <si>
    <t>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t>
  </si>
  <si>
    <t>Respuesta por parte del área de Planeación Contractual a la Subgerencia de Desarrollo de Proyectos donde se acoge la solicitud realizada</t>
  </si>
  <si>
    <t>Memorando de respuesta a la Subgerencia de Desarrollo de Proyectos</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</si>
  <si>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</si>
  <si>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</si>
  <si>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Inobservancia de la trazabilidad del estado contractual</t>
  </si>
  <si>
    <t>Realizar por parte del abogado encargado de revisar las novedades contractuales consulta al profesional de incumplimientos sobre incumplimientos del contrato antes de legalizar la novedad</t>
  </si>
  <si>
    <t>Correos eléctronicos por parte del abogado y respuesta del profesional de incumplimientos</t>
  </si>
  <si>
    <t>Se evidencian 12 correos electrónicos por parte del profesional de gestión contractual y respuesta del profesional de incumplimientos donde se solicita informar si los contratistas presentan procesos de incumplimiento</t>
  </si>
  <si>
    <t>Desconocimiento u omisión de normatividad aplicable referente a novedades contractuales</t>
  </si>
  <si>
    <t>Realizar reporte de evento de riesgo de la observación No.6</t>
  </si>
  <si>
    <t>Se realizó el reporte del evento de riesgo de la observación No. 6 en formato de registro de eventos de riesgo opertivo FAP 806 el 16 oct 2019</t>
  </si>
  <si>
    <t>A40 USPEC</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</si>
  <si>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</si>
  <si>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Elaboración de reglas de participación sin considerar referentes clave de procesos anteriores.</t>
  </si>
  <si>
    <t>Generar un documento formal con los ANS establecidos según conclusiones de las mesas de trabajo</t>
  </si>
  <si>
    <t>Documento suscrito por las partes aprobado con ANS</t>
  </si>
  <si>
    <t>El dia 28 de mayo de 2019 la Subgerencia de Operaciones generó la circular interna No. 5 con el asunto ANS Subgerencia de Operaciones dirigida a la Gerencia General Subgetrencias Gerencias de grupo y Oficinas Asesoras.</t>
  </si>
  <si>
    <t>Toma de decisiones en los procesos contractuales sin fundamento en la especialidad técnica</t>
  </si>
  <si>
    <t>Realizar mesas de trabajo con la subgerencia tecnica para la revisión de la necesidad y de los insumos que requiere el grupo de planeacion contractual para la elaboracion del documento correspondiente.</t>
  </si>
  <si>
    <t>FAP601 control de asistencia</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</si>
  <si>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</si>
  <si>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</si>
  <si>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Falta de identificación y aplicación de controles en el proceso</t>
  </si>
  <si>
    <t>Crear un formato o lista de chequeo donde se permita verificar que los resultados de los análisis de los indices financieros presentados como anexos correspondan con los indicados en el documento de Estudio Previo. Planeacion Contractual</t>
  </si>
  <si>
    <t>Formato de revision con visto Bueno del Profesional que realiza la revision</t>
  </si>
  <si>
    <t>Aporta el area de planeacion contractual 7 formatos denominados Formato de revisión del estudio previo</t>
  </si>
  <si>
    <t>A35 13 Fábricas</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</si>
  <si>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</si>
  <si>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Omisión de gestiones administrativas para el cumplimiento de las directrices internas adoptadas en Junta Directiva.</t>
  </si>
  <si>
    <t>Incorporar en el manual de contratación la posiblidad de liquidación parcial de contratos de fábricas con el fin de liberar recursos para la devolución a FONADE o pagos pendientes a contratistas sujeto a lista de chequeo de la Subgerencia de Contratación</t>
  </si>
  <si>
    <t>Manual de Contratación actualizado</t>
  </si>
  <si>
    <t>MDI720 Manual de contratación v.10. ARTÍCULO 29 TIPOS DE LIQUIDACIÓN</t>
  </si>
  <si>
    <t>Falta de seguimiento y control a la ejecución financiera de los contratos de fábricas y de los convenios</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</si>
  <si>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</si>
  <si>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Carencia de puntos de control durante la ejecución contractual en lo correspondiente a pagos</t>
  </si>
  <si>
    <t>Incorporar en el manual de contratación la posiblidad de liquidación parcial de contratos de fábricas con el fin de liberar recursos para la devolución a FONADE o pagos pendientes a contratistas</t>
  </si>
  <si>
    <t>MDI720 Manual de contratación v.10 ARTÍCULO 29 TIPOS DE LIQUIDACIÓN</t>
  </si>
  <si>
    <t>Debilidades en el control de los fondos de cada Registro Presupuestal correspondiente a los convenios</t>
  </si>
  <si>
    <t>A54 DPS3</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</si>
  <si>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</si>
  <si>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La normativa técnica descrita en el estudio previo fue con base en los estudios y diseños disponibles desactualizados</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</si>
  <si>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</si>
  <si>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Estudios previos con texto incluido referente a normativa</t>
  </si>
  <si>
    <t>dgamboa</t>
  </si>
  <si>
    <t>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t>
  </si>
  <si>
    <t>Omisión de revisión y verificación técnica de los estudios previos por el área solicitante y planeación contractual</t>
  </si>
  <si>
    <t>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t>
  </si>
  <si>
    <t>consolidado mesas de trabajo</t>
  </si>
  <si>
    <t>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</si>
  <si>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</si>
  <si>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Correo de citación a la mesa de trabajo</t>
  </si>
  <si>
    <t>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t>
  </si>
  <si>
    <t>Reportar el evento de riesgo de la observación No. 5</t>
  </si>
  <si>
    <t>FAP 806 Reporte de evento de riesgo operativo</t>
  </si>
  <si>
    <t>FAP 806 Reporte del evento de riesgo de la observación No. 5 el 15 de octubre de 2019 Id evento 201900152</t>
  </si>
  <si>
    <t>A22 N-H-C</t>
  </si>
  <si>
    <t>dgonzal2</t>
  </si>
  <si>
    <t>Falta de revisión del coordinador del comite de acoso laboral del procedimiento aplicado a cada caso de acoso laboral para evidenciar las normas que ya estan derogadas y que ya no corresponde hacer uso de las mismas.</t>
  </si>
  <si>
    <t>Revisar y ajustar el Procedimiento Solicitud y trámite de vacaciones PAP603 incluyendo la revisión y aprobación por parte de la Gerente del Área de Organización y Métodos.</t>
  </si>
  <si>
    <t>Procedimiento actualizado</t>
  </si>
  <si>
    <t>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</si>
  <si>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Falta de actualización normativa de los funcionarios que ejecutan el procedimiento para trámite de quejas por acoso laboral</t>
  </si>
  <si>
    <t>A20 AL</t>
  </si>
  <si>
    <t>2. Realizar el ajuste y revisión del porcedimiento hasta la aprobación por parte del Gerente de Organización y Métodos.</t>
  </si>
  <si>
    <t>Versión final del Procedimiento PAP623 Trámite de Queja por Acoso Laboral.</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</si>
  <si>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</si>
  <si>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1.Realizar la solicitud de modificación al Procedimiento PAP 623 Trámite de Queja por Acoso Laboral.</t>
  </si>
  <si>
    <t>Solicitud de modificación en el CIC del Procedimiento PAP623 trámite de Queja por Acoso Laboral.</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</si>
  <si>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</si>
  <si>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Estudiar la pertinencia de establecer un nuevo Reglamento para el CCL o por el contrario de continuar con el actual adoptándolo dentro del PAP 623 Trámite de Queja por Acoso Laboral.</t>
  </si>
  <si>
    <t>Acta de CCL con decisión adoptada por sus miembros.</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</si>
  <si>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</si>
  <si>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Falta de actualización normativa del Reglamento de Trabajo de Fonade</t>
  </si>
  <si>
    <t>2. Aprobar por parte de la Alta Gerencia.</t>
  </si>
  <si>
    <t>Reglamento de Trabajo de FONADE aprobado</t>
  </si>
  <si>
    <t>Se adjunta reglamento interno de trabajo publicado y aprobado el 21 de diciembre de 2020</t>
  </si>
  <si>
    <t>2. Incluir en el Procedimiento PAP 623 Trámite de Queja por Acoso Laboral controles para garantizar la integridad de los documentos relacionados con el CCL cargados en el ORFEO.</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</si>
  <si>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</si>
  <si>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Incluir en el procedimiento PAP 623 Trámite de Queja por Acoso Laboral controles para propender por la oportunidad para realizar las reuniones ordinarias y las extraordinarias.</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</si>
  <si>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</si>
  <si>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2. Incluir en el Procedimiento PAP 623 Trámite de Queja por Acoso Laboral controles para que se presenten los informes anuales de la gestión del Comité de Convivencia Laboral a la alta dirección.</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</si>
  <si>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</si>
  <si>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</si>
  <si>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dleon</t>
  </si>
  <si>
    <t>Todas los identificadas en la auditoría.</t>
  </si>
  <si>
    <t>Reportar eventos de riesgo por cada observacion en formato establecido a Planeación y gestión de riesgos</t>
  </si>
  <si>
    <t>FAP806 Eventos de riesgo operativo</t>
  </si>
  <si>
    <t>Se observa el formato FAP806 Con el reporte del evento de riesgo</t>
  </si>
  <si>
    <t>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t>
  </si>
  <si>
    <t>GESTIÓN DE LAS TECNOLOGÍAS DE LA INFORMACIÓN</t>
  </si>
  <si>
    <t>jamaya</t>
  </si>
  <si>
    <t>No se identifica un lineamiento para la entrega de la información al supervisor inmediato una vez terminado los contratos de prestación de servicios en función convenio</t>
  </si>
  <si>
    <t>Generar y enviar a los usuarios piezas comunicacionales referentes al backup de usuario final</t>
  </si>
  <si>
    <t>Piezas comunicacionales enviadas</t>
  </si>
  <si>
    <t>dpineros</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</si>
  <si>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</si>
  <si>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No existe una herramienta tecnológica para consolidar la información de los convenios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</si>
  <si>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</si>
  <si>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Memorando proyectado y enviado</t>
  </si>
  <si>
    <t>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t>
  </si>
  <si>
    <t>A58 DEPURACIÓN CGR</t>
  </si>
  <si>
    <t>H17 Liquidación Contratos- informe de CGR 2016. pag 199</t>
  </si>
  <si>
    <t>Falta de continuidad en la ejecución de las acciones establecidas</t>
  </si>
  <si>
    <t>Solicituar mediante memorando a la subgerencia de operaciones incluir en las metas de liquidaciones de 2020 los convenios 194065 195078 195089 196012 196028 197012 197038 y 193074</t>
  </si>
  <si>
    <t>Memorando radicado a la subgerencia de operaciones</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</si>
  <si>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</si>
  <si>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Definición de acciones genéricas sin impacto específico sobre el hallazgo o sin productos funcionales</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</si>
  <si>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</si>
  <si>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Omisión en las reuniones posteriores respecto a la creación del fondo.</t>
  </si>
  <si>
    <t>Presentar en Junta Directiva los recursos dispuestos por FONADE no recuperados en el marco de la ejecución de los contratos de fábricas.</t>
  </si>
  <si>
    <t>Acta de Junta Directiva</t>
  </si>
  <si>
    <t>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</si>
  <si>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</si>
  <si>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No hay información confiable ni trazabilidad de la misma que evidencie el estado real de ejecución y pago de todas las actas de servicio costos fijos y variables para cada Contrato.</t>
  </si>
  <si>
    <t>Definir las actas de servicio ejecutadas así no estén firmadas que cuentan con los soportes de ejecución sin CDP y RP para gestionar el pago vía comité de conciliación 3 contratos - origen FONADE</t>
  </si>
  <si>
    <t>Fichas de casos en comité de conciliación</t>
  </si>
  <si>
    <t>Se presentaron 4 Fichas de Conciliación VIP BOMA GC CA y PEYCO</t>
  </si>
  <si>
    <t>Deficiencias en el seguimiento y control por parte de la Subgerencia Técnica Gerencia de Fábricas y la Gerencia de convenio según aplica de las obligaciones contractuales de los contratistas de fábricas Interventoría a obra a diseños y fábricas de diseños</t>
  </si>
  <si>
    <t>Iniciar acciones de incumplimiento a los contratista de fábricas afectando póliza de cumplimiento o calidad según aplique 11 contratos</t>
  </si>
  <si>
    <t>Soporte trámite incumplimiento</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</si>
  <si>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</si>
  <si>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Definir las actas de servicio ejecutadas así no estén firmadas que cuentan con los soportes de ejecución CDP y RP para gestionar el pago a los contratistas 13 contratos</t>
  </si>
  <si>
    <t>soporte trámite de pagos</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</si>
  <si>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</si>
  <si>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</si>
  <si>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Alta rotación de personal responsable de la gestión de estos contratos Vacíos procedimentales y contractuales para el manejo de recursos en el esquema de contratación de Fábricas y en el manual de presupuesto</t>
  </si>
  <si>
    <t>Gestionar con cada cliente cuyo convenio está vigente la devolución de los recursos 17 convenios para 10 contratos de fábricas</t>
  </si>
  <si>
    <t>Desembolsos</t>
  </si>
  <si>
    <t>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t>
  </si>
  <si>
    <t>Conciliar las cifras entre el Fondo de Ejecución de Proyectos y Gerencia de Fábricas a partir del insumo de la auditoría hoja OBSV 4 Y 5 para establecer la cifra objeto de devolución por cada contrato de fábrica</t>
  </si>
  <si>
    <t>Archivo de conciliación</t>
  </si>
  <si>
    <t>Se realizó la conciliación con corte a Junio 30 2018conciliacion de cifras presupuesto vrs fabricas.xls. Saldos por convenios.xls. Archivo excel informe ejecución de fabricas audit CI junio 30 2018- recibido por correo el 10 oct 2018 del usuario szarate. FAP601 LISTAS DE ASISTENCIA</t>
  </si>
  <si>
    <t>Determinar la vigencia de los convenios y tipificarlos para establecer de cuáles se pueden recuperar recursos y qué valores</t>
  </si>
  <si>
    <t>Archivo clasificación convenios</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</si>
  <si>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</si>
  <si>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Prorratear el valor de los costos fijos y otros que no están asociados a convenios entre los convenios beneficiarios por cada contrato de fábrica 3 contratos</t>
  </si>
  <si>
    <t>Cuadro soporte de distribución por contrato</t>
  </si>
  <si>
    <t>Escenarios costos fijos MSD.xls. Escenarios costos fijos VIP.xls. Escenarios costos fijos Fonade2013. Presentaciones ppt para el comité de conciliación del 15 agosto 2018</t>
  </si>
  <si>
    <t>Gestionar con cada cliente cuyo convenio está vigente la devolución de los recursos 31 convenios para 3 contratos de fábricas</t>
  </si>
  <si>
    <t>Total reintegrado 1.072 millones de pesos. En la vigencia 2020 se generan los dos desembolsos pendientes Rad. 20202900140262 del Ctto 2132125 VIP por 25.218.054 del 29 abr 2020. Rad. 20202900140272 del Ctto 2132127 MSD por 16.716.342 del 29 abr 2020.</t>
  </si>
  <si>
    <t>Realizar la liquidación o cierre parcial de los contratos de fábricas que lo requieran con el fin de liberar recursos para la devolución a FONADE o pagos pendientes a contratistas 13 contratos</t>
  </si>
  <si>
    <t>Documento soporte del tramite de conciliación liquidación o demanda</t>
  </si>
  <si>
    <t>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t>
  </si>
  <si>
    <t>Reintegrar recursos de convenios vigentes con CDP a FONADE con sustento en la ejecución de las actas de servicio Manual de Presupuesto</t>
  </si>
  <si>
    <t>Comprobante de transacciones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</si>
  <si>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</si>
  <si>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Presentar para aprobación del Comité de Conciliación el esquema de distribución de costos fijos y otros entre Convenios vigentes</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</si>
  <si>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</si>
  <si>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</si>
  <si>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Gestionar con cada gerencia de convenio la devolución de los recursos para estos 3 contratos</t>
  </si>
  <si>
    <t>CDP por convenio y contrato para reintegro de recursos</t>
  </si>
  <si>
    <t>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t>
  </si>
  <si>
    <t>Determinar la vigencia de los convenios y tipificarlos para establecer de cuáles se pueden recuperar recursos y qué valores de estos 3 convenios</t>
  </si>
  <si>
    <t>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t>
  </si>
  <si>
    <t>Realizar la liquidación o cierre parcial de los contratos de fábricas que lo requieran con el fin de liberar recursos para la devolución a FONADE o pagos pendientes a contratistas 3 contratos</t>
  </si>
  <si>
    <t>Documento del tramite de conciliación o demanda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</si>
  <si>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</si>
  <si>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</si>
  <si>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Ausencia de un lineamiento que fije los tiempos de radicación de novedades contractuales frente al término de vencimiento del contrato.</t>
  </si>
  <si>
    <t>Realizar modificación de aclaración de la fecha para el contrato 2160764</t>
  </si>
  <si>
    <t>Modificación</t>
  </si>
  <si>
    <t>Prorroga No.4 al contrato de interventoria 2160764- consideración No.7 se referencia lo la novedad inmediatamente anterior A3 PR4 Y M2 suscrita el 31 julio 2018 . Memorando No.20182700179343 de Gerencia de fabricas a la subgerencia de contratación.</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</si>
  <si>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</si>
  <si>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Falta de trazabilidad de las novedades asociadas a cada proyecto en cuanto a valor y plazo.</t>
  </si>
  <si>
    <t>Actualizar esta realidad de la ejecución en la liquidación de los 2 contratos</t>
  </si>
  <si>
    <t>Documento soporte del tramite de conciliación o liquidación</t>
  </si>
  <si>
    <t>Se observa el proyecto de Ficha técnica de Solicitud de Conciliación Judicial del Cto 2131063 - PROES de sept 29 de 2019 y el acta de liquidacion contrato 2130952 suscrita por Enterritorio y el contratista Suscrita el 09-Sep-2019</t>
  </si>
  <si>
    <t>Carencia de puntos de control durante la ejecución contractual</t>
  </si>
  <si>
    <t>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t>
  </si>
  <si>
    <t>Actualizar esta realidad de la ejecución en la liquidación del contrato</t>
  </si>
  <si>
    <t>Documento soporte del tramite de conciliación</t>
  </si>
  <si>
    <t>Se observa la Ficha técnica de Solicitud de Conciliación Judicial del Cto 2131063 - PROES del 29 de septiembre de 2019</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</si>
  <si>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</si>
  <si>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Pérdida de la información y su trazabilidad por la alta rotación de los supervisores</t>
  </si>
  <si>
    <t>Iniciar acciones de incumplimiento a los contratista de fábricas afectando póliza de cumplimiento o calidad según aplique 4 contratos</t>
  </si>
  <si>
    <t>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</si>
  <si>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</si>
  <si>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trazabilidad del estado de respuestas de la supervisión</t>
  </si>
  <si>
    <t>Elaborar respuesta de fondo a las solicitudes agregadas de los 7 contratistas</t>
  </si>
  <si>
    <t>archivo con oficios de respuesta integral</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</si>
  <si>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</si>
  <si>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t>
  </si>
  <si>
    <t>Falta de monitoreo por parte de la Subgerencia Técnica</t>
  </si>
  <si>
    <t>Definir y adoptar mecanismo de control financiero por convenio vigente mensual</t>
  </si>
  <si>
    <t>Esquema de seguimiento financiero implementado</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</si>
  <si>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</si>
  <si>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t>
  </si>
  <si>
    <t>Inoportunidad en las consultas previas con los interesados Quien viabilizada con la comunidad con las entidades intervinientes como las oficinas de registro de instrumentos públicos las empresas prestadoras de servicios entre otros</t>
  </si>
  <si>
    <t>Iniciar acciones de incumplimiento a los contratista de fábricas afectando póliza de cumplimiento o calidad según aplique contrato N.2152105</t>
  </si>
  <si>
    <t>soporte tramite de subsanación con electrificadora</t>
  </si>
  <si>
    <t>La gestión frente a la empresa electrificadora se pudo terminar. Por parte de la supervisión se allega como soporte la escritura del lote incorparada la gestión de desenglobe del mismo</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</si>
  <si>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</si>
  <si>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Falta de control en las cantidades reportadas a favor del contratista en la cuenta de cobro presentada</t>
  </si>
  <si>
    <t>Iniciar acciones de incumplimiento a los contratista de fábricas afectando póliza de cumplimiento o calidad según aplique contrato N.2132125</t>
  </si>
  <si>
    <t>Aclaración de cantidades de obra</t>
  </si>
  <si>
    <t>Esta observacion se aclara ya que un modulo corresponde a dos puestos de venta lo que se puede validar en los formatos FMI026 y 027 allegados y en las actas de recibo parcial de obra.</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</si>
  <si>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</si>
  <si>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Gestionar con cada cliente cuyo convenio está vigente la devolución de los recursos 4 convenios para 4 contratos de fábricas</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</si>
  <si>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</si>
  <si>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</si>
  <si>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Falta de seguimiento y legalización de las novedades asociadas a las actas de servicio</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</si>
  <si>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</si>
  <si>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</si>
  <si>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</si>
  <si>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</si>
  <si>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</si>
  <si>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Ficha Técnica Cociliacion MSD_V3 de Jul.2019.pdf</t>
  </si>
  <si>
    <t>Realizar mesas de trabajo mensuales con la Gerencia de Unidad con el fin de revisar temas que deban ser atendidas con prioridad con la participación de la gerencia de Fabricas en la cual se analizará el estado general de los contratos de Fabricas.</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</si>
  <si>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</si>
  <si>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</si>
  <si>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Solicitar al Grupo de Servicios Administrativos sensibilización en transferencia documental y ORFEO</t>
  </si>
  <si>
    <t>Solicitud de capacitación y control de asistencia</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</si>
  <si>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</si>
  <si>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</si>
  <si>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Ausencia de lineamientos sobre el alcance de las líneas de negocio</t>
  </si>
  <si>
    <t>Reunión de socialización de los gerentes de convenio y supervisores en relación con el manejo de anticipo.</t>
  </si>
  <si>
    <t>Control de asistencia presentación evaluación de los asistentes</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</si>
  <si>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</si>
  <si>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t>
  </si>
  <si>
    <t>roviedo</t>
  </si>
  <si>
    <t>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</si>
  <si>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</si>
  <si>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Control de asistencia</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</si>
  <si>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</si>
  <si>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</si>
  <si>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Deficiencias en el seguimiento al cumplimiento de las obligaciones contractuales por parte de la Gerencia de convenio</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</si>
  <si>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</si>
  <si>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</si>
  <si>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</si>
  <si>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</si>
  <si>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</si>
  <si>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</si>
  <si>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</si>
  <si>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t>
  </si>
  <si>
    <t>Omisión en la aplicación del control CTRGPPE003</t>
  </si>
  <si>
    <t>Solicitar a las interventorias el ajuste de los perfiles para su estricto cumplimiento de acuerdo a los establecido en la minuta del contrato 216169.</t>
  </si>
  <si>
    <t>Actas de aprobación de personal</t>
  </si>
  <si>
    <t>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</si>
  <si>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</si>
  <si>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</si>
  <si>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</si>
  <si>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</si>
  <si>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</si>
  <si>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Reporte de eventos de riesgo materializados al Grupo de Trabajo de Planeación y Gestión de Riesgos.</t>
  </si>
  <si>
    <t>Se adjunta FAP806 Eventos de riesgo operativo</t>
  </si>
  <si>
    <t>Incluir en los insumos tecnicos que soportan las novedades contractuales las controversias contractuales existentes e incumplimientos</t>
  </si>
  <si>
    <t>Ficha Solicitud de novedades contractuales de contratación derivada</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</si>
  <si>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</si>
  <si>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</si>
  <si>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No disponibilidad de herramientas tecnológicas que permitan visualizar los diseños y estudios técnicos .programas de diseño. y programación de obra.</t>
  </si>
  <si>
    <t>Diseñar el formato de CONTROL DE DISPOSICIÓN FINAL DE ESCOMBROS Y SOBRANTES DE EXCAVACIONES</t>
  </si>
  <si>
    <t>Formato diseñado de CONTROL DE DISPOSICIÓN FINAL DE ESCOMBROS Y SOBRANTES DE EXCAVACIONES</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</si>
  <si>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</si>
  <si>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Debilidades en la revisión y verificación de la información entregada por el contratista como soporte para el pago por parte de la interventoría</t>
  </si>
  <si>
    <t>Incluir al sistema de gestion de calidad Catalogo documental del formato diseñado para el seguimiento y control de los movimientos de tierra. El formato debe ser utilizado cada vez que se realice una excavacion sin tener en cuenta el tamaño del araea a intervenir.</t>
  </si>
  <si>
    <t>Formato publicado en el catálogo documental</t>
  </si>
  <si>
    <t>formato FMI088 Planilla de gestión integral de residuos de construcción y demolición RCD v.1 del 19 nov 2019</t>
  </si>
  <si>
    <t>Reconstruir la información del convenio relacionada con planes operativos cuentas de cobro soportes de desembolsos realizados por el cliente y solicitud de liquidación bilateral de 7 convenios interadministrativos</t>
  </si>
  <si>
    <t>Documentacion digitalizada en el expediente virtual</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</si>
  <si>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</si>
  <si>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</si>
  <si>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jarevalo</t>
  </si>
  <si>
    <t>No entrega de información por parte del contratista CALITOUR. necesaria para la construcción de las bases de datos por convenio.</t>
  </si>
  <si>
    <t>Conciliar mensualmente a partir de julio de 2019 la información entregada por el Grupo de Presupuesto del 10 al 12 de cada mes y la información disponible del grupo de Tiquetes aclarando diferencias.</t>
  </si>
  <si>
    <t>Informe de conciliación mensual por convenio y centro de costo y retroalimentación de las diferencias identificadas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</si>
  <si>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</si>
  <si>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Falta de metodología para realizar la conciliación entre las áreas y grupos de trabajo</t>
  </si>
  <si>
    <t>Elaborar la conciliación acumulada por convenio del contrato para el periodo de agosto 2017 a junio 2019 de acuerdo con la información entregada por Presupuesto.</t>
  </si>
  <si>
    <t>Informe de conciliación del contrato de tiquetes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</si>
  <si>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</si>
  <si>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</si>
  <si>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No uso de las herramientas disponibles para el control presupuestal de los convenios Discoverer y aplicativo de tiquetes</t>
  </si>
  <si>
    <t>Realizar mesa de trabajo con el grupo de presupuesto y la Gerencia del Convenio 215050 y 216146 para la conciliación de la ejecución presupuestal respecto de las diferencias evidenciadas por la auditoría.</t>
  </si>
  <si>
    <t>Informes de conciliación convenio 215050 y 216146</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</si>
  <si>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</si>
  <si>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</si>
  <si>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</si>
  <si>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</si>
  <si>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</si>
  <si>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Validar y gestionar las inconsistencias detectadas según informe trimestral. ante servicios administrativos yo presupuesto</t>
  </si>
  <si>
    <t>Memorando de solicitud de ajustes yo aclaraciones por parte de la gerencia de convenio Gerencias de unidad</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</si>
  <si>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</si>
  <si>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t>
  </si>
  <si>
    <t>No marcación del estado de los tiquetes en el aplicativo por parte de los viajeros</t>
  </si>
  <si>
    <t>Presentar el informe de los recursos ejecutados no recuperados al cliente y a la gerencia general de ENTerritorio. definiendo acciones a seguir.</t>
  </si>
  <si>
    <t>Memorando al cliente con informe de recursos no recuperados y a la gerencia de ENTerritorio</t>
  </si>
  <si>
    <t>Se adjunta memorando No. 20194300221413 del 9 de dic 2019. en donde se informa a la GG los recursos recuperados de tiquetes no volados del contrato 20171072.</t>
  </si>
  <si>
    <t>Elaborar el informe de los recursos ejecutados no recuperados. identificando el valor real y los responsables.</t>
  </si>
  <si>
    <t>Informe de los recursos ejecutados no recuperados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</si>
  <si>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</si>
  <si>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</si>
  <si>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Procedimiento PAP 333 Tiquetes aéreos actualizado.</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</si>
  <si>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</si>
  <si>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Realizar seguimiento a la entrega oportuna de informes del contratista de tiquetes. según obligaciones contractuales.</t>
  </si>
  <si>
    <t>Reunión de seguimiento</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</si>
  <si>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</si>
  <si>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</si>
  <si>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lmejia1</t>
  </si>
  <si>
    <t>Falta de verificación por parte del supervisor de los tiempos establecidos para la emisión de tiquetes por parte de la agencia de viajes.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</si>
  <si>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</si>
  <si>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</si>
  <si>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arodriguez</t>
  </si>
  <si>
    <t>Sensibilizar y dar lineamientos a los supervisores en las obligaciones y manuales de la entidad relacionadas con el procedimiento a seguir ante un posible incumplimiento.</t>
  </si>
  <si>
    <t>jbermude</t>
  </si>
  <si>
    <t>Se adjuntó memorando de invitación 20192000208863 18-11-2019 a toda la Subgerencia de Desarrollo de Proyectos asi como listas de asistencia a la semana de la supervisión en las que se trató el tema.</t>
  </si>
  <si>
    <t>Sluna</t>
  </si>
  <si>
    <t>Radicar la solicitud de posible incumplimiento ante la Subgerencia de Operaciones.</t>
  </si>
  <si>
    <t>Memorando de solicitud</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</si>
  <si>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</si>
  <si>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Actualizar el estado de los contratos del convenio en FOCUS.</t>
  </si>
  <si>
    <t>Reporte del aplicativo focus convenio actualizado.</t>
  </si>
  <si>
    <t>Entrega en excel avance Matriz Fto Matriz contractual</t>
  </si>
  <si>
    <t>Control de asistencia a capacitaciones</t>
  </si>
  <si>
    <t>Se adjuntan los listados de asistencia a la semana de la supervisión desarrollada entre el 26-11-2019 y el 29-11-2019 en la que sensibilizaron todos los temas incluyendo incumplimientos.</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</si>
  <si>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</si>
  <si>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Sondeo de mercado para proyecto del pozo estratigráfico por encima del Presupuesto Oficial Estimado POE.</t>
  </si>
  <si>
    <t>Actualizar el formato FMI007 plan operativo en concordancia con la novedad contractual que aplique.</t>
  </si>
  <si>
    <t>Plan Operativo modificado</t>
  </si>
  <si>
    <t>El 28 de febrero de 2020 ANH remite el plan operativo aprobado y firmado con cronograma concordante con la novedad contractual. Radicado nro. 20204300086492 en Enterritorio el 3 de marzo de 2020</t>
  </si>
  <si>
    <t>Observación No. 4. Sesiones no realizadas del comité operativo Durante los meses de junio y julio de 2019 el Comité Operativo no realizó las sesiones ordinarias mensuales pactadas contratctualmente por las partes.</t>
  </si>
  <si>
    <t>Falta de seguimiento a las obligaciones contractuales por parte de la ANH y Enterritorio.</t>
  </si>
  <si>
    <t>Designación para representación al Comité Operativo a la Gerente de Convenio.</t>
  </si>
  <si>
    <t>Acta de designaciòn</t>
  </si>
  <si>
    <t>Se encuentra el radicado 20192400276291 en los soportes de seguimiento de diciembre 2019 con el acta de designación adjunta</t>
  </si>
  <si>
    <t>Mesa de trabajo con los grupos de trabajo Gestión Contractual la Gerencia del convenio y Oficina Asesora Jurídica para determinar la viabilidad de las pretenciones de la interventoría e implementar las decisiones.</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</si>
  <si>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</si>
  <si>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</si>
  <si>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El 26 de marzo de 2020 se remitió correo a Eventos Riesgo Operativo eventos RO@enterritorio.gov.co con el formato FAP806 Reporte de eventos de Riesgo Operativo</t>
  </si>
  <si>
    <t>Radicar ante el cliente el acta de liquidación para firmas</t>
  </si>
  <si>
    <t>Documento soporte de entrega ante el cliente o acta de liquidación firmada por el cliente</t>
  </si>
  <si>
    <t>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</si>
  <si>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</si>
  <si>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</si>
  <si>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</si>
  <si>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cmayorga</t>
  </si>
  <si>
    <t>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</si>
  <si>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Acuerdo de Niveles de Servicio</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</si>
  <si>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</si>
  <si>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t>
  </si>
  <si>
    <t>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</si>
  <si>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</si>
  <si>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Comunicado a la Gerencia General</t>
  </si>
  <si>
    <t>mhincapi</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</si>
  <si>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</si>
  <si>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</si>
  <si>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Debilidades en la proyección de los ingresos mensuales de FONADE</t>
  </si>
  <si>
    <t>Gestionar por parte de la Gerencia General ante el Consorcio la pertinencia y cumplimiento contractual de realizar los pagos pendientes radicados ante el Consorcio Alianza Colpatria.</t>
  </si>
  <si>
    <t>Comunicado de la Gerencia</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</si>
  <si>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</si>
  <si>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</si>
  <si>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Falta de oportunidad en la gestión del cliente Consorcio Alianza Colpatria- Ministerio</t>
  </si>
  <si>
    <t>Enviar comunicación al consorcio reiterando los incumplimientos. Dar trámite a las solicitudes de presunto incumplimiento enviadas por la interventoria al contratante.</t>
  </si>
  <si>
    <t>Comunicado al Consorcio Alianza Colpatria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</si>
  <si>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</si>
  <si>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</si>
  <si>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Incumplimiento de requisitos a cargo de la gestión del Ente Territorial.</t>
  </si>
  <si>
    <t>Enviar los comunicados de tasación de los incumplimientos y terminación anticipada al consorcio Alianza Colpatria.</t>
  </si>
  <si>
    <t>Comunicados al contratista Alianza Colpatria</t>
  </si>
  <si>
    <t>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t>
  </si>
  <si>
    <t>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t>
  </si>
  <si>
    <t>Demora en la aprobación del modelo del acta de liquidación por parte del comité de supervisión del contrato.</t>
  </si>
  <si>
    <t>Reiterar al Comité de supervisión la aprobacion del modelo del acta de liquidacion y del informe final de interventoría de cada proyecto.</t>
  </si>
  <si>
    <t>Acta de comité de seguimiento de contrato.</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</si>
  <si>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</si>
  <si>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t>
  </si>
  <si>
    <t>Falta de oportunidad en la entrega de la modificación a la póliza por parte del contratista.</t>
  </si>
  <si>
    <t>Comunicado mediante correo electrónico sobre la legalización de la novedad contractual al interventor.</t>
  </si>
  <si>
    <t>Correo electrónico</t>
  </si>
  <si>
    <t>Comunicado mediante correo electrónico sobre la legalización de la novedad contractual al interventor. No se han generado novedades contractuales</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</si>
  <si>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</si>
  <si>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Dar respuesta a radicado No. 201900187443 10 oct 2019 de la oficina asesora jurídica respecto a solicitud de inicio de acciones judiciales</t>
  </si>
  <si>
    <t>Memorando de respuesta a la Oficina asesora Juridica</t>
  </si>
  <si>
    <t>Memorando No. 20202700048663 12 marzo 2020 como respuesta al radicado 20191100187443 inicio acción judicial contrato 2130593- chipaque</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</si>
  <si>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</si>
  <si>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Demoras en la apertura de los procesos de contratación por parte de la entidad terrritorial</t>
  </si>
  <si>
    <t>Generar memorando al grupo que corresponda sobre estado del tramite del inicio de acción judicial FAP900 Estudio fáctico para el inicio de acción judicial</t>
  </si>
  <si>
    <t>Memorando enviado al area correspondiente</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</si>
  <si>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</si>
  <si>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Dar alcance al FAP900 Estudio fáctico para el inicio de acción judicial radicado el 14 de marzo de 2019 al grupo de Gestión Postcontractual precisando la situación presentada sobre el concepto de viabilidad tecnica emitida por el ministerio de vivienda</t>
  </si>
  <si>
    <t>memorando de alcance al FAP900 Estudio fáctico</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</si>
  <si>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</si>
  <si>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Generar propuesta de modificación del FMI015 Acta de inicio y FMI016 Acta de iniciación de proyecto donde se mencione los requisitos propios para el inicio de cada contrato y los soportes verificados por las partes que lo suscriben.</t>
  </si>
  <si>
    <t>Propuesta de formatos FMI015 Acta de inicio y FMI016 Acta de iniciación de proyecto</t>
  </si>
  <si>
    <t>Mediante correo electrónico el grupo de desarrollo territorial aporta los editables de los formatos FMI015 y FMI016 los cuales estan en proceso de ajuste Se cierra la actividad y se valida la actualización y publicación con la siguiente actividad</t>
  </si>
  <si>
    <t>Gestionar la aprobación y publicación de los formatos FMI015 Acta de inicio y FMI016 Acta de iniciación de proyecto</t>
  </si>
  <si>
    <t>Publicación de formatos actualizados FMI015 y FMI016</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</si>
  <si>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</si>
  <si>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</si>
  <si>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Falta de trazabilidad de información de los proyectos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</si>
  <si>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</si>
  <si>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</si>
  <si>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radicado No20192700383117 transferencia al expediente de contrato de interventoría CONSORCIO FABRICAS MMC030 No 2150609 ACTA DE SERVICIO 1155</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</si>
  <si>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</si>
  <si>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Transferir la información recopilada en la auditoria al expediente del acta de servicio del contrato de interventoria.</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</si>
  <si>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</si>
  <si>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</si>
  <si>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</si>
  <si>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Actas de Reunión Interna</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</si>
  <si>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</si>
  <si>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A53 DPS1</t>
  </si>
  <si>
    <t>Reprocesos y represamiento por las correcciones realizadas al desembolso en las diferentes áreas que anteceden al área de pagaduria por el incumplimiento de los requisitos minimos.</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</si>
  <si>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</si>
  <si>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</si>
  <si>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Informes correos electrónicos</t>
  </si>
  <si>
    <t>Se adjuntan los correos electrónicos remitidos por el profesional de la Subgerencia con el resultado del indicador de flujo de caja mensual. Cuatro Correos del 15 Noviembre de 2019 a los Gerentes de Unidad de Grupos</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</si>
  <si>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</si>
  <si>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Demoras en el envío por parte del área de contabilidad del insumo base para proyectar el informe financiero por parte de la gerencia del convenio.</t>
  </si>
  <si>
    <t>Verificar el cumplimiento de los compromisos adquiridos contra la radicación real de los informes financieros al cliente.</t>
  </si>
  <si>
    <t>Informes radicados</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</si>
  <si>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</si>
  <si>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t>
  </si>
  <si>
    <t>Demora por parte del contratista de obra a cargo del municipio en la entrega de documentos requeridos para el inicio de cada etapa</t>
  </si>
  <si>
    <t>Falta de seguimiento del supervisor del contrato de interventoría al cumplimiento de los plazos establecidos para la entrega de los informes semanales.</t>
  </si>
  <si>
    <t>Comunicaciones</t>
  </si>
  <si>
    <t>Se observa oficio con las firma de recibido de los supervisores de proyectos con Rdicado 201292700287001. Se adjuntan comunicaciones remitidas a los supervisiores donde se reiteran las obligaciones establecidas en el Manual de Supervisión e Interventoria.</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</si>
  <si>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</si>
  <si>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</si>
  <si>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</si>
  <si>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</si>
  <si>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</si>
  <si>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</si>
  <si>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</si>
  <si>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Falta de control por parte del supervisor e interventor a la inversión del anticipo.</t>
  </si>
  <si>
    <t>Memorando Solicitud de estado proceso</t>
  </si>
  <si>
    <t>Se adjunta memorando donde se amortizó la totalidad del anticipo Desembolso No Radicado20194300546172</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</si>
  <si>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</si>
  <si>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</si>
  <si>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</si>
  <si>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Comunicación</t>
  </si>
  <si>
    <t>Se adjunta acta del perfil de riesgos del proceso actualizado para el año 2019 con el perfil absoluto y residual y remiten reporte de asociason de controles por proceso</t>
  </si>
  <si>
    <t>Observación No. 7. Evaluación de la efectividad de implementación de los controles y riesgos emergentes.</t>
  </si>
  <si>
    <t>Todo lo observado en la auditoria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</si>
  <si>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</si>
  <si>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</si>
  <si>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Solicitar a la Subgerencia de Desarrollo de Proyectos la priorizacion de los contratos que se encuentran en trámite de incumplimiento así como la información respecto la eventual superación de los hechos materia de incumplimiento.</t>
  </si>
  <si>
    <t>Base de datos con la relacion de tramites de incumplimiento priorizados</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</si>
  <si>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</si>
  <si>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</si>
  <si>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Omisión de la normatividad técnica que aplica al contrato de interventoría</t>
  </si>
  <si>
    <t>Realizar evaluaciones bimensuales a los supervisores sobre el manejo y la aplicación del Manual de Supervisión e Interventoría y sus formatos asociados.</t>
  </si>
  <si>
    <t>Informe de evaluaciones</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</si>
  <si>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</si>
  <si>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t>
  </si>
  <si>
    <t>jtalero</t>
  </si>
  <si>
    <t>Cambio en los requerimientos técnicos destinación de recursos y/o cambios de alcance una vez iniciado el proceso de estudios previos</t>
  </si>
  <si>
    <t>Definir en el memorando de solicitud de estudios previos el tiempo máximo entre la finalización de una etapa y el inicio de la siguiente en los proyectos que cuentan con diferentes etapas para su desarrollo</t>
  </si>
  <si>
    <t>Memorando de solicitud de estudios previos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</si>
  <si>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</si>
  <si>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Establecer y-o complementar la herramienta de seguimiento que permita generar las alertas en las etapas precontractual ejecución y liquidación.</t>
  </si>
  <si>
    <t>Matriz de seguimiento</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</si>
  <si>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</si>
  <si>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Incorporar en el memorando de solicitud de estudios previos requisitos cómo experiencia que debe tener el proponente frente a la logistica y costos asociados para la ejecución de proyectos en centros penitenciarios o la tipologia que corresponda.</t>
  </si>
  <si>
    <t>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t>
  </si>
  <si>
    <t>eceron</t>
  </si>
  <si>
    <t>Socializar los ANS establecidos con la subgerencia de contratación con los grupos de trabajo adscritos</t>
  </si>
  <si>
    <t>Memorando interno a los resposables de los grupos adscritos a la subgerencia tecnica</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</si>
  <si>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</si>
  <si>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</si>
  <si>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Falta de revisión y definición de la variedad de rubros estándar aplicables al manejo del anticipo en obras civiles</t>
  </si>
  <si>
    <t>Establecer y modificar el FMI013 Plan de inversión del anticipo con los item aplicables para la ejecución de proyectos de construcción de obra.</t>
  </si>
  <si>
    <t>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</si>
  <si>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</si>
  <si>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</si>
  <si>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</si>
  <si>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</si>
  <si>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</si>
  <si>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Desconocimiento por parte interventor y del supervisor de los requisitos particulares requeridos para el pago a los contratistas</t>
  </si>
  <si>
    <t>Establecer como control al interior del convenio una lista de chequeo por cada contrato con los requisitos para pago citados en la cláusula correspondiente.</t>
  </si>
  <si>
    <t>Lista de chequeo por desembolso</t>
  </si>
  <si>
    <t>Se observa lista de chequeo con los requisitos verificados para el contrato N2180873 según lo establecido en la cláusula forma de pago. Para el contrato 2172011 se observan descritas las clausulas que hacen referencia a la forma de pago.</t>
  </si>
  <si>
    <t>Incluir en los expedientes Orfeo de pago del anticipo de los contratos 2172026 2172010 y 2172351 los documentos faltantes Aprobación por parte de la interventoría del cronograma de obra</t>
  </si>
  <si>
    <t>Radicados en orfeo de los pagos de anticipos</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</si>
  <si>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</si>
  <si>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</si>
  <si>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Falta de monitoreo y capacitación durante la ejecución de los proyectos en el Manual de Supervisión e Interventoría</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</si>
  <si>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</si>
  <si>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</si>
  <si>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</si>
  <si>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</si>
  <si>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</si>
  <si>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 7 Producto de la auditoría se identificaron 4 riesgos emergentes no caracterizados en el mapa de riesgos operativos y se estableció un promedio de 55 porciento en la efectividad de la operación de los 6 controles evaluados para los 6 riesgos.</t>
  </si>
  <si>
    <t>Realizar revisión de los riesgos y controles asociados al convenio y al proceso de Gerencia de Proyectos con el fin de incluir y ajustar los perfiles de riesgo en cada caso.</t>
  </si>
  <si>
    <t>Perfiles de Riesgo del proceso y convenio actualizados</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</si>
  <si>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</si>
  <si>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</si>
  <si>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Errores en la parametrización de la plataforma Gauss Profit o sistemas de información de apoyo</t>
  </si>
  <si>
    <t>Realizar reporte de evento de riesgo de la observación No.3</t>
  </si>
  <si>
    <t>mlopez1</t>
  </si>
  <si>
    <t>Archivo accion 5-REPORTE REGISTRO RIESGOS.pdf id evento 201900078</t>
  </si>
  <si>
    <t>Ejecutar plan de trabajo generado según caso CIC registrado</t>
  </si>
  <si>
    <t>Estado de resultados del convenio 197060 corregido</t>
  </si>
  <si>
    <t>Archivo acción 4- estado resultados.xlsx se registra el rubro Multas y Sanciones Litigios por 6.077.612.466 pesos</t>
  </si>
  <si>
    <t>Registrar un CIC en la herramienta de gestión Aranda para gestionar con el área de TI el ajuste en el sistema Gauss-costos- periodo 2017 del rubro de multas sanciones y litigios</t>
  </si>
  <si>
    <t>No. CIC registrado</t>
  </si>
  <si>
    <t>Caso RF-51084-1-4913 AJUSTE A CUENTAS DE MULTAS SANCIONES Y SERVICIOS AÑO 2017. Archivo acción 3 -PlanTrabajo.xlsx</t>
  </si>
  <si>
    <t>A31 Comunicaciones</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</si>
  <si>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</si>
  <si>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GESTIÓN DE LAS COMUNICACIONES</t>
  </si>
  <si>
    <t>muscateg</t>
  </si>
  <si>
    <t>No se reflejan en la resolución 411 de 2017 como área de trabajo</t>
  </si>
  <si>
    <t>Actualizar el Manual de Crisis manual de imagen corporativa y manual de comunicaciones.</t>
  </si>
  <si>
    <t>Manual actualizado</t>
  </si>
  <si>
    <t>mmendoza1</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</si>
  <si>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</si>
  <si>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Elaborar propuesta borrador sobre las funciones del Equipo de Comunicaciones de ENTerritorio para ser incluido en el acto administrativo como Grupo de Trabajo</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</si>
  <si>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</si>
  <si>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Elaborar el protocolo para la validación y publicación de información a través de Comunicados y Redes Sociales que cumplan los estándares técnicos mitigando así posibles impactos en la reputación por publicación de información imprecisa.</t>
  </si>
  <si>
    <t>Propuesta de creación del equipo como área</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</si>
  <si>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</si>
  <si>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Ejecutar 10 talleres o capacitaciones a Directivos sobre habilidades de comunicación y protocolo de Comunicaciones</t>
  </si>
  <si>
    <t>Talleres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</si>
  <si>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</si>
  <si>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</si>
  <si>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No existe aprobación de la estrategia o plan de comunicaciones por parte de la Gerencia General</t>
  </si>
  <si>
    <t>Presentación de la propuesta a la Gerencia para su aprobación</t>
  </si>
  <si>
    <t>Plan de Comunicaciones aprobado</t>
  </si>
  <si>
    <t>Se presentó en reunión con Gerencia en la fecha establecida. Se adjunta copia de listdo de asistencia y estrategia</t>
  </si>
  <si>
    <t>Ajustar la propuesta teniendo en cuenta lo solicitado por la Gerencia General.</t>
  </si>
  <si>
    <t>Se presentó en reunión con Gerencia en la fecha establecida. Se adjunta copia de listado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</si>
  <si>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</si>
  <si>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Falta de unificación en los criteriors que rigen la Política de Comunicaciones de la Entidad</t>
  </si>
  <si>
    <t>Publicar el Manual de Comunicaciones</t>
  </si>
  <si>
    <t>Manual de Comunicaciones Publicado</t>
  </si>
  <si>
    <t>Se publicó en el catálogo documental el Manual de Comunicaciones MDI010 Versión 7. httpwww.fonade.gov.co-CatalogoDocumental-procesos-subversion-SGC-Documentos-7_Manuales-MDI010V7.pdf</t>
  </si>
  <si>
    <t>Ajustar y aprobar la documentación del Manual de Comunicaciones</t>
  </si>
  <si>
    <t>Se ajustó el manual de Comunicaciones y el Manual de Manejo de Redes Sociales. Se solicitó al área de organización y métodos su publicación.Caso RF-31063-2-332. publicado CHG-31631-1-229</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</si>
  <si>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</si>
  <si>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GESTIÓN JURÍDICA</t>
  </si>
  <si>
    <t>amontene</t>
  </si>
  <si>
    <t>"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</si>
  <si>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</si>
  <si>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mpatino</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</si>
  <si>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</si>
  <si>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</si>
  <si>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Desconocimiento del trámite y los términos para resolver las solicitudes de acción judicial por parte del responsable de la gestión documental en la Oficina Asesora jurídica</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</si>
  <si>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</si>
  <si>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Oficio de requerimiento de reconstrucción de la información</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</si>
  <si>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</si>
  <si>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</si>
  <si>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</si>
  <si>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</si>
  <si>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OBSERVACIÓN No 3 Acciones judiciales sin asignación de abogado para trámite de estudio. En el perido comprendido entre 11-05-2018 y 18-02-2019 se identificaron 10 procesos sin asignación de abogado interno o externo para estudio y formulación de demanda.</t>
  </si>
  <si>
    <t>Falta de control y seguimiento de las solicitudes realizadas por las áreas técnicas</t>
  </si>
  <si>
    <t>Reconstruir la información de inicio de acción judicial presentada en los contratos de la muestra.</t>
  </si>
  <si>
    <t>Expediente de procesos reconstruido</t>
  </si>
  <si>
    <t>Se verificó el cumplimiento frente a las demandas instauradas ante las instancias competentes de los contratos 2161440 2162855 2017624 2162856 2162858 2162859 2162857 2152146.</t>
  </si>
  <si>
    <t>Elaborar y adoptar un proceso de asignación de procesos judiciales que incluya el inicio de acciones de incumplimiento.</t>
  </si>
  <si>
    <t>Documento procedimental de asignación de procesos</t>
  </si>
  <si>
    <t>Se evidenció el emvío de acciones judiciales diarias mediante correo electrónico en el mes de noviembre. 16 archivos Matriz CONTROL CORREO DE NOTIFICACIONES JUDICIALES. Xlsx.</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</si>
  <si>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</si>
  <si>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Desconocimiento del procedimiento PDI761 Procedimiento para solicitar acciones contractuales por presunto incumplimiento</t>
  </si>
  <si>
    <t>Formalización de los formatos en el Sistema de Gestión de Calidad.</t>
  </si>
  <si>
    <t>Formatos publicados</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</si>
  <si>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</si>
  <si>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Determinar la viabilidad de simplificar la información contenida en los formatos Fap 900 y 901.</t>
  </si>
  <si>
    <t>Propuesta modificación formatos</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</si>
  <si>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</si>
  <si>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</si>
  <si>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Falta de depuración y rectificación de la información de Ekogui</t>
  </si>
  <si>
    <t>Aplicar el protocolo yo procedimiento señalado por la Agencia Nacional de Defensa Jurídica del Estado ANDJE para ajustar corregir y depurar información del sistema.</t>
  </si>
  <si>
    <t>Base de datos depurada y conciliada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</si>
  <si>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</si>
  <si>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</si>
  <si>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Falta de gestión del responsable de entrega de información con las dependencias/aplicativos/archivo fuente o insumo de la misma</t>
  </si>
  <si>
    <t>Consolidar la información de los procesos judiciales con el detalle actualizado</t>
  </si>
  <si>
    <t>Informe consolidado de procesos</t>
  </si>
  <si>
    <t>Se adjuntó el consolidado de la información actualizada de los procesos judiciales. Soportes base de datos en excel Base datos de procesos judiciales. Demandado y demandante.</t>
  </si>
  <si>
    <t>Demoras en la consolidación de la información para realizar el estudio factico .fap900.</t>
  </si>
  <si>
    <t>Socializar la aplicación del PAP902 SOLICITUD E INICIO DE ACCIONES JUDICIALES con los Gerentes de convenio supervisores y personal de apoyo de la subgerencia tecnica</t>
  </si>
  <si>
    <t>FAP 601 Control de asistencia</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</si>
  <si>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</si>
  <si>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Definir y socializar tiempos de respuesta de la Asesoría Jurídica ante las solicitudes de los grupos de trabajo .inicio de acciones judiciales conceptos otros.</t>
  </si>
  <si>
    <t>Acuerdos de niveles de servicio .ANS.</t>
  </si>
  <si>
    <t>PAP902 SOLICITUD E INICIO DE ACCIONES JUDICIALES v.6 16 abril 2020 numeral 5.3 y actividad 5. Socializado a todos los colaboradores de la entidad por correo electrónico por parte de desarrollo organizacional el 16 de abril 2020</t>
  </si>
  <si>
    <t>Omisión en las reuniones posteriores respecto a la creación del fondo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</si>
  <si>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</si>
  <si>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Lista de Chequeo</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</si>
  <si>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</si>
  <si>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</si>
  <si>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dherrera</t>
  </si>
  <si>
    <t>Desconocimiento de la regulación aplicable a los convenios de asociación.</t>
  </si>
  <si>
    <t>Realizar un diagnostico evaluar de conocimiento a los profesionales del área de planeación contractual</t>
  </si>
  <si>
    <t>Documento diagnostico con temas priorizados a capacitar</t>
  </si>
  <si>
    <t>Adjuntaron el diagnostico con los temas priorizados en el Seguimiento a junio de 2019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</si>
  <si>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</si>
  <si>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Capacitar trimestralmente a los profesionales de planeación contractual según temas priorizados</t>
  </si>
  <si>
    <t>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</si>
  <si>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</si>
  <si>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Evaluar cada semestre a los profesionales del área planeación contractual</t>
  </si>
  <si>
    <t>consolidado de evaluaciones realizadas anexos</t>
  </si>
  <si>
    <t>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</si>
  <si>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t>
  </si>
  <si>
    <t>Desconocimiento de las obligaciones de la Gerencia del convenio</t>
  </si>
  <si>
    <t>Generar la ultima semana de cada mes un correo electrónico de alerta para los gerentes de convenio que reporte la programación del flujo de caja ingresos para el mes siguiente</t>
  </si>
  <si>
    <t>Reporte de correos electróncos enviados a los Gerentes de convenio y sus anexos</t>
  </si>
  <si>
    <t>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</si>
  <si>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</si>
  <si>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Posibles sugerencias o recomendaciones del cliente para contratar con entidades privadas en el marco de los convenios de asociación las cuales fueron acogidas por Fonade</t>
  </si>
  <si>
    <t>Remiten el documento de diagnostico con temas priorizados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</si>
  <si>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</si>
  <si>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Se observa el consolidado de las evaluaciones así 4 profesionales del 25 de julio periodo evaluado 1 enero al 17 julio de 2019.</t>
  </si>
  <si>
    <t>Se observó Acta de asistencia de capacitación 13 y 14 de agosto de 2019 y envian los temas priorizados a estudio</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</si>
  <si>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</si>
  <si>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Realizar mesa de trabajo con el Grupo de Planeación y Gestión de riesgos y las areas de la entidad.</t>
  </si>
  <si>
    <t>Perfil de Riesgo actualizado</t>
  </si>
  <si>
    <t>Para la vigencia 2018 se actualizó el perfil de riegos del proceso de gerencia de proyectos se adjunta perfil actualizado</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</si>
  <si>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</si>
  <si>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Manejo segmentado de la información por grupos de trabajo</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</si>
  <si>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</si>
  <si>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Documentos actualizados y formalizados</t>
  </si>
  <si>
    <t>nobando</t>
  </si>
  <si>
    <t>Verificar el estado de las contingencias radicadas en trámite de presunto incumplimiento o en reclamación por vía judicial FAP900 y FAP901</t>
  </si>
  <si>
    <t>Base de datos con registro actualizado.</t>
  </si>
  <si>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</si>
  <si>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</si>
  <si>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Base de datos</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</si>
  <si>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</si>
  <si>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</si>
  <si>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</si>
  <si>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Carpeta Compartida con la información de cada convenio</t>
  </si>
  <si>
    <t>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t>
  </si>
  <si>
    <t>Resultado de la base de datos consolidada presentar un resumen con el estado actual de las contingencias para que se pueda definir el castigo de cartera.</t>
  </si>
  <si>
    <t>Base de datos consolidada</t>
  </si>
  <si>
    <t>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t>
  </si>
  <si>
    <t>Revisar modificar y formalizar el procedimiento PMI017 AFECTACIÓN Y GESTION PARA LA RECUPERACIÓN DE RECURSOS DE CONTINGENCIAS acorde con la estructura actual de la Entidad y definir responsables y plazos de ejecución de las actividades.</t>
  </si>
  <si>
    <t>Procedimiento adoptado en el catálogo documental</t>
  </si>
  <si>
    <t>Procedimiento PMI017 se publicó yadoptó en el catalogodocumental</t>
  </si>
  <si>
    <t>Presentar a los miembros del comité Integral de Riesgos la propuesta de unificar en uno solo el Comité de seguimiento y castigo de Activos y el Comité Integral de Riesgos.</t>
  </si>
  <si>
    <t>Acta de comité integral de Riesgos</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</si>
  <si>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</si>
  <si>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</si>
  <si>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Deficiencias en la efectividad de los comités operativos y visitas de obra así como el se seguimiento a los problemas evidenciados en la ejecución de los proyectos en estas instancias</t>
  </si>
  <si>
    <t>Revisar los perfiles de los Gerentes y.o Supervisores de los convenios y contratos con el fin de garantizar que cumplan con los requisitos mínimos requeridos para el desarrollo de su actividad.</t>
  </si>
  <si>
    <t>Documento de validación de los Perfiles de Gerentes de Convenio y Supervisores</t>
  </si>
  <si>
    <t>Se observan 6 perfiles de Gerentes de convenio y supervisores con el analisis de los requisitos del cargo alineado con las obligaciones delegadas No presenta avance</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</si>
  <si>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</si>
  <si>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</si>
  <si>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Se presenta refromulacion en plazo de la actividad Ubicación carpeta compartida Mireya lópez Chaparro - Asesoría CI . PM ACI . SOPORTES AÑO 2020 . Soportes marzo 2020 . A56 CONTINGENCIAS</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</si>
  <si>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</si>
  <si>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Matrices de riesgos por proyecto y.o por convenio nuevo suscrito</t>
  </si>
  <si>
    <t>Se allegaron las matrices de riesgo de los convenios a cargo de los grupos de Desarrollo de proyectos 1 2 3 y 4.</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</si>
  <si>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</si>
  <si>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Se remite como avance la versión final del Manual de Supervisión, la Guía se encuentra en modificación de acuerdo con la reingeniería institucional, se solicitará ampliación en la fecha de cumplimiento.</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</si>
  <si>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</si>
  <si>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cumana</t>
  </si>
  <si>
    <t>Actualizar el perfil de riesgo</t>
  </si>
  <si>
    <t>Actualizacion perfil de riesgo</t>
  </si>
  <si>
    <t>Por correo electrónico del 29 de enero 2020 se allegó el perfil de riesgo actualizado por parte del grupo de Planeación y gestión de Riesgos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</si>
  <si>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</si>
  <si>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Omisión de controles por parte de la supervisión para la aprobación de pagos a contratistas</t>
  </si>
  <si>
    <t>Realizar sensibilización para toda la Subgerencia de Desarrollo de Proyectos sobre la responsabilidad de la supervisión en el tramite de los pagos aprobados por la interventoria Lecciones aprendidas</t>
  </si>
  <si>
    <t>FAP601 Control de Asistencia</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</si>
  <si>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</si>
  <si>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</si>
  <si>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Omisión de las alertas generadas por el aplicativo FOCUS frente al avance de los proyectos para los Gerentes de grupos de trabajo Gerentes de convenio y supervisores</t>
  </si>
  <si>
    <t>Realizar seguimiento quincenal del avance en el cargue de información en el aplicativo FOCUS.</t>
  </si>
  <si>
    <t>Control de Asistencia reunion con los grupos de trabajo</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</si>
  <si>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</si>
  <si>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Incluir como requisito para el desembolso de los Gerentes de Convenio un por ciento de cumplimiento frente al cargue de información en FOCUS de acuerdo a los reportes de la Subgerencia.</t>
  </si>
  <si>
    <t>Memorando remitido por el Subgerente de Desarrollo de Proyectos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</si>
  <si>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</si>
  <si>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Generar un memorando desde la Subgerencia de desarrollo de proyectos donde se recuerde a las gerencias de convenio la importancia de cumplir con las evaluaciones de proveedores según lo establecido en el Manual de supervisíon e interventoría.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</si>
  <si>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</si>
  <si>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Observación No.1 Incumplimiento en las fechas pactadas para los desembolsos del convenio . En 23 de los 25 desembolsos realizados por el cliente se presentaron desviaciones entre 97 y 232 días frente a las fechas pactadas en cada una de las novedades suscritas.</t>
  </si>
  <si>
    <t>Falta de seguimiento por parte de la Gerencia del convenio a la clausula QUINTA FORMA DE PAGO</t>
  </si>
  <si>
    <t>Ejecutar y hacer seguimiento al plan de tratamiento TRATGFIN1801 -Fortalecimiento en la efectividad del flujo de caja en el 2019</t>
  </si>
  <si>
    <t>Informe de seguimiento al plan de tratamiento No. TRATGFIN1801</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</si>
  <si>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</si>
  <si>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</si>
  <si>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Falta de claridad en los requisitos establecidos en la minuta de la clausula forma de pago cuota de gerencia</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</si>
  <si>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</si>
  <si>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Memorando de solicitud dirigido al Grupo de Planeación Contractual</t>
  </si>
  <si>
    <t>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</si>
  <si>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</si>
  <si>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</si>
  <si>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Memorando</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</si>
  <si>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</si>
  <si>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Socializar con los grupos de la Subgerencia de Desarrollo de Proyectos la implementación del formato.</t>
  </si>
  <si>
    <t>Correos electronicos FAP601 Control de Asistencia</t>
  </si>
  <si>
    <t>Se evidenció FAP601 Control de Asisitencia en la que se socializa el FMI088 Planilla de gestion integral de residuos de construccion y demolicion RDC del 16 de diciembre de 2019</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</si>
  <si>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</si>
  <si>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Memorando de socialización</t>
  </si>
  <si>
    <t>Memorando No 20192000213243 del 26-11-2019 enviado por correo electrónico a cada una de las Gerencia y adicional se firmó recibido del correo con socialización del formato FMI088</t>
  </si>
  <si>
    <t>Observación No.9. Mayor valor pagado en 8 actas de servicio en los contratos 2131063 Proes y 2132125 VIP En 8 actas de servicio de dos contratos de fábricas se pagó un mayor valor por 14 millones</t>
  </si>
  <si>
    <t>Carencia de puntos de control durante la ejecución contractual.</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</si>
  <si>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</si>
  <si>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</si>
  <si>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</si>
  <si>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Perfil de riesgo absoluto y residual actualizados</t>
  </si>
  <si>
    <t>Perfil de riesgo actualizado 2018</t>
  </si>
  <si>
    <t>A45 Fonsecon</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</si>
  <si>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</si>
  <si>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respitia</t>
  </si>
  <si>
    <t>Deficiencia por parte de FONADE en la estructuración de la cobertura en los negocios cuando recibe estudios y diseños de obra por parte de terceros. clientes entes territoriales y otros.</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</si>
  <si>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</si>
  <si>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Memorando de solicitud a la subgerencia comercial y-o subgerencia de contratación</t>
  </si>
  <si>
    <t>amoncada</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</si>
  <si>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</si>
  <si>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</si>
  <si>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Circular y Pieza de comunicación</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</si>
  <si>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</si>
  <si>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</si>
  <si>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Posibles deficiencias en la selección de los oferentes</t>
  </si>
  <si>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</si>
  <si>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</si>
  <si>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</si>
  <si>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Solicitar a la subgerencia de contratación la inclusión de la clausula de los contratos el cumplimiento de entrega previa de los documentos requisito del contrato de obra.</t>
  </si>
  <si>
    <t>Memorando de solicitud a la subgerencia de contratación</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</si>
  <si>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</si>
  <si>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</si>
  <si>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</si>
  <si>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</si>
  <si>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</si>
  <si>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Posible insuficiencia de recursos por parte del contratista para culminar el proyecto no evidenciada en la etapa de precontractual</t>
  </si>
  <si>
    <t>Entrega de FMI052 Acta de entrega de recibo de bienes y servicios a satisfacción del cliente</t>
  </si>
  <si>
    <t>FMI052 Acta de entrega de recibo de bienes y servicios a satisfacción del cliente. Estación de Policía Hatonuevo Guajira</t>
  </si>
  <si>
    <t>El proyecto se entrego mediante acta de entrega de bienes yo servicios al cliente.</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</si>
  <si>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</si>
  <si>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</si>
  <si>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</si>
  <si>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Omisión por parte del diseñador y del interventor del diseño en el cumplimiento normativo vigente NSR 10</t>
  </si>
  <si>
    <t>Solicitud y respuesta del diseñador del cumplimiento normativo vigente. NSR 10</t>
  </si>
  <si>
    <t>Solicitud formal y respuesta del diseñador</t>
  </si>
  <si>
    <t>La Gerencia del Convenio envió solicitud al interventor el 30.01.2019 20192200018591 del cual se obtuvo respuesta el 08.02.2019 20194300063642 aclarando porque se dio la situación.</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</si>
  <si>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</si>
  <si>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Bajo recursos para visitas de obra por parte del supervisor del contrato</t>
  </si>
  <si>
    <t>Solicitar a la subgerencia de contratación la inclusión de la clausula de los contratos el cumplimiento de planes y programas complementarios</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</si>
  <si>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</si>
  <si>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Desconocimiento y aplicación por parte del contratista del plan de manejo ambiental y sus normas asociadas</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</si>
  <si>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</si>
  <si>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Solicitud y respuesta del contratista al incumplimiento de temas de seguridad en la obra</t>
  </si>
  <si>
    <t>Informe de interventoría de la subsanación</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</si>
  <si>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</si>
  <si>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Desconocimiento de Circular 124 de 2018 - Sistema de Costos - Estados de Resultados de Convenio y/o contratos interadministrativos</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</si>
  <si>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</si>
  <si>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e Informe de Estados de Resultados del Convenio</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</si>
  <si>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</si>
  <si>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t>
  </si>
  <si>
    <t>La obligaciones de FONADE se limita al interior al exterior le corresponde al municipio.</t>
  </si>
  <si>
    <t>Solicitud y respuesta del contratista del cumplimiento de la instalación de las especificaciones técnicas del proceso CPU 002 DE 2016 para la construcción de la estación de policía del municipio de San Gil - Santander</t>
  </si>
  <si>
    <t>Solicitud formal y respuesta del contratista</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</si>
  <si>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</si>
  <si>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</si>
  <si>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Autorización del pago sin validación de ítems recibidos al contratista por parte del interventor.</t>
  </si>
  <si>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</si>
  <si>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</si>
  <si>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</si>
  <si>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Actualizar perfil de riesgo 2018</t>
  </si>
  <si>
    <t>El comité integral de riesgos aprobó la actualización de perfil de riesgos 2018 el 31.01.2019</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</si>
  <si>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</si>
  <si>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Emitir la información correspondiente a la ejecución de las vigencias 2017. 2018. 2019. No. RP. valor inicial. valor ejecutado y saldo disponibles de los Registros presupuestales incluyendo centro costo y No. convenio.</t>
  </si>
  <si>
    <t>Archivo plano de registros presupuestales y ordenes de pago por convenio del contrato de tiquetes con corte a 30 de junio de 2019</t>
  </si>
  <si>
    <t>scadena</t>
  </si>
  <si>
    <t>Mediante correo electrónico se remiten los archivos planos de las vigencias 2017. 2018 y a junio de 2019 en cuanto a compromisos RP y Ordenes de Pago OP para las fuentes de financiación de funcionamiento y contratos interadministrativos.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</si>
  <si>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</si>
  <si>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Vacios procedimentales para el manejo de recursos dentro del esquema de contratación de fábricas.</t>
  </si>
  <si>
    <t>Ajustar la cuenta por pagar correspondiente a la orden de pago del contrato 2161614 CEMOSA</t>
  </si>
  <si>
    <t>Copia de CDP y RP del ajuste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</si>
  <si>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</si>
  <si>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</si>
  <si>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t>
  </si>
  <si>
    <t>Hacer seguimiento a la solicitud de ajuste al ORFEO realizada mediante CIC No. 1116 .expedientes en forma masiva.</t>
  </si>
  <si>
    <t>Guia para la clasificación de archivo</t>
  </si>
  <si>
    <t>wcobos</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</si>
  <si>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</si>
  <si>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t>
  </si>
  <si>
    <t>consolidado FAP601 control de asistencia</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</si>
  <si>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</si>
  <si>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A60 Cantidad obra</t>
  </si>
  <si>
    <t>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</si>
  <si>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Falta de coordinación yo comunicación entre el profesional PGIO y el supervisor técnico</t>
  </si>
  <si>
    <t>Verificar la aplicación del formato FMI088 Planilla de gestión integral de residuos de construcción y demolicion -RCD en los proyectos que se encuentran en ejecución.</t>
  </si>
  <si>
    <t>FMI088 Planilla de gestión integral de residuos diligenciada</t>
  </si>
  <si>
    <t>Se remiten 7 Planilla de gestión integral de residuos, con lo cual se da cierre a esta actividad</t>
  </si>
  <si>
    <t>Omisión de la interventoría y la supervisión en la exigencia de la normatividad ambiental aplicable</t>
  </si>
  <si>
    <t>Solicitar la modificación y publicación del formato FMI088 Planilla de gestión integral de residuos de construcción y demolicion -RCD para incluir la vigencia de la licencia de la escombrera.</t>
  </si>
  <si>
    <t>FMI088 Planilla de gestión integral actualizado</t>
  </si>
  <si>
    <t>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</si>
  <si>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</si>
  <si>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Premura por cumplir el cronograma de obra</t>
  </si>
  <si>
    <t>Solicitar mediante memorando al grupo de Planeación contractual se incluya dentro del costeo de los proyectos los gastos en los que se debe incurrir por ensayos de laboratorio segun aplique en la Norma NSR10 o demas normativa vigente.</t>
  </si>
  <si>
    <t>Memorando dirigido a Planeación Contratual</t>
  </si>
  <si>
    <t>Se verificó memorando No 20202000081853 del 05 de junio 2020 del Subgerente de Desarrollo de proyectos al Gerente de Planeación contractual socializado por correo el 9 de junio de 2020.</t>
  </si>
  <si>
    <t>Omisión de la interventoría y la supervisión en la exigencia de la normatividad referente al sector de agua potable y saneamiento básico</t>
  </si>
  <si>
    <t>Deficiente aplicación de instrumentos de control y seguimiento FMI035</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</si>
  <si>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</si>
  <si>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Memorando a gerentes de grupo Correo electronico de los gerentes de grupo a los gerentes de convenio y supervisores</t>
  </si>
  <si>
    <t>Se verificó el Memorando 20202000091903 del 29 de junio de 2020 del Subgerente de Desarrollo de proyectos para los Gerentes de grupo solicializado mediante correo electrónico del 30 de junio de 2020.</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</si>
  <si>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</si>
  <si>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Realizar mesa de trabajo virtual o presencial con los profesionales PGIO o supervisor técnico para reiterar los requisitos e insumos que las interventorías deben presentar en sus informes.</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</si>
  <si>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</si>
  <si>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</si>
  <si>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Comunicación remitida a la interventoria respuesta de la Interventoría y sus anexos</t>
  </si>
  <si>
    <t>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t>
  </si>
  <si>
    <t>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</si>
  <si>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Falta de lineamientos internos para la revisión de APU detallados para posterior control y seguimiento</t>
  </si>
  <si>
    <t>Realizar mesa de trabajo con gerentes de convenio y el grupo de planeación contractual donde se analice y se definan lineamientos para la estrcturación de los APU e Items no previstos INP.</t>
  </si>
  <si>
    <t>Se remite el acta de la reunión realizada el 03 de agosto con la participación de profesionales de la subgerencia de Desarrollo de proyectos y la Subgerencia de Operaciones y la grabación de la sesión realizada.</t>
  </si>
  <si>
    <t>Realizar sensibilizacion a gerentes de convenio y supervisores sobre los lineamientos definidos en la mesa de trabajo realizada con planeación contractual sobre la estrcturación de los APU e Items no previstos INP.</t>
  </si>
  <si>
    <t>Documento donde se definen lineaminetos-nombre del documento Medio de sensibilización</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</si>
  <si>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</si>
  <si>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Falta de acciones oportunas y legales motivadas por la supervisión de ENTerritorio</t>
  </si>
  <si>
    <t>Iniciar proceso de afectación de garantías por presunto incumplimiento del contrato 2172437.</t>
  </si>
  <si>
    <t>Memorando solicitud inicio afectación de garantias</t>
  </si>
  <si>
    <t>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t>
  </si>
  <si>
    <t>Deficiente seguimiento y control del interventor al cumplimiento de lo pactado en los APU</t>
  </si>
  <si>
    <t>Ausencia de controles por parte de la supervisión a las obligaciones de seguimiento técnico del interventor</t>
  </si>
  <si>
    <t>Revisar por parte de supervisor en cada acta parcial de obra los 3 items de mayor presupuesto y dejar el soporte correspondiente donde se evidencie el cumplimiento del APU contractual.</t>
  </si>
  <si>
    <t>FMI043 revisadas y con el anexo soporte de la validacion especificaciones vs apu</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</si>
  <si>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t>
  </si>
  <si>
    <t>Iniciar proceso de incumplimiento en contra de la interventoria contrato 2180874.</t>
  </si>
  <si>
    <t>Memorando inicio presunto incumplimieto</t>
  </si>
  <si>
    <t>Se remite a la Subgerencia de Operaciones el Memorando N° 20202700092343, SOLICITUD DE PRESUNTO INCUMPLIMIENTO PARA HACER EFECTIVA LA CLAUSULA PENAL PECUNIARIA DEL CONTRATO DE INTERVENTORIA No. 2180874 ¿ CONSORCIO GAVINCO-ING</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</si>
  <si>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t>
  </si>
  <si>
    <t>Falta de coordinación en la ejecución de actividades</t>
  </si>
  <si>
    <t>Presentar por parte del contratista de obra No. 2172264 del proyecto pista de Atletismo respuesta a la solicitud realizada por Enterritorio con el respectivo plan de trabajo.</t>
  </si>
  <si>
    <t>Respuesta por parte del contratista con el plan de trabajo</t>
  </si>
  <si>
    <t>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t>
  </si>
  <si>
    <t>Desfases técnicos durante la ejecución</t>
  </si>
  <si>
    <t>Requerir mediante oficio al contratista de obra No. 2172264 del proyecto pista de Atletismo subsanar las deficiencias de calidad evidenciadas en el marco de la auditoria.</t>
  </si>
  <si>
    <t>Oficio para el contratista con copia a la aseguradora</t>
  </si>
  <si>
    <t>Se verificó el memorando No 20202200113671 asunto SOLICITUD DE PRESUNTO INCUMPLIMIENTO PARA HACER EFECTIVA LA CLAUSULA PENAL PECUNIARIA DEL CONTRATO DE INTERVENTORIA No. 2180874 CONSORCIO GAVINCO ING</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</si>
  <si>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</si>
  <si>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Baja precisión y rigurosidad en la verificación de cumplimiento de algunos ítems por parte de la interventoría</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</si>
  <si>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</si>
  <si>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</si>
  <si>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t>
  </si>
  <si>
    <t>Realizar la entrega del proyecto a la comunidad cliente y entidad territorial a traves de auditoria visible de entrega una vez se cumpla todos los requisitos pendientes.</t>
  </si>
  <si>
    <t>Acta de auditoria visible entrega del proyecto</t>
  </si>
  <si>
    <t>Se verifica acta de entrega y sostenibilidad del 12 nov 2020</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</si>
  <si>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</si>
  <si>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Posibles fallas en los sistemas yo equipos electricos que opera en el CIC.</t>
  </si>
  <si>
    <t>Presentar por parte del contratista de obra No. 218116 del proyecto CIC Pereira el Acta de entrega por parte de ENTerritorio y recibo de bienes y/o servicios a satisfacción por parte del cliente.</t>
  </si>
  <si>
    <t>Previo al recibo de obra no fue validado el funcionamiento de las pendientes de diseño de la placa de piso de la cancha por parte de la interventoria</t>
  </si>
  <si>
    <t>Requerir mediante oficio al contratista de obra No. 2181116 del proyecto CIC Pereira subsanar las deficiencias de calidad evidenciadas en el marco de la auditoria.</t>
  </si>
  <si>
    <t>Oficio al contratista con copia a la aseguradora</t>
  </si>
  <si>
    <t>Se verificó oficio No 20202200112911 del 29 de mayo de 2020 asunto Requerimiento a realizar observaciones salidas de la auditoría interna. Contrato No. 2181116 dirigido al contratista.</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</si>
  <si>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</si>
  <si>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Falta de revisión de los costos directos por parte del grupo solicitante.</t>
  </si>
  <si>
    <t>Comunicar a las gerencias de grupos gerencias de convenio y los supervisores la obligatoriedad de analizar la información suministrada por la interventoria para que los insumos y profesiona es requeridos en los costos indirectos no esten incluidos en los costos directos.</t>
  </si>
  <si>
    <t>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t>
  </si>
  <si>
    <t>Falta de control y revision de los costos asociados en la A Administración en la etapa de planeación contractual</t>
  </si>
  <si>
    <t>Incluir en la lista de Chequo Revisión documentos estudios previos -FDI765 la validación con el área solicitante que los insumos y profesionales requeridos para el cálculo de los costos Indirectos no esten incluidos en los costos Directos</t>
  </si>
  <si>
    <t>Lista de Chequo Revisión documentos estudios previos -FDI642 Actualizada</t>
  </si>
  <si>
    <t>Se actualizó el FDI642 Lista de chequeo versión 4 del 12-07-2020 en el numeral 2 se incluyó el item 15 respecto a los costos directos e indirectos.</t>
  </si>
  <si>
    <t>Incluir en el formato de asistencia de mesa de trabajo FAP300 la validacion con el área solicitante que los insumos y profesionales requeridos para el cálculo de los costos Indirectos no esten incluidos en los costos Directos</t>
  </si>
  <si>
    <t>FAP505 Acta de reunión interna</t>
  </si>
  <si>
    <t>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t>
  </si>
  <si>
    <t>A61 Novedades Contractuales</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</si>
  <si>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</si>
  <si>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evallejo</t>
  </si>
  <si>
    <t>Falta de diligencia por parte del operador que debe realizar la publicación de los documentos en el SECOP</t>
  </si>
  <si>
    <t>Elaborar y ejecutar un plan de choque para publicar los documentos precontractuales y novedades de los 40 contratos de funcionamiento que no se encuentran publicados en el SECOP de conformidad con la observación 1 del informe de auditoría.</t>
  </si>
  <si>
    <t>Plan de choque elaborado</t>
  </si>
  <si>
    <t>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t>
  </si>
  <si>
    <t>Ejecutar plan de choque para publicar los documentos precontractuales y novedades de los 40 contratos de funcionamiento</t>
  </si>
  <si>
    <t>Reporte de Plan de choque ejecutado</t>
  </si>
  <si>
    <t>A 8 de octubre de 2020 el plan se encuentra 100por ciento ejecutado. Se adjuntan pantallazos de la Publicación en SECOP I de los soportes de algunos contratos de funcionamiento y se verificaron aleatoreamente otros contratos publicados en SECOP I</t>
  </si>
  <si>
    <t>Elaborar y adoptar lista de chequeo de los documentos que se deben publicar en SECOP I y SECOP II en sus diferentes etapas de conformidad con la normatividad vigente</t>
  </si>
  <si>
    <t>Lista de chequeo utilizada en un proceso</t>
  </si>
  <si>
    <t>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t>
  </si>
  <si>
    <t>Sensibilizar a los colabores de la Subgerencia de Operaciones que realizan actividades de legalización de contratos sobre los documentos que se deben publicar en el SECOP I y II</t>
  </si>
  <si>
    <t>lista de asistencia</t>
  </si>
  <si>
    <t>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</si>
  <si>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</si>
  <si>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Elaborar y ejecutar un plan de choque para publicar los documentos precontractuales y novedades de los 84 contratos derivados que no se encuentran publicados en el SECOP de conformidad con la observación 2 del informe de auditoría.</t>
  </si>
  <si>
    <t>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t>
  </si>
  <si>
    <t>Ejecutar el plan de choque para publicar los documentos precontractuales y novedades de los 84 contratos derivados</t>
  </si>
  <si>
    <t>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t>
  </si>
  <si>
    <t>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t>
  </si>
  <si>
    <t>Entrega tardia al operador del sistema SECOP para la publicación de los documentos contractuales</t>
  </si>
  <si>
    <t>Elaborar Circular interna que contenga los lineamientos para la publicación de los documentos de novedades contractuales en el SECOP I</t>
  </si>
  <si>
    <t>Circular publicada en el catálogo documental</t>
  </si>
  <si>
    <t>Se adjunta la CIRCULAR INTERNA No. 003 expedida y publicada en el catálogo documental sobre los Lineamientos a adoptar para el control y debida publicidad de los documentos contractuales en el SECOP la cual ya fue socializada.</t>
  </si>
  <si>
    <t>A62 Control anticipos</t>
  </si>
  <si>
    <t>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t>
  </si>
  <si>
    <t>Aprobación de otros rubros no contemplados en el plan de inversión del anticipo por parte de la supervisión e interventoría por debilidades en la revisión de los formatos y soportes.</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</si>
  <si>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</si>
  <si>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FMI013 Plan de inversión del anticipo FMI042 - Informe de inversión y buen manejo del anticipo y FMI047 - Control amortización de anticipos</t>
  </si>
  <si>
    <t>Se presentan como evidencia los soportes de FMI013 Plan de inversión del anticipo FMI042 - Informe de inversión y buen manejo del anticipo y FMI047 - Control amortización de anticipos correspondientes a 5 contratos</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</si>
  <si>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</si>
  <si>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FAP601 Control de Asistencia.</t>
  </si>
  <si>
    <t>Se anexa soporte de capacitación de sensibilización a 71 personas</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</si>
  <si>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</si>
  <si>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t>
  </si>
  <si>
    <t>Solicitar por medio de memorando a la oficina asesora jurídica. el inicio o estado de los procesos judiciales tendientes a recuperar los recursos sin amortizar para los contratos relacionados en la observación.</t>
  </si>
  <si>
    <t>Memorando de solicitud. Respuesta de asesoría jurídica o FAP 900 inicio de acción judicial.</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</si>
  <si>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</si>
  <si>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Informar y-o solicitar el ajuste de estos anticipos a contabilidad y presupuesto. Con base en el resultado de la actividad anterior.</t>
  </si>
  <si>
    <t>Se adjuntó memorando de solicitud de la Gerencia Desarrollo de Proyectos 1 con N 20202200108993 solicitando gestionar la depuración y liberación de saldos en el marco de la auditoria de convenios yo contratos en liquidación - convenio No. 194002 Banco agrario .</t>
  </si>
  <si>
    <t>Solicitar el ajuste y publicación del formato FMI017 Informe Semanal de Interventoria donde se incluya dentro del avance financiero la información correspondiente al anticipo pagado. valor amortizado. saldo por amortizar y estado del anticipo.</t>
  </si>
  <si>
    <t>Publicacion del formato FMI017 - INFORME SEMANAL DE INTERVENTORIA.</t>
  </si>
  <si>
    <t>Se actualizo el formato FMI017 informe semanal de interventoria V10 del 19 de mayo de 2020. el cual contiene los campos anticipo pagado. valor amortizado. saldo por amortizar.</t>
  </si>
  <si>
    <t>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</si>
  <si>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</si>
  <si>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</si>
  <si>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Omisión de los controles establecidos por parte de la Supervisión. en la aprobación del FMI018 para el desembolso de la interventoría</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</si>
  <si>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</si>
  <si>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Solicitar a las interventorias remitan los soportes correspondientes al informe de inversion y buen manejo del anticipo de los proyectos que se encuentren vigentes incluyendo los proyectos en ejecución auditados Solicitud para 8 proyectos.</t>
  </si>
  <si>
    <t>Comunicación remitida a interventoria</t>
  </si>
  <si>
    <t>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</si>
  <si>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</si>
  <si>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Inoportunidad en el envío de la información por parte del grupo de Desarrollo de Proyectos al grupo de presupuesto y contabilidad</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</si>
  <si>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</si>
  <si>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Reporte Circularización de saldos de anticipos</t>
  </si>
  <si>
    <t>El reporte de circularización se realiza mensualmente se adjunta correo electronico con la información del mes de octubre.</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</si>
  <si>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</si>
  <si>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Circular de cierre información Financiera</t>
  </si>
  <si>
    <t>Circular interna No. 110 del 31 de julio de 2020. Se reporta un preliminar de la propuesta de modificación de la circular que no incluye todas las actividades de conciliación y certificación de las cifras</t>
  </si>
  <si>
    <t>A63 Auditoría nómina</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</si>
  <si>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</si>
  <si>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GESTIÓN DEL TALENTO HUMANO</t>
  </si>
  <si>
    <t>Debilidades en el proceso de validación de la información por parte de los profesionales durante la liquidación de la nómina</t>
  </si>
  <si>
    <t>Parametrizar el nuevo sistema de liquidación de nómina de acuerdo con los preceptos enunciados para automatizar la liquidación de prima de vacaciones.</t>
  </si>
  <si>
    <t>Proceso parametrizado en aplicativo</t>
  </si>
  <si>
    <t>Se envía como evidencia matriz de conceptos de nómina y archivo plano de las reglas de código de los conceptos prima de servicios prima de vacaciones y sueldo en vacaciones.</t>
  </si>
  <si>
    <t>Falta de experiencia para procesar la nómina por parte del profesional de apoyo designado</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</si>
  <si>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</si>
  <si>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Errores en la fórmula utilizada para el cálculo de la liquidación de novedades</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</si>
  <si>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</si>
  <si>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Debilidades de TH en la validación de los documentos exigidos por la EPS para el reconocimiento de la incapacidad</t>
  </si>
  <si>
    <t>Elaborar un instructivo dentro del proceso de gestión de talento humano para el trámite del reconocimiento económico de las incpacidades por parte de las EPS generando controles asociado al proceso de gestión y pago de nómina</t>
  </si>
  <si>
    <t>Instructivo para la gestión del reconocimiento económico de las incapacidades por parte de las EPS</t>
  </si>
  <si>
    <t>Se evidencia que la guía de Trámite de Incapacidades G-TH-03 se encuentra publicada en el catálogo documental de la entidad</t>
  </si>
  <si>
    <t>Inoportunidad en el trámite de reembolso de incapacidades por parte de Gestión de Talento Humano ante la entidades prestadoras de salud</t>
  </si>
  <si>
    <t>Diseño de estrategia jurídica ante las EPS para el reconocimiento económico de las incapacides pendientes.</t>
  </si>
  <si>
    <t>Documento de estrategia jurídica a implementar con informes trimestrales de avance.</t>
  </si>
  <si>
    <t>Ruta cobro de incapacidades Guia gestión cobro prestación economica incapacidades e Informe trimestral de avance en gestión de cobro de incapacidades pendientes de pago. Se adjunta matriz de seguimiento con avances por caso.</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</si>
  <si>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</si>
  <si>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Desactualización de parámetros en el sistema</t>
  </si>
  <si>
    <t>Parametrizar liquidación de la prima de servicios en el nuevo aplicativo de nómina</t>
  </si>
  <si>
    <t>Proceso parametrizado en el nuevo aplicativo denómina</t>
  </si>
  <si>
    <t>Talento Humano reporta la parametrización en el nuevo aplicativo</t>
  </si>
  <si>
    <t>Aplicar ajustes correctivos del caso de acuerdo con el analisis jurídico laboral</t>
  </si>
  <si>
    <t>Actos administrativos de ajuste de acuerdo con el análisis jurídico</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</si>
  <si>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</si>
  <si>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Errores en la parametrización utilizada para el cálculo de la liquidación de novedades</t>
  </si>
  <si>
    <t>Elaborar instructivo de liquidación de nómina que determine los criterios de aplicación de la norma en los casos en los que la misma no establezca especificamente formulas de aplicación</t>
  </si>
  <si>
    <t>Instructivo de liquidación de nómina 2020</t>
  </si>
  <si>
    <t>Envió instructivo de implementación del software SIGEP que contiene el capitulo cálculo de nómina parametrizada en el sistema.</t>
  </si>
  <si>
    <t>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t>
  </si>
  <si>
    <t>Parametrizar liquidación de cesantías en aplicativo de nómina</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</si>
  <si>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</si>
  <si>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Adelantar la gestión del pago del saldo pendiente con base en los valores liquidados en el acto administrativo emitido para la extrabajadora</t>
  </si>
  <si>
    <t>Comunicación de solicitud de pago gestionado</t>
  </si>
  <si>
    <t>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</si>
  <si>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</si>
  <si>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Cálculos manuales no estandarizados</t>
  </si>
  <si>
    <t>Parametrizar liquidación de bonificación de servicios en aplicativo de nómina</t>
  </si>
  <si>
    <t>Proceso parametrizado en el nuevo aplicativo de nómina</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</si>
  <si>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</si>
  <si>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Aplicación parcial sin estándar y sin criterio del procedimiento</t>
  </si>
  <si>
    <t>Ajuste del procedimiento de comisión de servicios PAP621 y modificación de controles</t>
  </si>
  <si>
    <t>procedimiento PAP621 actualizado</t>
  </si>
  <si>
    <t>Se envía actualización de procedimiento FAP621 firmado y autorizado por la Gerencia bajo el radicado 20204600147253 del 19-10-2020 publicado en el catalogo el 10-12-2020.</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</si>
  <si>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</si>
  <si>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</si>
  <si>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Parametrizar el nuevo sistema de liquidación de nómina de acuerdo con los preceptos enunciados para automatizar la liquidación prestaciones sociales cuando se presenta cambio de vigencias</t>
  </si>
  <si>
    <t>A64 Liquidaciones</t>
  </si>
  <si>
    <t>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t>
  </si>
  <si>
    <t>alombana</t>
  </si>
  <si>
    <t>Falta de revisión del balance financiero respecto del valor real ejecutado.</t>
  </si>
  <si>
    <t>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t>
  </si>
  <si>
    <t>Memorando dirigido a Contabilidad y presupuesto</t>
  </si>
  <si>
    <t>Liquidación definitiva del convenio con un balance económico preliminar</t>
  </si>
  <si>
    <t>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t>
  </si>
  <si>
    <t>Formato FAP060 Solicitud para traslado de recursos a cuenta acreedora para cada uno de los contratos</t>
  </si>
  <si>
    <t>Se elaboraron y remitieron los formatos F-FI-20, antes FAP060 -Solicitud de traslado de recursos a cuentas acreedoras, se encuentran en firma y aprobación del Subgerente de Desarrollo de Proyectos.</t>
  </si>
  <si>
    <t>OBSERVACION No. 2. VENCIMIENTO DEL PLAZO DE LIQUIDACIÓN PARA 9 CONVENIOS El grupo auditor encontró 9 Convenios con vencimiento del plazo legal para liquidación bilateral y unilateral 197038 193048 194048 194002 213010 213028 200834 215030 y 215093.</t>
  </si>
  <si>
    <t>Falta de cumplimiento del cronograma de ejecucion de los contratos derivados.</t>
  </si>
  <si>
    <t>Presentar ficha de avances yo reportes de seguimiento de las liquidaciones de los convenios yo contratos interadmisnitrativos para el control del vencimiento de plazos para liquidar.</t>
  </si>
  <si>
    <t>Ficha yo reporte de seguimiento mensuales</t>
  </si>
  <si>
    <t>Se remite el reporte del aplicativo Power BI con corte diciembre, de cada uno de los grupos que se encuentran a cargo de la Subgerencia de Desarrollo de Proyectos.</t>
  </si>
  <si>
    <t>Falta de control y seguimiento por parte del de la gerencia del convenio a las solicitudes de liquidación de convenios radicadas ante el Grupo de Gestión Post Contractual</t>
  </si>
  <si>
    <t>Implementar la herramienta de seguimiento creada por la Subgerencia de Desarrollo de proyectos para el seguimiento a las liquidaciones de convenios ejecutados por ésta.</t>
  </si>
  <si>
    <t>Herramienta de seguimiento al estado de las liquidaciones en funcionamiento</t>
  </si>
  <si>
    <t>Se presenta la versión final de la herramienta de seguimiento de liquidaciones implementda por el Grupo de Proyectos Especiales</t>
  </si>
  <si>
    <t>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t>
  </si>
  <si>
    <t>scastell</t>
  </si>
  <si>
    <t>Falta de segumiento a los plazos de vencimiento para liquidacion bilateral de los convenios por parte del Gerente del Convenio y el Supervisor</t>
  </si>
  <si>
    <t>Solicitar mediante memorando a los grupo de presupuesto y contabilidad la liberacion de los recursos comprometidos como impuesto de timbre en marco del contrato derivado No. 2071448.</t>
  </si>
  <si>
    <t>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t>
  </si>
  <si>
    <t>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</si>
  <si>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Control de Asitencia</t>
  </si>
  <si>
    <t>Se realizó el evento SOCIALIZACION BUEN MANEJO DEL ANTICIPO mediante capacitación virtual el 23 de septiembre de 2020 por parte de la Ing. Sonia Castellano la cual se extendió a toda la entidad.</t>
  </si>
  <si>
    <t>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t>
  </si>
  <si>
    <t>Para los contratos del SENA la liquidación esta sujeta a la Resolución de condonación que realiza la Junta Técnica de Fondo Emprender</t>
  </si>
  <si>
    <t>Poner en conocimiento a los supervisores y gerentes de conveniosel procedimiento de liquidación para contratos yo convenios suscritos para la entidad en el marco en las líneas de negocios y su contratación derivada</t>
  </si>
  <si>
    <t>Control de Asistencia Presentación</t>
  </si>
  <si>
    <t>Se presenta la evidencia de cumplimiento del plan</t>
  </si>
  <si>
    <t>Falta de cumplimiento del cronograma de ejecucion de los contratos derivados</t>
  </si>
  <si>
    <t>Elaborar matriz para reconomiento del estado de liquidación de los contratos de cooperación empresarial del Fondo Empreder que se encuentran en proceso de liquidación.</t>
  </si>
  <si>
    <t>Matriz de seguimiento a la terminación de los contratos Fondo Emprender</t>
  </si>
  <si>
    <t>Se adjunta la Matriz de seguimiento a la terminación de los contratos Fondo Emprender</t>
  </si>
  <si>
    <t>Presentar un informe sobre el avance del seguimiento a las liquidaciones de los contratos derivados del Fondo Emprender</t>
  </si>
  <si>
    <t>Infografía de avance en las liquidaciones en Presentación de Power Point</t>
  </si>
  <si>
    <t>Se presentan las evidencias de cumplimiento del plan</t>
  </si>
  <si>
    <t>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t>
  </si>
  <si>
    <t>Falla del control CTRGPRO002</t>
  </si>
  <si>
    <t>Solicitar mediante memorando a la subgerencia de proyectos la aclaracion del acta de cierre</t>
  </si>
  <si>
    <t>Memorando Subgerencia de Desarrollo de Proyectos</t>
  </si>
  <si>
    <t>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t>
  </si>
  <si>
    <t>Realizar por parte de la gerencia la aclaracion al acta de cierre</t>
  </si>
  <si>
    <t>acta de cierre</t>
  </si>
  <si>
    <t>Se adjunta las actas de cierre de los contratos 2171508 y 2170555 con las respectivas aclaraciones</t>
  </si>
  <si>
    <t>Transferir y publicarel documento de aclaracion en el sistema de contratacion</t>
  </si>
  <si>
    <t>documento publicado</t>
  </si>
  <si>
    <t>Se adjunta pantallazo de publicación en el SECOP de las Actas de Cierre y los documentos de las actas de cierre como tal del contrato 2171508 y 2170555</t>
  </si>
  <si>
    <t>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t>
  </si>
  <si>
    <t>Falta seguimiento a los tramites radicados en el Grupo de Gestión Post Contractualanteriormente Liquidaciones y controversias</t>
  </si>
  <si>
    <t>Establecer Plan de trabajo con las areas que intervienen en el proceso de cierre del contrato</t>
  </si>
  <si>
    <t>Plan de trabajo</t>
  </si>
  <si>
    <t>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t>
  </si>
  <si>
    <t>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t>
  </si>
  <si>
    <t>Deficiencias en el seguimiento por parte de los supervisores o gerentes de convenio al cumplimiento de las obligaciones post-contractuales de orden financiero</t>
  </si>
  <si>
    <t>De acuerdo con el diagóstico tramitar las actas de cierre de los convenios que no se encuentren inmersas en trámites judiciales</t>
  </si>
  <si>
    <t>Actas de cierre</t>
  </si>
  <si>
    <t>Falta de gestión del Supervisor y Gerente de convenio para trámitar la liberación de saldos sin ejecución para la liquidación</t>
  </si>
  <si>
    <t>Elaborar el diagnóstico de los convenios que cuentan con saldos por liberar y que se encuentran en término para liquidar vencidos o liquidados con obligaciones poscontractuales relacionadas con la liberación de saldos y devolución de recursos o reintegro de estos.</t>
  </si>
  <si>
    <t>Diagnóstico</t>
  </si>
  <si>
    <t>Se adjuntan los documentos que contienen el diagnóstico y el avance de las liquidaciones</t>
  </si>
  <si>
    <t>A65 219001 DNP</t>
  </si>
  <si>
    <t>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t>
  </si>
  <si>
    <t>Retrasos en las dependencias por fallas de ORFEO o circunstancias específicas que pueden surgir en el proceso de cada desembolso</t>
  </si>
  <si>
    <t>Realizar los ajustes correspondientes en los Acuerdos de Servicios implementados con el cliente incluyendo la justificación y necesidad de cargue en SECOP II como una obligación del contratista para el avance en el proceso de pago.</t>
  </si>
  <si>
    <t>Documento de Acuerdo de Servicios ajustado y aprobado</t>
  </si>
  <si>
    <t>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t>
  </si>
  <si>
    <t>Retrasos ocasionados por demoras de contratistas para cargue de desembolsos en SECOP</t>
  </si>
  <si>
    <t>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t>
  </si>
  <si>
    <t>Formato de seguimiento de desembolsos por áreas del grupo financiero</t>
  </si>
  <si>
    <t>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t>
  </si>
  <si>
    <t>Diseñar e implementar campaña de divulgación a los contratistas del C.I. 219001 sobre la importancia del cargue del desembolso en SECOP II para garantizar el cumplimiento de los tiempos como plazo para el pago .3 a 5 días.</t>
  </si>
  <si>
    <t>Presentaciones con contenido de la campaña de divulgación</t>
  </si>
  <si>
    <t>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t>
  </si>
  <si>
    <t>A66 Normatividad Amb y Social</t>
  </si>
  <si>
    <t>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t>
  </si>
  <si>
    <t>Previo a la apertura del proceso de selección el grupo de planeación contractual no recibió de forma integral en cuatro de los permisos y licencias que permiten establecer la viabilidad del proyecto y su impacto social económico y ambiental.</t>
  </si>
  <si>
    <t>Realizar socialización de los requisitos PGIO Ambiental SST Calidad Social al personal del contrato interadministrativo No. 216144 personal Actual y futuras contrataciones</t>
  </si>
  <si>
    <t>Se adjunta lista de asistencia</t>
  </si>
  <si>
    <t>Falta de análisis integral del proyecto por parte de la gerencia de convenio antes de la solicitud de elaboración de estudios previos</t>
  </si>
  <si>
    <t>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t>
  </si>
  <si>
    <t>Lista de requisitos PGIO anexa al memorando de solicitud de estudios previos</t>
  </si>
  <si>
    <t>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</si>
  <si>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t>
  </si>
  <si>
    <t>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t>
  </si>
  <si>
    <t>Productos asociados al componente ambiental balance de materiales pétreos Certificado de adquisición de materiales pétreos plan de control operativo diligenciado en obra Cronograma de capacitación y soporte de capacitaciones ambientales</t>
  </si>
  <si>
    <t>Se relacionan los radicados con los avales del PGIO V0 de los establecimientos Cúcuta y Bucaramanga 20202700200351 BUCARAMANGA 20202700204801 CUCUTA cuyo contenido incluye los productos acordados</t>
  </si>
  <si>
    <t>Deficiencia en el cargue de los documentos asociados al contrato en el aplicativo de gestión documental Orfeo.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</si>
  <si>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t>
  </si>
  <si>
    <t>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t>
  </si>
  <si>
    <t>Comunicaciones enviadas y respuesta de los contratisas interventoría y obra</t>
  </si>
  <si>
    <t>Incluir en la lista de requisitos PGIO para nuevos contratos de obra e interventoria los perfiles del personal responsable del PGIO durante la ejecucion de los contratos del contrato interadministrativo No. 216144.</t>
  </si>
  <si>
    <t>Se ralcionan los Memorandos de los estudios previos para contratista de obra 20202700140883 20202700120063 e interventoria 20202700135133 que incluyen perfiles del personal responsable PGIO.</t>
  </si>
  <si>
    <t>Publicación del Manual y guia de supervisión e interventoria ajustados</t>
  </si>
  <si>
    <t>Solicitud modificación guia y manual de supervisión e interventoria</t>
  </si>
  <si>
    <t>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t>
  </si>
  <si>
    <t>Debilidades en la supervisión del contrato de consultoría.</t>
  </si>
  <si>
    <t>Iniciar tramite de afectación de garantias del contrato 2172030.</t>
  </si>
  <si>
    <t>Realizar socialización del manual y la guia de supervisión e interventoria con los ajustados realizados a los gerentes de convenio y supervisores de los grupos de la Subgerencia de Desarrollo de proyectos.</t>
  </si>
  <si>
    <t>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t>
  </si>
  <si>
    <t>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t>
  </si>
  <si>
    <t>Falta de gestión permanente al cumplimiento de las obligaciones contractuales del cliente referido a la entrega de licencias y/o permisos a su cargo.</t>
  </si>
  <si>
    <t>El cliente no entregó copia de los permisos de Vertimientos y Concesión de Aprovechamiento de Aguas Manuales de Operación yo Diseños de los proyectos de Plantas de Tratamiento de Agua</t>
  </si>
  <si>
    <t>Remitir comunicación a la Uspec solicitando aumentar la frecuencia de los monitoreos a la calidad del agua servida con el fin de verificar que los vertimientos esten dentro de los parametros permitidos independiente de la tenencia o no del permiso.</t>
  </si>
  <si>
    <t>Comunicación y respuesta por parte de USPEC.</t>
  </si>
  <si>
    <t>Remitir comunicación a la Uspec reiterando la necesidad de disponer del permiso de vertimientos dicha comunicación contará con el visto bueno de la oficina Asesora juridica.</t>
  </si>
  <si>
    <t>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t>
  </si>
  <si>
    <t>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t>
  </si>
  <si>
    <t>Deficiente ejercicio de la interventoría y la supervisión en el seguimiento del cronograma de obra</t>
  </si>
  <si>
    <t>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t>
  </si>
  <si>
    <t>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t>
  </si>
  <si>
    <t>Deficiencias en la validación de los insumos aportados por el cliente necesarios para el inicio y deficinicion del alcance de la etapa precontractual elaboracion de estudios previos estudio de mercado analisis del sector analisis de riesgos y reglas de participación</t>
  </si>
  <si>
    <t>Acta de Reunión y Producto de compromisos</t>
  </si>
  <si>
    <t>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t>
  </si>
  <si>
    <t>Acta de Reunión FAP 505</t>
  </si>
  <si>
    <t>Se incluyeron las preguntas referentes a gestiones trámites y obtención de permisos y licencias en el Formato Acta de Reunión Interna FAP 505 la cual adjunta</t>
  </si>
  <si>
    <t>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t>
  </si>
  <si>
    <t>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t>
  </si>
  <si>
    <t>Se incluyeron las preguntas referentes al Plan de Manejo Arqueológico en el Formato Acta de Reunión Interna FAP 505 adjunta</t>
  </si>
  <si>
    <t>A67 Controles Financieros</t>
  </si>
  <si>
    <t>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t>
  </si>
  <si>
    <t>Debilidades en el monitoreo a la aplicación de los controles por parte de la Subgerencia financiera y el grupo de Planeación y gestión de riesgos</t>
  </si>
  <si>
    <t>Actualización del perfil de riesgo del proceso de la Gestión Financiera</t>
  </si>
  <si>
    <t>Matriz de Riesgos Gestión Financiera 2020 actualizado y aprobado</t>
  </si>
  <si>
    <t>agiraldo</t>
  </si>
  <si>
    <t>Para esta actividad la Matriz de Riesgos Gestión Financiera 2020, se encuentra publicado en el Catálogo Documental de SARO con fecha de aprobación el 28 de enero de 2021 - Riesgos &amp; Controles GFIN2020, CONTROLES GFIN2020 y Listado de Riesgos GFIN2020.</t>
  </si>
  <si>
    <t>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t>
  </si>
  <si>
    <t>Debilidades en la asociación de controles a las causas y riesgos</t>
  </si>
  <si>
    <t>Para esta actividad la Matriz de Riesgos Gestión Financiera 2020, se encuentra publicado en el Catalogo Documental de SARO con fecha de aprobación el 28 de enero de 2021 - Riesgos &amp; Controles GFIN2020,CONTROLES GFIN2020 y Listado de Riesgos GFIN2020.</t>
  </si>
  <si>
    <t>Debilidades en el análisis transversal para determinar la causa raíz en los eventos materializados</t>
  </si>
  <si>
    <t>Mesa de Trabajo con la Subgerencia de Desarrollo de Proyectos Grupo de Pagaduría Grupo de Contabilidad y el Grupo de Planeación y Gestión de Riesgos</t>
  </si>
  <si>
    <t>Lista de asistencia</t>
  </si>
  <si>
    <t>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t>
  </si>
  <si>
    <t>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t>
  </si>
  <si>
    <t>Baja priorización en el reporte de eventos de riesgos frente a las operaciones del día a día</t>
  </si>
  <si>
    <t>Se adelantara el reporte de eventos de riesgos pendientes al Grupo de Planeación y Gestión de Riesgos referente al RGTIN10 RGFIN30 RGFIN34 y RGFIN37</t>
  </si>
  <si>
    <t>Reportes de eventos de riesgos entregados</t>
  </si>
  <si>
    <t>Se reportaron los eventos de riesgo materializados RGTIN10 RGFIN30 RGFIN34 y RGFIN37 mediante el formato Reporte registro de eventos de riesgo operativo al grupo de Planeación y Gestión de riesgos.</t>
  </si>
  <si>
    <t>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t>
  </si>
  <si>
    <t>Radicación de desembolsos por parte de los supervisores en horas no laborales</t>
  </si>
  <si>
    <t>Ajuste aplicativo seguimiento desembolsos a través del ORFEO</t>
  </si>
  <si>
    <t>Correo de aprobación del ajuste al aplicativo de Orfeo</t>
  </si>
  <si>
    <t>Se evidenció reportes del aplicativo ORFEO de los meses de mayo a noviembre respecto al seguimiento de los tiempos establecidos para desembolsos.</t>
  </si>
  <si>
    <t>Actualización al procedimiento para pagos de desembolsos de contratos derivados y contratos interadministrativos de funcionamiento PAP253</t>
  </si>
  <si>
    <t>Procedimiento PAP253</t>
  </si>
  <si>
    <t>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t>
  </si>
  <si>
    <t>A68 Controles SARLAFT</t>
  </si>
  <si>
    <t>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t>
  </si>
  <si>
    <t>enieves</t>
  </si>
  <si>
    <t>cbarrios1</t>
  </si>
  <si>
    <t>Definición de controles sin la participación de los responsables de su ejecución.</t>
  </si>
  <si>
    <t>Actualizar la matriz de riesgos y controles SARLAFT por factores de riesgo con la participación de los ejecutores de los controles acorde con la metodología definida por la entidad.</t>
  </si>
  <si>
    <t>Matriz de riesgo actualizada y publicada en el catálogo documental.</t>
  </si>
  <si>
    <t>El grupo de Cumplimiento reportó la matriz de riesgo correspondiente al tercer trimestre con los ajustes en controles actualizados en la hoja Bateria de Controles</t>
  </si>
  <si>
    <t>Socializar la matriz de riesgos a la organización.</t>
  </si>
  <si>
    <t>Correo electrónico de socialización de publicación de la matriz de riesgo SARLAFT.</t>
  </si>
  <si>
    <t>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t>
  </si>
  <si>
    <t>Observación 2 Aplicación de 5 controles transversales sin cumplir atributos del diseño. De los 25 controles transversales evaluados de la matriz SARLAFT de la Entidad. cinco 20 porciento no cumplen en su aplicación con los soportes establecidos y la descripción del control.</t>
  </si>
  <si>
    <t>Definición de controles sin la participación de los responsables de su ejecución</t>
  </si>
  <si>
    <t>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t>
  </si>
  <si>
    <t>Identificar los servidores públicos que tienen la información desactualizada y requerir al Grupo de Talento Humano su actualización.</t>
  </si>
  <si>
    <t>Memorando de requerimiento</t>
  </si>
  <si>
    <t>Mediante memorando radicado 20201600141513 del 5 de octubre de 2020 el Grupo de Cumplimiento requiere a la Gerencia de Talento Humano para que inicie el proceso de actualización de información de los funcionarios de planta identificados</t>
  </si>
  <si>
    <t>Actualizar la información de los servidores públicos según requerimiento del Oficial de Cumplimiento</t>
  </si>
  <si>
    <t>Informe de actualización de información.</t>
  </si>
  <si>
    <t>Se solicito la actualización a los servidores públicos del formato de vinculación, F-R-01</t>
  </si>
  <si>
    <t>Realizar una mesa de trabajo con el Grupo de Talento Humano y el Grupo de Tecnologías de la Información para definir un control automático que permita alertar sobre la desactualización de los datos de los servidores públicos.</t>
  </si>
  <si>
    <t>Acta de Reunión con las conclusiones.</t>
  </si>
  <si>
    <t>Mediante reunión del 26 de octubre de 2020 y acta con radicado 20201600003526 se acordó con el Grupo de Tecnologías de la Información la forma en la que identifique las personas desactualizadas en el FAP801 en reporte semestral automático.</t>
  </si>
  <si>
    <t>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t>
  </si>
  <si>
    <t>Deficiencias metodológicas en la medición de riesgo residual después de aplicar los controles</t>
  </si>
  <si>
    <t>Actualizar la matriz de riesgo considerando para el efecto la aplicación de la metodología de valoración de los controles.</t>
  </si>
  <si>
    <t>Matriz de riesgo SARLAFT con comparativo del perfil entre riesgo inherente y residual.</t>
  </si>
  <si>
    <t>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t>
  </si>
  <si>
    <t>Ausencia de parametros de validación de la información financiera por parte de los supervisores.</t>
  </si>
  <si>
    <t>Definir un criterio de consistencia de la información en donde incluya una referencia al patrimonio negativo</t>
  </si>
  <si>
    <t>Informe de calidad de información.</t>
  </si>
  <si>
    <t>Deficiencias en el proceso de segmentación establecido para la Entidad frente a la detección de señales de alerta</t>
  </si>
  <si>
    <t>Capacitar a verificadores sobre las posibles señales de alerta a revisar en el proceso de verificación del Formato FAP801.</t>
  </si>
  <si>
    <t>Lista de asistencia y presentación.</t>
  </si>
  <si>
    <t>Diseñar e implementar una señal de alerta que incluya el análisis integral de la información financiera.</t>
  </si>
  <si>
    <t>Informe de segmentación de persona natual y persona jurídica</t>
  </si>
  <si>
    <t>A69 Servicios Administrativos</t>
  </si>
  <si>
    <t>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t>
  </si>
  <si>
    <t>No se implementan las acciones tendientes a la actualización de las TRD Cambios normativos de temas de archivo</t>
  </si>
  <si>
    <t>Presentar para aprobación ante el Comité de Gestión y Desempeño.</t>
  </si>
  <si>
    <t>Acta de aprobación del Comité Institucional de Gestión y Desempeño CIGD.</t>
  </si>
  <si>
    <t>Falta de continuidad del profesional responsable de la actualización de las TRD</t>
  </si>
  <si>
    <t>Elaborar las TRD de ENTerritorio</t>
  </si>
  <si>
    <t>Tablas de retención documental de ENTerritorio</t>
  </si>
  <si>
    <t>Contratación de una firma de servicios especializados para el fortalecimiento del proceso de Gestión Documental</t>
  </si>
  <si>
    <t>Acta de inicio del contrato</t>
  </si>
  <si>
    <t>En el adjunto se remite Acta de inicio firmada el 15/01/2021 correspondiente a la contratación de una firma de servicios especializados para el fortalecimiento del proceso de Gestión Documental. Contrato No. 20201014 con la Empresa ENSOBRAMATIC S.A.S</t>
  </si>
  <si>
    <t>Emisión Acto Administrativo de Aprobación del Instrumento por parte del Representante Legal de la Entidad.</t>
  </si>
  <si>
    <t>Acto administrativo de aprobación por parte de la Gerente General.</t>
  </si>
  <si>
    <t>Radicar para Evaluación y convalidación ante el Archivo General de la Nación - AGN las TRD diseñadas.</t>
  </si>
  <si>
    <t>Memorando de radicación ante el AGN Archivo General de la Nación.</t>
  </si>
  <si>
    <t>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t>
  </si>
  <si>
    <t>Forlatecer el seguimiento y control de las obligaciones especificas de los contratos bajo supervisión del Grupo de Servicios Administrativos incluyendo en el informe mensual de apoyo a la supervision el componente de verificación al cumplimiento de las mismas.</t>
  </si>
  <si>
    <t>Informes de apoyo a la supervisión ajustados y aprobados para los meses de septiembre octubre noviembre 2020.</t>
  </si>
  <si>
    <t>Deficiencias en la planeación contractual por establecimiento de obligaciones inviables para el contratista</t>
  </si>
  <si>
    <t>En el adjunto se remite el informe de apoyo a la supervisión ajustados y aprobado correspondiente al mes de noviembre.</t>
  </si>
  <si>
    <t>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t>
  </si>
  <si>
    <t>Deficiencias en la planeación contractual para establecer una forma y sistema de pago consistente con el servicio contratado.</t>
  </si>
  <si>
    <t>Solicitar al Grupo de Talento Humano la inclusión de cursos o talleres en materia en la elaboración de contenidos técnicos para estudios previos.</t>
  </si>
  <si>
    <t>Memorando remitido a Talento Humano.</t>
  </si>
  <si>
    <t>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t>
  </si>
  <si>
    <t>Capacitación yo sensibilización en materia de elaboración de contenidos técnicos para estudios previos requeridos por el grupo de servicios administrativos.</t>
  </si>
  <si>
    <t>Certificado de Asistencia</t>
  </si>
  <si>
    <t>Se adjuntan los 8 certificados y 4 adicionales respecto a la capacitación yo sensibilización en materia de elaboración de contenidos técnicos para estudios previos requeridos por el grupo de servicios administrativos.</t>
  </si>
  <si>
    <t>Capacitacion yo sensibilización en materia de elaboracion de contenidos tecnicos para estudios previos requeridos por el grupo de servicios administrativos</t>
  </si>
  <si>
    <t>Se adjunta el consolidado de los 8 certificados mas 4 adicionales respecto a la Capacitación y/o sensibilización en materia de elaboración de contenidos técnicos para estudios previos requeridos por el grupo de servicios administrativos.</t>
  </si>
  <si>
    <t>A70 Gestión Comercial</t>
  </si>
  <si>
    <t>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t>
  </si>
  <si>
    <t>GESTIÓN COMERCIAL</t>
  </si>
  <si>
    <t>cmontane</t>
  </si>
  <si>
    <t>Actividad sin presupuesto o recursos asignado para el período</t>
  </si>
  <si>
    <t>Ajustar y publicar la Resolución de Funciones correspondientes al Grupo de Gestión Comercial</t>
  </si>
  <si>
    <t>Resolución actualizada y publicada</t>
  </si>
  <si>
    <t>pparra</t>
  </si>
  <si>
    <t>Resolución No. 24 del 3 de febrero de 2021 - Resolución de modificación de grupos de trabajo. Cumplimiento del 100% de la actividad.</t>
  </si>
  <si>
    <t>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t>
  </si>
  <si>
    <t>Actividades sin presupuesto asignado para el período</t>
  </si>
  <si>
    <t>Actualizar y publicar la caracterización CMI500 Gestión comercial</t>
  </si>
  <si>
    <t>Caracterización CMI500 Gestión Comercial actualizada y publicada</t>
  </si>
  <si>
    <t>Se actualizó la caracterización CMI500 del proceso de Gestión Comercial con las actividades pertinentes y correspondientes al proceso. La cual fue publicada en el catálogo documental el 21 de octubre de 2020.</t>
  </si>
  <si>
    <t>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t>
  </si>
  <si>
    <t>Actividad sin presupuesto asignado para el período</t>
  </si>
  <si>
    <t>Actualizar y formalizar el perfil de riesgos del proceso de Gestión Comercial identificando y valorando los controles con los responsables de su aplicación.</t>
  </si>
  <si>
    <t>Matriz de riesgos actualizada y formalizada</t>
  </si>
  <si>
    <t>Se carga los documentos relacionados con la actualización del perfil de riesgos de Gestión Comercia. Cumplimiento del 100% de la actividad: 1. Riesgos 2. Riesgos y controles 3. Controles 4. Riesgo absoluto 5. Riesgo residual</t>
  </si>
  <si>
    <t>A71 Contratación TI</t>
  </si>
  <si>
    <t>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t>
  </si>
  <si>
    <t>Cambio de grupo de trabajo y supervisión del contrato.</t>
  </si>
  <si>
    <t>Gestionar los soportes correspondientes a cada una de las obligaciones de los contratos relacionados en el hallazgo.</t>
  </si>
  <si>
    <t>Soportes de los siguientes contratos 2018930 2019868 2019997 2020691 2020444 2018882.</t>
  </si>
  <si>
    <t>Elaborar el cuadro de control para el seguimiento de los contratos de TI</t>
  </si>
  <si>
    <t>Cuadro de Control seguimiento contratos</t>
  </si>
  <si>
    <t>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t>
  </si>
  <si>
    <t>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t>
  </si>
  <si>
    <t>Falta de detalle en la descripción de los perfiles y cantidades requeridos en los estudios previos</t>
  </si>
  <si>
    <t>Elaborar el cuadro de control parael seguimiento de los contratos de TI</t>
  </si>
  <si>
    <t>Diligenciamiento del Formato F-GG-18 - Acta de aprobación de personal para la para los contratos relacionados en el hallazgo.</t>
  </si>
  <si>
    <t>Formatos FGG18 Acta de aprobación de personal para la ejecución del contrato.</t>
  </si>
  <si>
    <t>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t>
  </si>
  <si>
    <t>Debilidad en el seguimiento de aplicación de controles y políticas de seguridad de la información en el proceso contractual</t>
  </si>
  <si>
    <t>Envíar la propuesta de la clausula confidencialidad para los documentos que aplique en el procesos de contración al grupo de Procesos de Selección.</t>
  </si>
  <si>
    <t>memorando al Grupo de Procesos de Selección con la Clausula de Confidencialidad</t>
  </si>
  <si>
    <t>Se adjunta el memorando con radicado 20201700167753 del 27 de noviembre</t>
  </si>
  <si>
    <t>Falta de estandarización de la claúsula de confidencialidad en los documentos precontractuales y contractuales.</t>
  </si>
  <si>
    <t>Incluir en los Anexos a los Términos y condiciones estandarizados en el clausulado adicional al contrato la cláusula contractual para que en todos los contratos se estipule la obligación del contratista en salvaguardar la seguridad de la información.</t>
  </si>
  <si>
    <t>Anexo de condiciones generales del contrato de prestación de servicios profesionales yo apoyo a la gestión</t>
  </si>
  <si>
    <t>A72 Contratación GP OV</t>
  </si>
  <si>
    <t>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t>
  </si>
  <si>
    <t>Requerimientos al cliente por parte de entes externos que afectan las condiciones contractuales</t>
  </si>
  <si>
    <t>Remitir mensualmente un oficio al director de la USPEC reiterando el cumplimiento del pago de acuerdo con lo establecido contractualmente en la Cláusula Sexta - Forma de Pago del CI 216144.</t>
  </si>
  <si>
    <t>Oficio reiteración solicitud de pago</t>
  </si>
  <si>
    <t>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t>
  </si>
  <si>
    <t>Debilidades en la verificación en sitio por parte del interventor</t>
  </si>
  <si>
    <t>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t>
  </si>
  <si>
    <t>Informe diagnóstico del estado actual del proyecto</t>
  </si>
  <si>
    <t>Se adjunta el informe diagnóstico del estado actual del proyecto</t>
  </si>
  <si>
    <t>Informe técnico suscrito por el interventor</t>
  </si>
  <si>
    <t>Presentar un informe técnico en el que se consignen las activiades para subsanar las deficiencias identificadas en el informe de patología una vez estas se hayan terminado y recibido por parte del interventor y de la supervisión de ENTerritorio.</t>
  </si>
  <si>
    <t>Memorando o correo electrónico de Aprobación del informe tecnico por parte del supervisor de ENTerritorio dirigido a la interventoría</t>
  </si>
  <si>
    <t>Observación 3. Convenios 211041 y 212080 sin designación de gerente. Entre enero y octubre de 2020 no se ha realizado la designación de Doris Patricia León como gerente para los convenios 211041 y 212080 aún cuando la ha estado ejerciendo durante el período.</t>
  </si>
  <si>
    <t>Debilidad en los mecanismos de control adoptados y aplicados</t>
  </si>
  <si>
    <t>Elaborar una vez se legalice el contrato de los gerentes de convenio del grupo de Desarrollo de Proyectos 2 el memorando de designación.</t>
  </si>
  <si>
    <t>Memorando de designación</t>
  </si>
  <si>
    <t>Se presentan los memorandos con radicados Nos.20212700020241,20212700020281 y 20212700020261 del 4 de febrero de 2021 donde se realizan las designaciones de Doris Leon, Alba Calderon y Zoranyi Sierra como Gerentes de convenios.</t>
  </si>
  <si>
    <t>Desconocimiento de normas y manuales internos de la entidad</t>
  </si>
  <si>
    <t>Realizar la designación de Doris Patricia León como gerente de los convenios 211041 212017 y 212080.</t>
  </si>
  <si>
    <t>Memorando de designacion No 20202700214611</t>
  </si>
  <si>
    <t>A73 Procesos Jur y Prov</t>
  </si>
  <si>
    <t>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t>
  </si>
  <si>
    <t>Falta de trazabilidad y seguimiento a las solicitudes realizadas a la Agencia Nacional de Defensa Jurídica del Estado</t>
  </si>
  <si>
    <t>Oficiar a la Agencia de Defensa Jurídica del Estado solicitando el ajuste de los procesos duplicados en el reporte EKogui.</t>
  </si>
  <si>
    <t>Oficio enviado a la ANDJE</t>
  </si>
  <si>
    <t>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t>
  </si>
  <si>
    <t>Realizar seguimiento al cierre de las solicitudes presentadas al soporte eKogui de la Agencia Nacional de Defensa Jurídica del Estado por los procesos duplicados</t>
  </si>
  <si>
    <t>Reporte de Ekogui generado por el aplicativo sin duplicidad</t>
  </si>
  <si>
    <t>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t>
  </si>
  <si>
    <t>Falta de validación e inoportunidad en el reporte del grupo de Defensa Judicial al grupo de Contabilidad</t>
  </si>
  <si>
    <t>Informar a la Grupo de Contabilidad y registrar la provisión relacionada con las inconsistencias donde se identifiquen procesos que deben tener provisión.</t>
  </si>
  <si>
    <t>Memorando informando ajuste en provisión</t>
  </si>
  <si>
    <t>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t>
  </si>
  <si>
    <t>Adoptar un control mensual de verificación frente a la calidad de la información y la actualización de la probabilidad de pérdida y de las provisiones por parte del apoderado en los procesos jurídicos a cargo</t>
  </si>
  <si>
    <t>Actualizar la matriz de riesgo con el control incorporado en dicha matriz</t>
  </si>
  <si>
    <t>lbautist</t>
  </si>
  <si>
    <t>A74 Comités Institucionales</t>
  </si>
  <si>
    <t>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t>
  </si>
  <si>
    <t>Que no haya casos para citar según periodicidad y presentar en Comité</t>
  </si>
  <si>
    <t>Establecer la programación de comités vía circular y especificar en que casos no se citará sesiones</t>
  </si>
  <si>
    <t>En cumplimiento se carga la Circular 11 del 24 de diciembre de 2020, y socializada por medio de correo electrónico a todos los funcionarios y colaboradores el 29 de diciembre de 2020.</t>
  </si>
  <si>
    <t>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t>
  </si>
  <si>
    <t>* Imposibilidad de cumplir con el quórum para las sesiones agendadas. * Dificultad para coordinar la agenda de los miembros del comité en las fechas preestablecidas. * Dificultad para sesionar en los meses de enero y diciembre dado el cambio de vigencia</t>
  </si>
  <si>
    <t>Planificar y fijar fechas de agendamiento de comités periódicos (sesiones ordinarias) con el propósito de facilitar la coordinación o separación de agendas de sus miembros</t>
  </si>
  <si>
    <t>Memorando No. 20211100000983 de fecha 4 de enero de 2021, donde se informa a los miembros del Comité de Conciliación Fechas previstas para celebrar los Comités de Conciliación en el año 2021.</t>
  </si>
  <si>
    <t>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t>
  </si>
  <si>
    <t>* Falta de seguimiento a los compromisos acordados en las sesiones del comité. * Desconocimiento de la normatividad vigente en materia de SGSST</t>
  </si>
  <si>
    <t>Realizar registro en acta de cada sesión del seguimiento al avance y hasta el cierre o cumplimiento de los compromisos registrados en el formato de acta de reunión interna, que recoja lo establecido o estipulado en sesiones previas</t>
  </si>
  <si>
    <t>6 actas</t>
  </si>
  <si>
    <t>Durante el primer trimestre del año 2021, se elaboraron 2 actas de 6 que se acordaron. Acta No. 21 en la cual se establecieron los compromisos a ejecutar Acta No. 22 en la cual se estipulan las fechas de inicio de actividades</t>
  </si>
  <si>
    <t>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t>
  </si>
  <si>
    <t>Falta de seguimiento y control por parte del Secretario Técnico a los compromisos establecidos durante las sesiones del Comité.</t>
  </si>
  <si>
    <t>Actas de Comité</t>
  </si>
  <si>
    <t>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t>
  </si>
  <si>
    <t>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t>
  </si>
  <si>
    <t>* Desconocimiento de la normatividad vigente que reglamenta el Comité * Urgencia en el estudio, evaluación y/o decisión de temas competencia del Comité * Retraso en el agendamiento de temas para estudio del Comité</t>
  </si>
  <si>
    <t>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</si>
  <si>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DIRECCIONAMIENTO ESTRATÉGICO</t>
  </si>
  <si>
    <t>pbuitrag</t>
  </si>
  <si>
    <t>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</si>
  <si>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Modificar y actualizar, según las normas vigentes aplicables, la reglamentación del Comité de Gerencia (Acuerdo de reglamento del comité).</t>
  </si>
  <si>
    <t>Acuerdo de reglamento del comité.</t>
  </si>
  <si>
    <t>El día 19 de febrero 2021, se expide el acuerdo No. 297 ¿Por el cual se crea el Comité de Gerencia e Institucional de Coordinación de Control Interno de ENTerritorio, dando cumplimiento a la acción No. 395 del presente Plan de Mejoramiento.</t>
  </si>
  <si>
    <t>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t>
  </si>
  <si>
    <t>mpanquev</t>
  </si>
  <si>
    <t>ocuesta</t>
  </si>
  <si>
    <t>Avance %</t>
  </si>
  <si>
    <t>Avance por peso</t>
  </si>
  <si>
    <t>LA ACCIÓN NO HA SIDO FORMULADA EN EL GRC</t>
  </si>
  <si>
    <t>Deficiente seguimiento al ejercicio funcional a cargo de los Secretarios de Comités</t>
  </si>
  <si>
    <t>A75 Efectividad SAR</t>
  </si>
  <si>
    <t>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</si>
  <si>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Deficiencias en el ejercicio de la supervisión de Enterritorio que afecta la cobertura integral y oportuna de garantías en la contratación derivada</t>
  </si>
  <si>
    <t>Desarrollar mesas de trabajo con la Subgerencia Financiera con el fin de analizar la implementación de un sistema de costeo para controles y planes de tratamiento.</t>
  </si>
  <si>
    <t>sistema de costeo</t>
  </si>
  <si>
    <t>Adquisición / implementación de controles automáticos</t>
  </si>
  <si>
    <t>Realizar revisión y análisis de grado de ejecución de Controles por proceso.</t>
  </si>
  <si>
    <t>Controles</t>
  </si>
  <si>
    <t>Efectuar recomendaciones para la automatización de controles en los procesos.</t>
  </si>
  <si>
    <t>Capacitación y socialización de los reportes de Eventos Express.</t>
  </si>
  <si>
    <t>Revisar la posibildad de la creación del formulario de Reporte de evento Express en intranet para todos los colaboradores.</t>
  </si>
  <si>
    <t>formulario</t>
  </si>
  <si>
    <t>Crear formulario Express de reportes de eventos de RO (FORMS Share point) con los campos mínimos requeridos para el reportante, los campos adicionales deben ser diligenciados por Gestores de Riesgos y gestionados por la URO.</t>
  </si>
  <si>
    <t>Actualizar los perfiles de riesgos de los proyectos trimestralmente con base en la información entregada por la Subgerencia de Desarrollo de Proyectos y Estructuración de Proyectos referente a las variaciones en los perfiles de riesgos vigentes.</t>
  </si>
  <si>
    <t>perfiles de riesgo</t>
  </si>
  <si>
    <t>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t>
  </si>
  <si>
    <t>Alta dependencia de controles manuales en los procesos</t>
  </si>
  <si>
    <t>controles</t>
  </si>
  <si>
    <t>Baja cobertura de los seguros para la administración del SARFC en la contratación derivada</t>
  </si>
  <si>
    <t>Realizar revisión y análisis de grado de ejecución de Controles por proceso</t>
  </si>
  <si>
    <t>revisión y análisis</t>
  </si>
  <si>
    <t>capacitación</t>
  </si>
  <si>
    <t>Crear formulario Express de reportes de eventos de RO (FORMS Share point) con los campos mínimos requeridos para el reportante, los campos adicionales deben ser diligenciados por Gestores de Riesgos y gestionados por la URO para el SARFC.</t>
  </si>
  <si>
    <t>Desarrollar mesas de trabajo con la Subgerencia Financiera con el fin de analizar la implementación de un sistema de costeo para controles y planes de tratamiento para el Riesgo de Fraude y Corrupción.</t>
  </si>
  <si>
    <t>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t>
  </si>
  <si>
    <t>Ausencia de un sistema de costeo para la gestión y administración del SARO</t>
  </si>
  <si>
    <t>Desarrollar mesas de trabajo con la Subgerencia Financiera con el fin de analizar la implementación de un sistema de costeo para controles y planes de tratamiento para el SARSICN</t>
  </si>
  <si>
    <t>sistema de costeo de controles</t>
  </si>
  <si>
    <t>Desconocimiento del sistema SARSICN, mecanismos o herramienta para reportar eventos de seguridad por parte de los lideres del proceso</t>
  </si>
  <si>
    <t>Efectuar Capacitaciones con el fin de socializar el procedimiento de gestión de incidentes de SI, el cual contiene las actividades relacionadas con el reporte de eventos para el Plan de Contiuidad del Negocio y Seguridad de la Información.</t>
  </si>
  <si>
    <t>Capaccitación</t>
  </si>
  <si>
    <t>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t>
  </si>
  <si>
    <t>Falta de herramientas para identificar ocurrencia de riesgos y reporte en tiempo real</t>
  </si>
  <si>
    <t>Falta de ejecución de procesos de calibración de modelos prospectivos</t>
  </si>
  <si>
    <t>Crear formulario Express de reportes de eventos de RO (FORMS Share point) con los campos mínimos requeridos para el reportante, los campos adicionales deben ser diligenciados por Gestores de Riesgos y gestionados por la URO para el SARC.</t>
  </si>
  <si>
    <t>Formulario</t>
  </si>
  <si>
    <t>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t>
  </si>
  <si>
    <t>Nivel de analítica enfocado a niveles básico e intermedio</t>
  </si>
  <si>
    <t>Implementar las metodologías según el análisis de aplicabilidad anterior.</t>
  </si>
  <si>
    <t>metodología</t>
  </si>
  <si>
    <t>Altos costos asociados a la Adquisición / implementación de controles automáticos</t>
  </si>
  <si>
    <t>Realizar revisión y análisis de grado de ejecución de Controles para el proceso de Gestión del Riesgo.</t>
  </si>
  <si>
    <t>revisión y análisis de controles</t>
  </si>
  <si>
    <t>Efectuar análisis para la aplicabilidad de nuevas metodologías según lo definido como Técnica que podría aplicar, de acuerdo con el instrumento DIER-7 para el SARL.</t>
  </si>
  <si>
    <t>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t>
  </si>
  <si>
    <t>Deficiencias en el ejercicio de análisis e implementación de nuevas técnicas para la identificación y evaluación de riesgos</t>
  </si>
  <si>
    <t>Altos costos asociados a la Adquisición / implementacion de controles automáticos</t>
  </si>
  <si>
    <t>Plan de Acción de Controles A. Realizar revisión y análisis de grado de ejecución de Controles para el proceso de Gestión del Riesgo.</t>
  </si>
  <si>
    <t>Plan de Acción Analisis de Aplicabilidad Nuevas Metodologías Efectuar análisis para la aplicabilidad de nuevas metodologías según lo definido como Técnica que podría aplicar, de acuerdo con el instrumento DIER-7. para el SARM.</t>
  </si>
  <si>
    <t>Metodologías</t>
  </si>
  <si>
    <t>Se adjunta el acta de recibo y entrega de bienes proyecto FONSECON. CIC PEREIRA</t>
  </si>
  <si>
    <t>Se remiten 10 actas de liquidación de acuerdo con el diagnóstico presentado.</t>
  </si>
  <si>
    <t>Se remiten las comunicaciones que se relacionan a continuación: 20212700077001 del 27 de abril de 2021 20212700084261 del 10 de mayo de 2021 20212700114501 del 08 de junio de 2021</t>
  </si>
  <si>
    <t>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t>
  </si>
  <si>
    <t>Se verificó los soportes compartidos por TI en la ruta https://fonade-my.sharepoint.com/:f:/g/personal/areatic_enterritorio_gov_co/Et53HJmQJ4hEmibJ5ete6AkBGvH5d9wdtNSqltnAYwB9-w?e=7wx3bx
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t>
  </si>
  <si>
    <t>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t>
  </si>
  <si>
    <t>Se verificó los soportes compartidos por TI en la ruta https://fonade-my.sharepoint.com/:f:/g/personal/areatic_enterritorio_gov_co/Et53HJmQJ4hEmibJ5ete6AkBGvH5d9wdtNSqltnAYwB9-w?e=7wx3bx 
Contrato 2019868 F-GG 18 acta de aprobación del personal del 20/10/2020
Certificado personal 20/10/2020 ( obligación 22 y numeral 2.3), 2019825 F-GG 18 acta de aprobación del personal del 20/10/2020
carpeta: contratación/ 2019825/legalización/acta certificación del personal (numeral 2.3) y cto 20171239 F-GG-18  acta de aprobación personal, suscrita el 17/11/2020 (numeral 2.3).</t>
  </si>
  <si>
    <t>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PROFESIONALES Y/O APOYO A LA GESTIÓN, CLÁUSULA DÉCIMA SÉPTIMA. - CONFIDENCIALIDAD E INFORMACIÓN.</t>
  </si>
  <si>
    <t xml:space="preserve">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t>
  </si>
  <si>
    <t>Se observan los comparativos entre las actas de recibo parcial FMI043 y los apu contractuales y los no previstos de cinco contratos: San Antonio Giron el Cisco Sabanalarga y combita-uspec</t>
  </si>
  <si>
    <t>Pendiente en el GRC</t>
  </si>
  <si>
    <t xml:space="preserve">Pendiente por cargar soportes de cumplimiento por parte del responsable en GRC, una vez se habiliten las acciones para reportar en el aplicativo </t>
  </si>
  <si>
    <t>Pendiente actualizar en el GRC la fecha fin de la actividad</t>
  </si>
  <si>
    <t>Despues de la reunion   con la Gerencia para la revisión final y posterior envío al cliente, El informe de gestión No. 16  se radico al cliente el 29 de enero 2021.</t>
  </si>
  <si>
    <t xml:space="preserve">
Se reportan las actas donde se evidencia el  seguimiento a los compromisos establecidos.</t>
  </si>
  <si>
    <t xml:space="preserve">
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t>
  </si>
  <si>
    <t>Pendiente cargue de soportes GRC, se solicitó ampliar fecha por base</t>
  </si>
  <si>
    <t>Pendiente cargue de soportes GRC</t>
  </si>
  <si>
    <t>Reporta Memorando 20213100024583 del 5 de febrero de 2021 Programación Sesiones Comité vigencia 2021</t>
  </si>
  <si>
    <r>
      <t xml:space="preserve">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t>
    </r>
    <r>
      <rPr>
        <b/>
        <sz val="11"/>
        <color theme="1"/>
        <rFont val="Calibri"/>
        <family val="2"/>
        <scheme val="minor"/>
      </rPr>
      <t>Evidencia: Perfil de Riesgo SARLAFT IV- (1)</t>
    </r>
  </si>
  <si>
    <r>
      <t xml:space="preserve">El Grupo de Cumplimiento generó el reporte de personas con patrimonio negativo como un criterio de consistencia en el informe de calidad. 
Como evidencia en el informe de calidad correspondiente al primer semestre de 2021 se relaciona el conteo en la página 30, se acompaña el archivo denominado: "20210330 Evaluacion QD Primer trimestre SARLAFT" </t>
    </r>
    <r>
      <rPr>
        <b/>
        <sz val="11"/>
        <color theme="1"/>
        <rFont val="Calibri"/>
        <family val="2"/>
        <scheme val="minor"/>
      </rPr>
      <t xml:space="preserve">
Evidencia: 20210330 Evaluacion QD Primer trimestre SARLAFT (1)</t>
    </r>
  </si>
  <si>
    <r>
      <rPr>
        <sz val="11"/>
        <color theme="1"/>
        <rFont val="Calibri"/>
        <family val="2"/>
        <scheme val="minor"/>
      </rPr>
      <t xml:space="preserve">El Grupo de Cumplimiento capacitó en Análisis Financiero a los colaboradores de la entidad que realizan la verificación y análisis del formato de vinculación. 
Como evidencia se remite el correo electrónico originado en el Grupo de Talento Humano en el que se reporta el listado de los colaboradores capacitados, corresponde al archivo denominado: "Listado Analisis financiero"
</t>
    </r>
    <r>
      <rPr>
        <b/>
        <sz val="11"/>
        <color theme="1"/>
        <rFont val="Calibri"/>
        <family val="2"/>
        <scheme val="minor"/>
      </rPr>
      <t xml:space="preserve">
Evidencia: Listado INTRODUCCIÓN ANÁLISIS FINANCIERO 18 DE MAYO</t>
    </r>
  </si>
  <si>
    <r>
      <rPr>
        <sz val="11"/>
        <color theme="1"/>
        <rFont val="Calibri"/>
        <family val="2"/>
        <scheme val="minor"/>
      </rPr>
      <t>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"4. Resultados..." incluye persona natural y jurídica de contratación derivada y de funcionamiento</t>
    </r>
    <r>
      <rPr>
        <b/>
        <sz val="11"/>
        <color theme="1"/>
        <rFont val="Calibri"/>
        <family val="2"/>
        <scheme val="minor"/>
      </rPr>
      <t xml:space="preserve">
Evidencias:
* 4. Resultado PJ-DERIVADOS 2020-II (2)
* 4. Resultado PJ-FUNCIONAMIENTO 2020-II (2)
* 4. Resultado PN-DERIVADOS 2020-II (2)
* 4. Resultado PN-FUNCIONAMIENTO 2020-II (2)</t>
    </r>
  </si>
  <si>
    <t>Se verificó los soportes compartidos por TI en la ruta https://fonade-my.sharepoint.com/:f:/g/personal/areatic_enterritorio_gov_co/Et53HJmQJ4hEmibJ5ete6AkBGvH5d9wdtNSqltnAYwB9-w?e=7wx3bx 
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
carpeta: contratación/ 2020536/legalización/ UPS acta certificación del personal (obligación 10), 2018882 Radicado QTECH 20204300346552 polizas impresoras- suramericana (obligación 14)</t>
  </si>
  <si>
    <t>Falta cambiar el verificador</t>
  </si>
  <si>
    <t>A78 Sistemas fotovoltaicos</t>
  </si>
  <si>
    <t>A79 Intradomiciliarias 2021</t>
  </si>
  <si>
    <t>Se realiza presentación de las 33 Tablas de Retención Documental ante el Comité Institucional de Gestión y Desempeño CIGD - por lo que se adjunta acta No 42 del 30 de junio de 2021 en donde se aprueban.</t>
  </si>
  <si>
    <t>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t>
  </si>
  <si>
    <t>Se adjunta memorando de radicación para Evaluación y convalidación ante el Archivo General de la Nación - AGN las TRD diseñadas con fecha del 22 de julio y el soporte de radicado emitido por el AGN con fecha del 23 de julio.</t>
  </si>
  <si>
    <t>A80 Interventorías y consultorías 2020-2021</t>
  </si>
  <si>
    <t>A76 Proyectos INPEC</t>
  </si>
  <si>
    <t>A77 Subsidios VIP y VIS</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</si>
  <si>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</si>
  <si>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</si>
  <si>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accion correctiva</t>
  </si>
  <si>
    <t>* Imprecisiones en la información aportada por el cliente (referida a las áreas de los establecimientos - mayor permanencia del personal del contratista)
*Metodología no apropiada para la ejecución  de la consultoría
*Omisión del consultor a los requerimientos del interventor 
* Los directores de los establecimientos no permitían el ingreso de más de 8 profesionales</t>
  </si>
  <si>
    <t>memorando</t>
  </si>
  <si>
    <t xml:space="preserve">Observación No. 2.  Inadecuado ejercicio de la supervisión del contrato 2200603 
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
</t>
  </si>
  <si>
    <t xml:space="preserve">Observación No. 3 Solicitud al cliente en contravía de los términos contractuales
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
</t>
  </si>
  <si>
    <t xml:space="preserve">Observación No.4   Factor multiplicador del contrato 2200603 sin soporte de ejecución y verificación 
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</si>
  <si>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</si>
  <si>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</si>
  <si>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6 Títulos de propiedad de lotes no verificados para un contrato
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
</t>
  </si>
  <si>
    <t xml:space="preserve">Observación No.7  Cuatro Ítems no previstos aprobados con inconsistencias 
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
NP.047, NP.060 y NP.051: La descripción del ítem no define el alcance de la actividad y no desglosa los materiales necesarios
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
NP.047: Incluye  variables que no corresponden con el desarrollo de actividad 
</t>
  </si>
  <si>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t>
    </r>
    <r>
      <rPr>
        <sz val="9"/>
        <color rgb="FFFF0000"/>
        <rFont val="Calibri"/>
        <family val="2"/>
        <scheme val="minor"/>
      </rPr>
      <t>JP BUCARAMANGA - interventoría N°2180866</t>
    </r>
    <r>
      <rPr>
        <sz val="9"/>
        <color theme="1"/>
        <rFont val="Calibri"/>
        <family val="2"/>
        <scheme val="minor"/>
      </rPr>
      <t xml:space="preserve"> : visita del 19  de mayo 2021
* planos actualizados
* ítems no previstos y programación de obra vigente
</t>
    </r>
  </si>
  <si>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JP BUCARAMANGA - interventoría N°2180866 : visita del 19  de mayo 2021
* planos actualizados
* ítems no previstos y programación de obra vigente
</t>
    </r>
  </si>
  <si>
    <t>Realizar los trámites de novedad contractual de redución de alcance y prorroga.</t>
  </si>
  <si>
    <t>Suscripción de la novedad contractual</t>
  </si>
  <si>
    <t xml:space="preserve">Remitir el informe suministrado por la interventoría en donde se evidencie el control del factor multiplicador, incluyendo los costos asociados como pago da salario, seguridad social, costos indirectos por cada uno de los profesionales que hacen parte de los HITOS contractuales </t>
  </si>
  <si>
    <t>Informe</t>
  </si>
  <si>
    <t xml:space="preserve">Memorando
</t>
  </si>
  <si>
    <t>Entrega F-GG-33 acta de mayores y menores cantidades e ítems no previstos para el contrato de obra 2181135</t>
  </si>
  <si>
    <t>F-GG-33</t>
  </si>
  <si>
    <t>Realizar un acta de socialización (suscrita por interventoría, contratista de obra y propietario del lote privado), mediante la cual se aclarará que el alcance a intervenir para la estabilización del talud no sera objeto de intervención sobre el lote privado.</t>
  </si>
  <si>
    <t>Acta de socialización</t>
  </si>
  <si>
    <r>
      <t xml:space="preserve">Realizar reunion entre contratista, interventor y supervisor en la que quede registrado en un acta:
</t>
    </r>
    <r>
      <rPr>
        <b/>
        <sz val="9"/>
        <color theme="1"/>
        <rFont val="Calibri"/>
        <family val="2"/>
        <scheme val="minor"/>
      </rPr>
      <t>El detalle del NP060</t>
    </r>
    <r>
      <rPr>
        <sz val="9"/>
        <color theme="1"/>
        <rFont val="Calibri"/>
        <family val="2"/>
        <scheme val="minor"/>
      </rPr>
      <t xml:space="preserve"> epecificamente menciaonando el sitio de disposición de escombros aprobado por la autoridad ambiental y anexando soportes
</t>
    </r>
    <r>
      <rPr>
        <b/>
        <sz val="9"/>
        <color theme="1"/>
        <rFont val="Calibri"/>
        <family val="2"/>
        <scheme val="minor"/>
      </rPr>
      <t>El detalle del NP047</t>
    </r>
    <r>
      <rPr>
        <sz val="9"/>
        <color theme="1"/>
        <rFont val="Calibri"/>
        <family val="2"/>
        <scheme val="minor"/>
      </rPr>
      <t xml:space="preserve"> ampliar la descripción del alcance del ítem, especificando el calibre de la lámina de acero y aclarar la actividad del trasiego de escombros.
</t>
    </r>
    <r>
      <rPr>
        <b/>
        <sz val="9"/>
        <color theme="1"/>
        <rFont val="Calibri"/>
        <family val="2"/>
        <scheme val="minor"/>
      </rPr>
      <t xml:space="preserve">Del NP051 </t>
    </r>
    <r>
      <rPr>
        <sz val="9"/>
        <color theme="1"/>
        <rFont val="Calibri"/>
        <family val="2"/>
        <scheme val="minor"/>
      </rPr>
      <t xml:space="preserve">ampliar el detalle de cada una de las variables de equipo, materiales y mano de obra.
</t>
    </r>
  </si>
  <si>
    <t>ACTA DE REUNION SUSCRITA POR LAS TRES PARTES</t>
  </si>
  <si>
    <t xml:space="preserve">Requerir a las interventorias  contratos 2190875 y 2180866 mediante oficio realizando un llamado de atención con el fin de disponer de la  totalidad de la documentación requerida en el sitio de obra segun lo establecido en el manual de supervisión e intervetoria.
</t>
  </si>
  <si>
    <t>oficio</t>
  </si>
  <si>
    <t xml:space="preserve">Contrato No. 2180866: Requerir  a las interventorías incluir un anexo al informe semanal con el registro fotográfico que evidencie la impresión física en la  obra de los documentos y toda la información requerida para el seguimiento en tiempo real </t>
  </si>
  <si>
    <t>Informe semanal con anexo</t>
  </si>
  <si>
    <t>Se remiten los siguientes oficios:
2190875 20212700143631: 26/07/2021 enviado a la interventoria de  BELLAVISTA –MEDELLÍN (PABELLÓN 2).
2180866: 20212700146891:30/07/2021 enviado a la interventoria CONSORCIO BYD 2017</t>
  </si>
  <si>
    <t>accion preventiva</t>
  </si>
  <si>
    <t xml:space="preserve">* Alternativas de solución concertadas entre la supervisión, interventoría y consultor fuera de los términos contractuales 
* Posible desconocimiento de la  supervisión de las instancias y procedimientos internos para el trámite del incumplimiento detectado.
* Elaboración de propuestas de plan de choque y planes de acción </t>
  </si>
  <si>
    <t xml:space="preserve">
*Asociar  las áreas mencionadas de carácter informativo como meta física del proyecto
*Deficiencia en la planificación de la información del proceso contractual
*Falta de revisión de la información contenida en los documentos precontractuales por parte del oferente, de la interventoría y supervisión 
*Planes de choque por parte del consultor inefectivos
</t>
  </si>
  <si>
    <t xml:space="preserve">*Generar ahorros en la contratación por parte del consultor
*Interpretación parcializada o sesgada de los términos del contrato objeto de interventoría
</t>
  </si>
  <si>
    <t>*Demoras internas en el trámite de los  56 ítems no previstos identificados por el contratista en la etapa1
*Posible desactualización del valor de los insumos para fijar los precios de las actividades de los proyectos.
* Cambio de Interventoría durante la ejecución de obra</t>
  </si>
  <si>
    <t>*Falta de revisión de los documentos de los predios por parte del contratista e interventor
* El cliente no entregó de licencias y permisos al inicio.</t>
  </si>
  <si>
    <t xml:space="preserve">
*Falta de Revisión detallada de la  aprobación de INP por parte del interventor y grupo responsable de ENTerritorio
*Posible colusión entre contratista e interventor </t>
  </si>
  <si>
    <t xml:space="preserve">*El interventor se apoya en el sitio de obra en los documentos de trabajo del contratista
*Debilidades en el seguimiento por parte del supervisor y la gerencia del convenio 
</t>
  </si>
  <si>
    <t>Evaluar la situación presentada y determinar si es o no procedente el trámite de incumplimiento para el contratista.</t>
  </si>
  <si>
    <r>
      <t>Se adjunta acta F-FF-04 de vecindad del</t>
    </r>
    <r>
      <rPr>
        <sz val="11"/>
        <color theme="1"/>
        <rFont val="Calibri"/>
        <family val="2"/>
        <scheme val="minor"/>
      </rPr>
      <t xml:space="preserve"> 09/06/2021 </t>
    </r>
    <r>
      <rPr>
        <sz val="11"/>
        <color rgb="FF000000"/>
        <rFont val="Calibri"/>
        <family val="2"/>
        <scheme val="minor"/>
      </rPr>
      <t>suscrita por el interventor, contratista de obra y el propietario del lote privado, donde se observa el plano de intervención de la obra y registro fotográfico y se visualiza el lindero del predio del lote privado el cual no será afectado por la obra.</t>
    </r>
  </si>
  <si>
    <t>Se adjunta acta de mayores y menores cantidades e items no previstos, oficio con radicado No. 20204300155252  14 de mayo de 2020 y desembolso acta No. 1</t>
  </si>
  <si>
    <t>Reporte en el GRC</t>
  </si>
  <si>
    <t>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t>
  </si>
  <si>
    <t>Acción detectiva</t>
  </si>
  <si>
    <t>Falta de control y seguimiento por parte de la interventoría y supervisión a los requisitos del proyecto</t>
  </si>
  <si>
    <t>Enviar mediante oficio al contratista de interventoria recordardo que los formatos del programa intradomiciliaras solo podran ser suscritos por el propietario o poseedor de la vivienda</t>
  </si>
  <si>
    <t>oficio al contratista de interventoria</t>
  </si>
  <si>
    <t>Solicitar mediante oficio al cliente (Ministerio de Vivienda, Cuidad y Territorio) pronunciamiento frente a la viabilidad de suscripcion de los formatos PCI por parte del conyuge y hasta el segundo grado de consanguinidad.</t>
  </si>
  <si>
    <t>Oficio al ministerio</t>
  </si>
  <si>
    <t>Para 3 proyectos se generaron 88 PQR, de las cuales 4 presentan incumplimiento en el plazo de respuesta entre 5 y 26 días hábiles: Maria la baja 1 y Atrato 3, y para Astrea una con el codigo C104 no registra fecha de cierre</t>
  </si>
  <si>
    <t xml:space="preserve">
Alto volumen de solicitudes en el marco de los proyectos
Falta de control y seguimiento por parte de la interventoría y supervisión a los requisitos del proyecto
Cierre de alcaldias por emergencia sanitaria </t>
  </si>
  <si>
    <t>Seguimiento por parte de la supervision del contrato en los comites tecnicos y/o de seguimiento a los PQRS radicados y las respuestas de los mismos</t>
  </si>
  <si>
    <t>Actas de comité tecnico y/o listas de asistencia</t>
  </si>
  <si>
    <t>Enviar oficio al contratista de interventoria recordardo los tiempos de respuestas que se tienen establecidos para las PQRS interpuestas producto del proyecto.</t>
  </si>
  <si>
    <t>Oficio al contratista de interventoria</t>
  </si>
  <si>
    <t>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t>
  </si>
  <si>
    <t>Demora de la interventoría en la aprobación de cambio de personal</t>
  </si>
  <si>
    <t>Enviar mediante oficio al contratista de interventoria recordando que los formatos del programa de conexiones intradomiciliaras solo podran ser suscritos por el personal aprobado y contratado.</t>
  </si>
  <si>
    <t>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t>
  </si>
  <si>
    <t>Alto volumen de formatos PCI a diligenciar por parte del contratista
Falta de conocimiento de los requisitos de diligenciamiento de los formatos PCI por parte del contratista, interventor y supervisor</t>
  </si>
  <si>
    <t>Implementar el FORMATO PCI011 Ajuste al Diagnostico inicial programa de conexiones intradomiciliarias ajustado, en los proyectos derivados del programa de conexiones intradomiciliarias. (Cuando Estos apliquen)</t>
  </si>
  <si>
    <t>Formato Diligencia por los Contratistas</t>
  </si>
  <si>
    <t>Socializar mediante correo electronico, oficio externo y/o mesa de trabajo el FORMATO PCI011 Ajuste al Diagnostico inicial programa de conexiones intradomiciliarias ajustado con los contratistas interventoria y supervision del proyecto.</t>
  </si>
  <si>
    <t>Correo electronico, oficio externo y/o mesa de trabajo a las 2 interventorías y el cliente.</t>
  </si>
  <si>
    <t>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t>
  </si>
  <si>
    <t>formato ajustado</t>
  </si>
  <si>
    <t>Observación No 1  Incumplimiento de la vigencia de los amparos de calidad del servicio y cumplimiento
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t>
  </si>
  <si>
    <t>PREVENTIVA</t>
  </si>
  <si>
    <t xml:space="preserve">·     Inconsistencias  en la validación y aprobación de pólizas frente a lo requerido en el esquema de garantías. </t>
  </si>
  <si>
    <t>PROCEDIMIENTO</t>
  </si>
  <si>
    <t>avillada</t>
  </si>
  <si>
    <t xml:space="preserve">Socializar el procedimiento para la aprobación de las garantías, que permita realizar previa aprobación en SECOP II la validación,  garantizando el cumplimiento de los requisitos establecidos en el esquema de garantías. </t>
  </si>
  <si>
    <t>Elaborar y publicar un procedimiento para la aprobación de las garantías, que permita realizar previa aprobación en SECOP II la validación,  garantizando el cumplimiento de los requisitos establecidos en el esquema de garantías.</t>
  </si>
  <si>
    <t>Lista de Asistencia teams</t>
  </si>
  <si>
    <t>• Desconocimiento por parte del responsable de la validación y aprobación de pólizas.
•Omisión o fallas en la verificación del total de los requisitos de las garantías por parte del responsable de aprobación.</t>
  </si>
  <si>
    <t>Solicitar  a los contratista de interventoría realizar la ampliación de la vigencia del amparo de calidad del servicio, cumplimiento y salarios para los contratos relacionados en la observación.</t>
  </si>
  <si>
    <t>Pólizas actualizadas</t>
  </si>
  <si>
    <t>Observación No 2  Incumplimiento de requisitos de experiencia general y/o especifica del personal mínimo requerido aprobados por el supervisor en 3 contratos
Para el requisito de experiencia general en el contrato N° 2200455,  la hoja de vida del cargo de cadenero aprobada por el supervisor no cumple con el tiempo requerido (1 año)
Para los requisitos de experiencia especifica del personal mínimo requerido, validados y aprobados por el supervisor en los contratos:
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
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t>
  </si>
  <si>
    <t>CORRECTIVA</t>
  </si>
  <si>
    <t>• Fallas en la verificación los perfiles requeridos por parte del responsable de aprobación.</t>
  </si>
  <si>
    <t>Socializar con los supervisores las observaciones presentadas en la auditoria y estableder lineamientos claros para revisar y aprobar hojas de vida de interventorias y de contratista de obra.</t>
  </si>
  <si>
    <t xml:space="preserve"> Incluir junto con la aprobación de hojas de vida una lista de verificación de requisitos establecidos en el documento de caracterizaciónrización ( lestudios previos) y el términos y condiciones (Reglas de participación)</t>
  </si>
  <si>
    <t xml:space="preserve">Acta de aprobación de personal y lista de verificación de requisitos </t>
  </si>
  <si>
    <t xml:space="preserve">Observación No. 3. Inconsistencias en formatos de planificación de personal para contratos de interventoría.
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
</t>
  </si>
  <si>
    <t>•Limitación de la herramienta con la que se elaboran las plantillas de costeo del factor multiplicador
•No hubo revisión integral de los ajustes requeridos durante los procesos de selección</t>
  </si>
  <si>
    <t>Sensibilizar a los profesionales Técnicos del Grupo de Planeación contractual en el manejo de la herramienta del factor multiplicador con la que se realizan  los costeos para obras, interventorías y consultoríoas</t>
  </si>
  <si>
    <t>Desarrollar  con el Grupo de Planeación Contractual un instructivo para el buen uso de la herramienta del factor multuplicador con la que se realizan los costeos para obras, interventorias y consultorías</t>
  </si>
  <si>
    <t>Instructivo</t>
  </si>
  <si>
    <t>Socializar con el Grupo de Planeación Contractual el instructivo para el buen uso de la herramienta del factor multuplicador con la que se realizan los costeos para obras, interventorias y consultorías</t>
  </si>
  <si>
    <t>observación No. 4 Inoportunidad en la recomendación de inicio de procesos sancionatorios por parte de la interventoría
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
Del contrato de interventoría N° 2210031 - Contrato de obra 2210019
1. Atraso en los informes ambientales de marzo, abril y mayo de 2021, no entregados con corte a 5 de agosto de 2021.
2. Atraso en la entrega de los informes mensuales SST 1 (marzo), 2 (abril) y 3 (mayo) los cuales fueron revisados en agosto de 2021
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
Del contrato de interventoría N° 2210032 - Contrato de obra 2210020
1. No ha entregado el Informe mensual 2 y 4 y el  Informe semanal 18
2. No se ha entregado el Informe detallado de actividades de Valledupar
3. Incumplimiento con el suministro de equipos de oficina y transporte
4. Diseños pendientes de entrega punto 001 – 003 – 005 - 007 soledad (Atlántico)
5. Entrega pendiente de formatos de visita de inspección con corte a 10 de agosto de 2021</t>
  </si>
  <si>
    <t>•Desconocimiento de los procedimientos sancionatorios de ENTerritorio por parte de la interventoría y la supervisión
•Deficiencias en la aplicación del control CTRGPPE018 Seguimiento a las obligaciones de la interventoría</t>
  </si>
  <si>
    <t>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t>
  </si>
  <si>
    <t>Oficio solicitud de información y plan de contingencia de la interventoria</t>
  </si>
  <si>
    <t>Remitir comunicación donde se socialice a interventoria los procedimientos sancionatorios de Enterritorio.</t>
  </si>
  <si>
    <t>Oficio</t>
  </si>
  <si>
    <t>Observación 5. 37 planos sin todas las firmas requeridas en 3 contratos
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
Al contrato N° 2210030 le falta el 12% de firmas en los planos de 21 puntos de obra (10 firmas)
Al contrato N° 2210031 le falta el 100% de firmas en los planos de 6 puntos de obra (24 firmas)
Al contrato N° 2210032 le falta el 64% de firmas en los planos de 26 puntos de obra (68 firmas)</t>
  </si>
  <si>
    <t>Reiterar a las interventorías y contratistas de obra la obligatoriedad de la firma de los planos en fase de apropiación por parte de los participantes de este proceso.</t>
  </si>
  <si>
    <t xml:space="preserve">Complejidad en la coordinación y logística en la consecución de las firmas. (factores como: Virtualidad, distancia, ausencia por COVID.)
Reprocesos en los ajustes de los diseños. </t>
  </si>
  <si>
    <t>Planos de los contratos 2210030, 2210031 y 2210032 debidamente firmados.</t>
  </si>
  <si>
    <t>Observación No. 6.   Inoportunidad en la entrega de informes finales y de Plan de Gestión Integral de obras (PGIO)
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t>
  </si>
  <si>
    <t xml:space="preserve">
• Inoportunidad en las validaciones de las actividades contenidas en el informe PGIO por parte de la interventoría. 
•Inoportunidad o errores en el suministro de información por parte del contratista de obra.</t>
  </si>
  <si>
    <t xml:space="preserve">Remitir a las interventorias que presenten demora en la entrega de los informes PGIO  o informes mensuales  mediante oficio llamado de atencion la entrega de informes pendientes, y se dara con una fecha perentoria.                                                                   </t>
  </si>
  <si>
    <t>Oficio de llamada de atención</t>
  </si>
  <si>
    <t>Incluir en el Manual de Supervisión e interventoria MMI-02 los requermientos preliminares del plan de Gestión Integral PGI junto con sus requisitos.</t>
  </si>
  <si>
    <t>ESTRUCTURACIÓN DE PROYECTOS</t>
  </si>
  <si>
    <t>pgamboa</t>
  </si>
  <si>
    <t>Falta de gestión de la consultoría 2020633 en el levantamiento y validación de la información del área de influencia del proyecto // Debilidades en el ejercicio de la supervisión para el contrato de consultoría 2020633</t>
  </si>
  <si>
    <t>Solicitar al consultor si dicho requisito aplicaba para el proyecto y la justificación que sustente el porque no se adelantó el trámite mencionado ante el Ministerio del Interior.</t>
  </si>
  <si>
    <t>Falta de control y seguimiento durante el trabajo de campo por parte de la consultoría // Debilidades en la validación y verificación por parte de la supervisión // Errores en la digitación de la base de usuarios.</t>
  </si>
  <si>
    <t>Realizar el balance de los usuarios cargados cumpliendo los parámetros establecidos para pago de los usuarios al consultor y realizar los ajustes correspondientes en las facturas tal y como se viene realizando. Requerimiento a las consultorías para ajuste de la información</t>
  </si>
  <si>
    <t>Informe que contenga el balance depurado por parte de la consultoría avalado por la supervisión de Enterritorio.</t>
  </si>
  <si>
    <t>Debilidades en las funciones seguimiento y control de la supervisión // Demoras en obtención de insumos de los consultores de los proyectos por parte de la Entidad Territorial</t>
  </si>
  <si>
    <t>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t>
  </si>
  <si>
    <t>Matriz en Excel que contenga las fechas de los productos y/u obligaciones a entregar para cada contrato de estructuración con sus respectivos controles</t>
  </si>
  <si>
    <t>Acta que contenga validación de la Comunicación Recibida (radicada) por parte del consultor.</t>
  </si>
  <si>
    <t>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t>
  </si>
  <si>
    <t>jbrieva</t>
  </si>
  <si>
    <t>Falta de actualización del formato entre las partes acorde con la situación actual del contrato</t>
  </si>
  <si>
    <t>Actualizar certificado de mejoras y reparaciones locativas - SFVISA acorde con la situación actual del contrato y aprobar por parte de FONVIVIENDA</t>
  </si>
  <si>
    <t>Formato Actualizado y aprobado</t>
  </si>
  <si>
    <t>Se Actualizó  y aprobó  por parte de Fondo Nacional de Vivienda - Fonvivienda Los   formatos VISA - SFVISA acorde con la situación del contrato.</t>
  </si>
  <si>
    <t>Falta de control del supervisor SFV Enterritorio de los formatos vigentes y en uso</t>
  </si>
  <si>
    <t>Socializar formato actualizado al equipo de supervisión</t>
  </si>
  <si>
    <t>Acta de reunión de socialización</t>
  </si>
  <si>
    <t xml:space="preserve">Se Socializó la actualización del formato VISA al interior del equipo de FONVIVIENDA. </t>
  </si>
  <si>
    <t>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t>
  </si>
  <si>
    <t>Falta de control y validación de los soportes fotográficos por parte del Supervisor en el formato establecido</t>
  </si>
  <si>
    <t>Revisar de certificados expedidos por los supervisores, previa liberación y envío a los oferentes para trámite de legalización.</t>
  </si>
  <si>
    <t>Correo electrónico con revisión aleatoria de 10 certificados mensuales</t>
  </si>
  <si>
    <t>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t>
  </si>
  <si>
    <t>Cargue manual de la información al aplicativo/Falta de validación de la información reportada por parte del supervisor</t>
  </si>
  <si>
    <t>Revisar los informes, previa publicación en GEOTEC</t>
  </si>
  <si>
    <t>Correo electrónico con revisión aleatoria de 10 informes mensuales</t>
  </si>
  <si>
    <t>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t>
  </si>
  <si>
    <t>Falta de validación de la información reportada por parte del supervisor/Cargue manual de la información en la generación de los certificados</t>
  </si>
  <si>
    <t>Revisar certificados expedidos por los supervisores, previa liberación y envío a los oferentes para trámite de legalización</t>
  </si>
  <si>
    <t>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t>
  </si>
  <si>
    <t>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t>
  </si>
  <si>
    <t>Observacion Nro.3 Demora de Enterritorio en la entrega de 5 de los 12 informes de ejecución del convenio a la Agencia de Renovación del Territorio (ART) presentando atrasos entre 1 y 52 días hábiles superiores al término establecido en el compromiso contractual.</t>
  </si>
  <si>
    <t>Falta de efectividad del mecanismo de identificación de operaciones inusuales por parte de los procesos</t>
  </si>
  <si>
    <t>Efectuar estudio de mercado sobre aplicaciones especializadas para la automatización de operaciones inusuales derivadas de la segmentación.</t>
  </si>
  <si>
    <t>Estudio de mercado de herramientas especializadas SARLAFT</t>
  </si>
  <si>
    <t>Analisis de costos controles. Llevar a cabo una sesión con la Subgerencia Financiera en donde se analice la viabilidad de elaborar un sistema de costos asociados a la adquisición e implementación de controles automáticos.</t>
  </si>
  <si>
    <t>Documento soporte de la sesión realizada</t>
  </si>
  <si>
    <t>Plan de automatización de Reporte de Operaciones Inusuales - Requerir al proyecto ERP el estudio sobre la posibilidad de implementar señales de alerta automáticas sobre los datos disponibles en el ERP. .</t>
  </si>
  <si>
    <t>Requrimiento formal al proyecto ERP para inclusión de señales de alerta.</t>
  </si>
  <si>
    <t>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t>
  </si>
  <si>
    <t>Diagnostico del listado de controles en el cual se detalle la viabilidad de la automatización. Requerimientos y/o recomendaciones efectuadas</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</si>
  <si>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</si>
  <si>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</si>
  <si>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Nuevo Esquema de Reporte de Eventos</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</si>
  <si>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</si>
  <si>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Se adjunta Memorando dirigido a Contabilidad y presupuesto con radicado 20212200090783, acción reportada vía correo el 01 de diciembre de 2021</t>
  </si>
  <si>
    <t>Se cargan los oficios remitidos a los contratistas de interventoria recordando que los formatos del programa de intradomiciliarias solo podran ser suscritos por el propietario o poseedor de la vivienda.</t>
  </si>
  <si>
    <t>Se adjunta soporte de envio de oficio al cliente solicitando linemaientos y/o pronunciamiento frente a la viabilidad de suscripcion de los formatos pci por parte del conyuge y hasta segundo grado de consanguinidad.</t>
  </si>
  <si>
    <t>Se anexan las actas de comite tecnico y/o de seguimiento en donde se revisa y recuerda laimportancia de atender dentro de los tiempos establecidos y/o de ley las PQRs de las personas.</t>
  </si>
  <si>
    <t>Se anexan los oficios remitidos a los contratistas recordando los tiempos estabelcidos para la antencion de las PQRS</t>
  </si>
  <si>
    <t>Se adjuntan los oficios remitidos a los contratistas, recordando que los formatos deben ser suscritos por el personal aprobado y contratado.</t>
  </si>
  <si>
    <t>se anexan los 20 formatos diligenciados por los contratistas como evidencia del uso y diligenciamiento del nuevo formato unificado.</t>
  </si>
  <si>
    <t>Se socializo con las invertentorias los ajustes realizados a los formatos, asi como la metodoligia para el diligenciamiento de los formatos.</t>
  </si>
  <si>
    <t>Se anexa el formato PCI011 Ajustado.</t>
  </si>
  <si>
    <t>Se adjunta acta de reunión interna donde se analizo la situación presentada en el contrato 2181135 y se concluyo no proceder con el incumplimiento. Se aclara que la actividad tenia fecha de vencimiento a 31 de octubre de 2021 según matriz de excel.</t>
  </si>
  <si>
    <t>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t>
  </si>
  <si>
    <t xml:space="preserve">
Se adjunta acta suscrita el 2021-09-29, donde se detallan los NP060 y NP047 y se adjunta soporte con el cual se obtuvo la aprobación del ítem NP051. Se aclara que según matriz en excel la actividad tenia vencimiento a 15 de noviembre de 2021.</t>
  </si>
  <si>
    <t>se solicita la reformulación de la actividad en plazo para el dia 31 de octubre de 2021.  fecha anterior  31/08/2021
Se adjunta Otrosí reinicio, modificación No. 1 y Prorroga No. 1 del contrato 2200603 suscrita el 26 de octubre de 2021. Se aclara que la actividad tenia vencimiento a 31 de octubre de 2021 según matriz de excel.</t>
  </si>
  <si>
    <t>Se efectuó la cotización ante proveedores especializados</t>
  </si>
  <si>
    <t>Se efectuó la reunión con el Grupo de Planeación y Control Financiero identificando las acciones a seguir para adelantar el costeo</t>
  </si>
  <si>
    <t>Se radicó ante el Grupo de Tecnologías de la Información la solicitud de desarrollo de alertas automáticas para ejecutarlas con el ERP</t>
  </si>
  <si>
    <t>Se efectuó el diagnóstico del listado de controles en el cual se detalla el estudio de automatización por parte del Grupo de Cumplimiento.</t>
  </si>
  <si>
    <t>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t>
  </si>
  <si>
    <t>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t>
  </si>
  <si>
    <t>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</si>
  <si>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t>
  </si>
  <si>
    <t>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</si>
  <si>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t>
  </si>
  <si>
    <t>Se efectuó análisis de Riesgos y Controles de los procesos dentro de las mesas de trabajo de actualización de los perfiles de riesgos Entregable: Matriz análisis de controles por proceso.</t>
  </si>
  <si>
    <t>Se genero por medio de Forms de Office 365 el formulario de Reporte de evento Express, este ya cuenta con el link en la Intranet de la entidad y adicionalmente se generó una pieza de comunicación informando los pasos para reportar los eventos de riesgo operacional</t>
  </si>
  <si>
    <t>Se efectuó socialización en las capacitaciones a nuevo colaborador, explicando su ingreso y los reportes de Eventos Express en el link del formato express https://forms.office.com/Pages/ResponsePage.aspx?id=-D76GSAQs0qK40zvztu--alVM5yT-UhCnJ1FkoXOtExUOTNYSVZZTUE0TTVTUTVXOUZQQzZHN1FVRi4u</t>
  </si>
  <si>
    <t>Se desarrolló formulario para el reporte de eventos express a través de la aplicación Microsft Forms.</t>
  </si>
  <si>
    <t>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t>
  </si>
  <si>
    <t>Auditorias Internas</t>
  </si>
  <si>
    <t>A82 Aeródromos</t>
  </si>
  <si>
    <t>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t>
  </si>
  <si>
    <t>*Deficiente gestión de la interventoría en la aprobación de productos y tramite de pagos</t>
  </si>
  <si>
    <t>Capacitar al grupo de Gerentes y Supervisores de la Subgerencia al Manual de Supervisión e Interventoría de ENTerritorio en las funciones y obligaciones.</t>
  </si>
  <si>
    <t>Presentación de la capacitación realizada y listado de asistencia</t>
  </si>
  <si>
    <t>Debilidades en el seguimiento y control por parte de la Supervisión y la Gerencia del convenio al ejercicio de la interventoría</t>
  </si>
  <si>
    <t>Diseñar y adoptar un instrumento de seguimiento al cumplimiento de las obligaciones contractuales de las interventorías y/o consultorías</t>
  </si>
  <si>
    <t>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t>
  </si>
  <si>
    <t>Decisiones adoptadas en comités de seguimiento que tienen efecto contractual</t>
  </si>
  <si>
    <t>Recopilar los soportes de la aceptación del cliente del cambio de las capacitaciones presenciales a virtuales en cinco municipios.</t>
  </si>
  <si>
    <t>Documento consolidado con los soportes</t>
  </si>
  <si>
    <t>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t>
  </si>
  <si>
    <t>Desconocimiento en la aplicación del P-GG-04 afectación y gestión para la recuperación de recursos de contingencias</t>
  </si>
  <si>
    <t>Suscribir el acta de liquidación del Contrato 2020628</t>
  </si>
  <si>
    <t>Remitir el acta de liquidación del contrato 2020628 al area de presupuesto para efectuar la liberación de los recursos al fondo de contingencias.</t>
  </si>
  <si>
    <t>Memorando radicado al area de presupuesto.</t>
  </si>
  <si>
    <t>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t>
  </si>
  <si>
    <t>Demoras en decisiones por parte del cliente para el trámite de novedades contractuales</t>
  </si>
  <si>
    <t>Necesidad de flujo de caja del consultor</t>
  </si>
  <si>
    <t>Capacitar al grupo de Gerentes y Supervisores de la Subgerencua al Manual de Supervisión e Interventoría de ENTerritorio en las funciones y obligaciones.</t>
  </si>
  <si>
    <t>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t>
  </si>
  <si>
    <t>A81 Pactos Territoriales</t>
  </si>
  <si>
    <t>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t>
  </si>
  <si>
    <t>Falta de priorización de la solicitud de reintegro de los rendimientos financieros por parte de la Gerencia del convenio</t>
  </si>
  <si>
    <t>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t>
  </si>
  <si>
    <t>Procedimiento actualizado, P-FI-02 REGISTRO CONTABLE, TRASLADO Y APROBACIÓN DE APORTES DE RENDIMIENTOS FINANCIEROS DE CONVENIOS O CONTRATOS INTERADMINISTRATIVOS</t>
  </si>
  <si>
    <t>cgranado</t>
  </si>
  <si>
    <t>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t>
  </si>
  <si>
    <t>Demoras en el cumplimiento de las obligaciones propias de las entidades territoriales conforme al contrato suscrito con Enterritorio.</t>
  </si>
  <si>
    <t>Realizar un requerimiento formal a las Entidades Ejecutoras del cumplimiento del Decreto n°1853 de 2015 y solicitud de los soportes respectivos, dentro de los diez (10) primeros días del mes.</t>
  </si>
  <si>
    <t>Comunicación Externa a las Entidades Ejecutorias</t>
  </si>
  <si>
    <t>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t>
  </si>
  <si>
    <t>La falta de aplicación de las medidas conminatorias a los contratistas de obra e interventoría por parte de las entidades ejecutoras</t>
  </si>
  <si>
    <t>Realizar un requerimiento formal a la entidad ejecutora, adjuntando como prueba del incumplimiento los correos electrónicos remitidos a manera de solicitud inicial.</t>
  </si>
  <si>
    <t>Comunicaciones externas y anexos (correos electrónicos)</t>
  </si>
  <si>
    <t>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t>
  </si>
  <si>
    <t>Cambios unilaterales de las entidades financieras referentes a las condiciones iniciales pactadas con los Territorios (Tasas, exoneración de costos de las cuentas, gravámenes)</t>
  </si>
  <si>
    <t>Realizar un requerimiento formal a las Entidades Ejecutoras del cumplimiento de lo establecido en el Contrato Especifico, y la solicitud de los soportes de ajuste, dentro de los diez (10) primeros días del mes.</t>
  </si>
  <si>
    <t>Comunicación externa a las entidades ejecutoras (un 6) Soporte de la devolución (un 6)</t>
  </si>
  <si>
    <t>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t>
  </si>
  <si>
    <t>Pocas herramientas jurídicas para conminar incumplimientos de las Entidades Ejecutoras</t>
  </si>
  <si>
    <t>Solicitar a las entidades ejecutoras la completitud de los informes mensuales los primeros tres (3) días hábiles del mes.</t>
  </si>
  <si>
    <t>*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t>
  </si>
  <si>
    <t>Omisión de la verificación de la tasa pactadas en cumplimiento de lo establecidos en el reglamento operativo.</t>
  </si>
  <si>
    <t>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t>
  </si>
  <si>
    <t>Acta</t>
  </si>
  <si>
    <t>Se tuvo resultado el el análisis jurídico, la implementación del nuevo aplicativo y la automatización de los parametros de cálculo.</t>
  </si>
  <si>
    <t>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</si>
  <si>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</si>
  <si>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t>
  </si>
  <si>
    <t>Se remite comunicación con radicado No.20212700229921 para el contrato 2210032 para los demás contratos no se pudo tramitar en su momento por encontrarse suspendidos, se solicita reformulación hasta el día 28 de febrero de 2022</t>
  </si>
  <si>
    <t>Se anexan acta 3 y 4 firmadas con radicados 20212700226011 y 20212700225941 de1 24 de noviembre de 2021 y el acta de revisión de lineamientos de hojas de vida.</t>
  </si>
  <si>
    <t>se anexa listado de reunión del 29 de octubre de 2021.</t>
  </si>
  <si>
    <t>Se observa presentación en la que se desgloza la metodología de costeo del factor multiplicador y de los items que lo componen y la lista de asistencia.</t>
  </si>
  <si>
    <t>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t>
  </si>
  <si>
    <t>Grabación de la socialización y lista de asistencia del 15.12.21</t>
  </si>
  <si>
    <t>Se adjuntan evidencia de la solicitud del contrato 2210032 radicado No. 20212700229901 y respuesta mediante radicado No. 20214300497702.
Por no contar con el total de lo proyectado, se solicita reformulación en plazo: Fecha fin: 31 de marzo de 2022</t>
  </si>
  <si>
    <t>Para el contrato 2200955 se remite el oficio No. 20212700206641 
Para el contrato 2200960 se remite el oficio No. 20212700208021 
para el contrato 2200455 se remite oficio con 20212700194531 aprobación del informe.</t>
  </si>
  <si>
    <t>A83 SENA</t>
  </si>
  <si>
    <t>Pendiente GRC</t>
  </si>
  <si>
    <t>Observación N°1 Ambigüedad entre documentos precontractuales de los dos procesos de consultoría
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 mientras que en los estudios previos no hay restricción al respecto, lo cual da lugar a interpretaciones diferentes sobre el proceder en el proceso.</t>
  </si>
  <si>
    <t>Observación N°2 Imprecisión en la ubicación del proyecto con código 9122
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t>
  </si>
  <si>
    <t>1) Omisión, inoportunidad o errores en el suministro de información por parte del cliente y/o contratista y/o interventoría.  
2) Debilidades en la revisión de los informes de  la interventoría por parte del equipo de la supervisión.</t>
  </si>
  <si>
    <t xml:space="preserve">
1) Falta de análisis e inclusión del contenido del estudio previo a las reglas de participación
2) Premura para la asignación de la contratación por la afectación del servicio</t>
  </si>
  <si>
    <t>Corregir la ubicacion en el documento de diagnostico del proyecto con codigo 9122 - sede Centro de Atencion Sector Agropecuario (Gerencia de convenio 220005, Supervision/Interventoria del contrato – Consultor)</t>
  </si>
  <si>
    <t xml:space="preserve">
Socializar con los supervisores del proyecto a través de un comité interno sobre la importancia de hacer chequeo y verificación de los diagnósticos presentados con el interventoría para evitar que este problema se vuelva a presentar</t>
  </si>
  <si>
    <t>Comunicación dirigida al consultor solicitando la acción correctiva.</t>
  </si>
  <si>
    <t xml:space="preserve">
Lista de asistencia del comité de seguimiento donde se socializa la importancia de hacer chequeo y verificacion sobre los diagnosticos.</t>
  </si>
  <si>
    <t>Observación N°3  No inclusión de profesionales necesarios en el personal mínimo requerido
En la metodología de cálculo para la estimación del presupuesto de la interventoría de los procesos:
1. CDI 121-2020 que dio origen al contrato de Interventoría No.2210001 (Andina 1)
2. CDI 118-2020 que dio origen al contrato de Interventoría No.2210002 (Andina 2) 
3. CDI 126-2020 que dio origen al contrato de interventoría No. 2210016 (Caribe)
4. CDI 125-2020 que dio origen al contrato de interventoría No. 2210015 (Cauca y Putumayo)
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t>
  </si>
  <si>
    <t>Observación N°4 Inoportunidad en la entrega de productos por parte del consultor
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t>
  </si>
  <si>
    <t>Diseñar alista de personal mínimo técnico requerido necesario para el proyecto.</t>
  </si>
  <si>
    <t xml:space="preserve">
verificación y/o aprobación por parte de gestión contractual del equipo mínimo requerido</t>
  </si>
  <si>
    <t>1) Perentoriedad en la adjudicación del proceso por afectación del servicio
2) Desconocimiento técnico del alcance integral y objeto  del proceso.</t>
  </si>
  <si>
    <t>Documento final con aprobación del grupo de gestión contractual.</t>
  </si>
  <si>
    <t xml:space="preserve">Documento de planeación contractual con el personal mínimo requerido.
</t>
  </si>
  <si>
    <t>Sensibilizar a los profesionales técnicos del Grupo de Planeación Contractual sobre la revisión del personal mínimo requerido, para los diferentes procesos que se adelantan.</t>
  </si>
  <si>
    <t xml:space="preserve">LISTA DE ASISTENCIA DE TEAMS - PRESENTACION SENSIBILIZACION </t>
  </si>
  <si>
    <t>1) Concentrar la ejecución de cuatro contratos de consultoría en un solo oferente
2) Inefectividad de los planes de choque propuestos por el consultor para nivelar el cronograma de ejecución</t>
  </si>
  <si>
    <t>Gestionar el inicio de las acciones legales a que haya lugar ante el presunto incumplimiento del consultor (contratos N°2210007 y N°2210008).</t>
  </si>
  <si>
    <t>Memorando radicado a  al grupo de gestión contractual solicitando el inicio de acciones legales por el presunto incumplimiento del contratista de consultoría en los contratos 2210007 y 2210008</t>
  </si>
  <si>
    <t>eespitia</t>
  </si>
  <si>
    <t>Se reporta listado de asistencia y memorias de la presentación sobre la respectiva sensibilización</t>
  </si>
  <si>
    <t>Se efectuó análisis de Riesgos y Controles de los procesos. Entregable: Matriz análisis de controles por proceso.</t>
  </si>
  <si>
    <t>Se efectuó socialización en las capacitaciones a nuevo colaborador, explicando su ingreso y los reportes de Eventos Express en el link https://forms.office.com/Pages/ResponsePage.aspx?id=-D76GSAQs0qK40zvztu--alVM5yT-UhCnJ1FkoXOtExUOTNYSVZZTUE0TTVTUTVXOUZQQzZHN1FVRi4u</t>
  </si>
  <si>
    <t>Se cuenta con el link en la intranet para el Reporte de evento Express, para que todo colaborador pueda reportar los eventos https://forms.office.com/Pages/ResponsePage.aspx?id=-D76GSAQs0qK40zvztu--alVM5yT-UhCnJ1FkoXOtExUOTNYSVZZTUE0TTVTUTVXOUZQQzZHN1FVRi4u</t>
  </si>
  <si>
    <t>Se creo el formulario Express de reportes de eventos de RO en FORMS de Office 365 con los campos mínimos requeridos para el reportante (10 campos)</t>
  </si>
  <si>
    <t>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t>
  </si>
  <si>
    <t>Se adjunta formulario con el Nuevo Esquema de Reporte de Eventos</t>
  </si>
  <si>
    <t>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t>
  </si>
  <si>
    <t>Se desarrolló análisis sobre las posibles metodologías a implementar, encontrando que estas se estaban aplicando a la fecha. Entregable: 1. Análisis de metodologías aplicadas.</t>
  </si>
  <si>
    <t>Se remite avance y se solicita reformulación en plazo ya que hay contratos que no han cumplido con la actualización de las pólizas. Se solicita reformulación hasta el 28 de febrero de 2022.
La actividad se cumplirá fuera de plazo</t>
  </si>
  <si>
    <t>Etiquetas de fila</t>
  </si>
  <si>
    <t>Total general</t>
  </si>
  <si>
    <t>Suma de Avance por peso</t>
  </si>
  <si>
    <t>(Todas)</t>
  </si>
  <si>
    <t xml:space="preserve">Realizar reunion entre contratista, interventor y supervisor en la que quede registrado en un acta:
El detalle del NP060 epecificamente menciaonando el sitio de disposición de escombros aprobado por la autoridad ambiental y anexando soportes
El detalle del NP047 ampliar la descripción del alcance del ítem, especificando el calibre de la lámina de acero y aclarar la actividad del trasiego de escombros.
Del NP051 ampliar el detalle de cada una de las variables de equipo, materiales y mano de obra.
</t>
  </si>
  <si>
    <t>Mediante oficio radicado 20212200244851 enviado vía correo electrónico al grupo auditor el 19/01/2022 la supervisión emite aval a la ejecución del procedimiento técnico a la interventoría para atender las deficiencias técnicas documentadas en la observación</t>
  </si>
  <si>
    <t>Presentar un informe técnico en el que se consignen las actividades ejecutadas para subsanar las deficiencias identificadas en el informe de patología una vez estas se hayan terminado y recibido por parte del interventor y de la supervisión de ENTerritorio.</t>
  </si>
  <si>
    <t>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t>
  </si>
  <si>
    <t>Se realizo suscripción del acta de liquidación del contrato 2020628  del 14 marzo 2022</t>
  </si>
  <si>
    <t>Memorando 20225400048113 Acta de Liquidación del Contrato Interventoría No. 2020628, celebrado con CONSORCIO INGEMUR  14 marzo 2022 Gerente del Grupo de Gestión Post-Contractual para presupuesto y contabilidad</t>
  </si>
  <si>
    <t>Se realizo socialización de la capacitación del Manual de Supervisión e Interventoría de la Entidad a todo el personal de la Subgerencia de Estructuración de Proyectos.Lista de asistencia del 14/02/2022 , 35 asistentes</t>
  </si>
  <si>
    <t>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t>
  </si>
  <si>
    <t>Se anexan los soportes de aceptación del cliente del cambio de las capacitaciones presenciales a virtuales en cinco municipios, mediante actas de modificación de cantidades y comités de seguimiento.  
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
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t>
  </si>
  <si>
    <t>ok cargado  en GRC 11/02/2022  2:29:00 p. m.</t>
  </si>
  <si>
    <t>ok cargado  en GRC 11/02/2022  2:32:00 p. m.</t>
  </si>
  <si>
    <t>ok cargado en  GRC 11/02/2022  2:37:00 p. m.</t>
  </si>
  <si>
    <t>ok cargado en  GRC 11/02/2022  2:34:00 p. m.</t>
  </si>
  <si>
    <t>ok cargado  en GRC  11/02/2022  2:39:00 p. m.</t>
  </si>
  <si>
    <t>ok cargado  en GRC 11/02/2022  2:35:00 p. m.</t>
  </si>
  <si>
    <t>Pendiente por cargar soportes de cumplimiento por parte del responsable en GRC, una vez se modifique el usuario responsable.</t>
  </si>
  <si>
    <t xml:space="preserve">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t>
  </si>
  <si>
    <t>Cargado GRC 25/03/2022  9:26:00 a. m.</t>
  </si>
  <si>
    <t>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t>
  </si>
  <si>
    <t>Cargado GRC 23/03/2022  9:01:00 a. m.</t>
  </si>
  <si>
    <t>Cargado GRC 23/03/2022  8:58:00 a. m.</t>
  </si>
  <si>
    <t>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t>
  </si>
  <si>
    <t>Cargado en el GRC 23/03/2022  8:49:00 a. m.</t>
  </si>
  <si>
    <t>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t>
  </si>
  <si>
    <t>Cargado en el GRC 23/03/2022  8:54:00 a. m.</t>
  </si>
  <si>
    <t>De conformidad con lo descrito en la actividad, severificó el cargue del acta de reunión con las firmas correspondientes de parte del grupo de Desarrollo de Proyectos 3 / Gerencia del convenio de Pactos Territoriales, y la Asesoría de Control Interno.</t>
  </si>
  <si>
    <t>Cargado en el GRC 26/01/2022  9:41:00 a. m.</t>
  </si>
  <si>
    <t>Pendiente actualizar en el GRC la fecha fin de la actividad y reportar dado que ya fue quitada la restricción (correo enviado a Humberto el 24/02/2022).
Con corte a marzo 29 de 2022 se verificó el reporte via GRC</t>
  </si>
  <si>
    <t>Pendiente actualizar en el GRC la fecha fin de la actividad y reportar dado que ya fue quitada la restricción (correo enviado a Humberto el 24/02/2022)
Con corte a marzo 29 de 2022 se verificó el reporte via GRC</t>
  </si>
  <si>
    <t xml:space="preserve">Pendiente actualizar en el GRC la fecha fin de la actividad
Con corte a 04 de abril de 2022 esta pendiente ajustar la meta teniendo en cuanta la solicitud de reformulación.
</t>
  </si>
  <si>
    <r>
      <t>Con corte a septiembre se adjunta Lista de requisitos PGIO anexa al memorando 20212700136003 del 15 de septiembre de 2021 de solicitud de estudios previos de inclusión de requisitos PGIO para los contratos vinculados al convenio 216144. S</t>
    </r>
    <r>
      <rPr>
        <b/>
        <sz val="11"/>
        <color rgb="FFFF0000"/>
        <rFont val="Calibri"/>
        <family val="2"/>
        <scheme val="minor"/>
      </rPr>
      <t>e solicita unificar la meta para la obs 1 y 5 y cambiarla a 1 entregable ya que no es posible cumplir con la totalidad proyectada porque no hay mas solicitudes pendientes por radicar que cumplan con las condiciones descritas.</t>
    </r>
    <r>
      <rPr>
        <sz val="11"/>
        <color theme="1"/>
        <rFont val="Calibri"/>
        <family val="2"/>
        <scheme val="minor"/>
      </rPr>
      <t xml:space="preserve"> </t>
    </r>
    <r>
      <rPr>
        <b/>
        <sz val="11"/>
        <color rgb="FFFF0000"/>
        <rFont val="Calibri"/>
        <family val="2"/>
        <scheme val="minor"/>
      </rPr>
      <t xml:space="preserve">Pendiente memorando
</t>
    </r>
    <r>
      <rPr>
        <sz val="11"/>
        <rFont val="Calibri"/>
        <family val="2"/>
        <scheme val="minor"/>
      </rPr>
      <t>Se valida que los auditados hayan reportado los soportes en el GRC dado que la acción no contaba con la restricción.</t>
    </r>
    <r>
      <rPr>
        <b/>
        <sz val="11"/>
        <color rgb="FFFF0000"/>
        <rFont val="Calibri"/>
        <family val="2"/>
        <scheme val="minor"/>
      </rPr>
      <t xml:space="preserve"> </t>
    </r>
    <r>
      <rPr>
        <sz val="11"/>
        <rFont val="Calibri"/>
        <family val="2"/>
        <scheme val="minor"/>
      </rPr>
      <t xml:space="preserve">Teniendo en cuenta que solo se presentó una solicitud de los proyectos obras nuevas, mantenimiento de infraestructura plantas de tratamiento PTAT y PTAR, Se remite evidencia de dicha solicitud. Es decir se solicita ajuste de la meta - uno
Se adjunta memorando con radicado No.20212700136003 con la lista de requisitos PGIO
</t>
    </r>
  </si>
  <si>
    <t xml:space="preserve">La Subgerencia de desarrollo de proyectos reformulará la acción, ingresara nueva acción para este plan y elimina esta
Una vez solicitados los soportes y verificado el GRC se observa que no hay avances </t>
  </si>
  <si>
    <t>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
Se evidencia que la acción se reformuló en plazo para el 30 de junio de 2022</t>
  </si>
  <si>
    <t>La acción se cumplirá fuera del plazo
Se actualiza la fecha fin de la actividad con base en lo verificado en el GRC</t>
  </si>
  <si>
    <t>Pendiente actualizar en el GRC la fecha fin de la actividad y reportar cuando sea quitada la restricción
La fecha de reporte de la actividad es el  07 de abril de 2021 según GRC. Sin embargo la restricción de reporte de acciones vencidas se resolvión solo hasta enero de 2022</t>
  </si>
  <si>
    <t>Se realizó la sensibilización del nuevo manual de supervisión e interventopría en la que participaron 135 integrantes de la Subgerencia de Desarrollo de Proyectos.</t>
  </si>
  <si>
    <t>La Subgerencia de desarrollo de proyectos reformulará la acción, ingresara nueva acción para este plan y elimina esta
La fecha de reporte de la actividad es el  29 de enero de 2021 según GRC. Sin embargo la restricción de reporte de acciones vencidas se resolvión solo hasta enero de 2022</t>
  </si>
  <si>
    <t>Pendiente actualizar en el GRC la fecha fin de la actividad y reportar cuando sea quitada la restricción
La fecha de reporte de la actividad es el  29 de enero de 2021 según GRC. Sin embargo la restricción de reporte de acciones vencidas se resolvión solo hasta enero de 2022</t>
  </si>
  <si>
    <t>Fichas de proyectos actualizadas F-GG-54 y F-GG-58 (quincenal) y reporte de alertas de posibles incumplimientos (mensual) Unidad de medida (cantidad): 10 y 3</t>
  </si>
  <si>
    <t>mduarte1</t>
  </si>
  <si>
    <t xml:space="preserve">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t>
  </si>
  <si>
    <t>Socializar con el equipo de procesos de selección la inclusión de un acápite en el documento de informe de recomendación de adjudicación, que trate sobre: "tipo de adjudicación - procesos por lote" donde se consigne si existe una restricción para la adjudicación de más de un lote por proponente.</t>
  </si>
  <si>
    <t>Evaluar la situación presentada y determinar si es o no procedente el trámite de incumplimiento al contrato de consultoría</t>
  </si>
  <si>
    <t>Remitir al grupo de Planeación contractual mediante memorando la trazabilidad de lo sucedido en el contrato 2200603 y una recomendación para que se tenga en cuenta herramientas tecnológicas para verificar las áreas de los proyectos nuevos que se tramiten</t>
  </si>
  <si>
    <t>Exponer el tema en mesa de trabajo con los grupos correspondiente (Servicios Administrativos y Talento Humano) con el fin de establecer compromisos para la incluisión del plan de gestión integral de obra dentro del sistema integrado de Gestión de Enterritorio</t>
  </si>
  <si>
    <t>Acción no encontrada en el GRC
Acción no ha sido registrada en el GRC
Por parte del grupo auditor se solicita vía correo a la subgerencia de operaciones el registro de las observaciones en el GRC, cargue de las acciones formualadas y el reporte de los avances</t>
  </si>
  <si>
    <t>Lineamiento para la adjudicación de contratos mediante lotes o grupos.</t>
  </si>
  <si>
    <t>Lista de asistencias y socialización de los lineamientos ara la adjudicación de contratos mediante lotes o grupos.</t>
  </si>
  <si>
    <t>ierazo</t>
  </si>
  <si>
    <t>Pendiente formular las acciones vía GRC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</si>
  <si>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t>
  </si>
  <si>
    <t>Se adjunta Lista de asistencia del comité de seguimiento donde se socializa la importancia de hacer chequeo y verificacion sobre los diagnosticos.</t>
  </si>
  <si>
    <t xml:space="preserve">Se adjunta documento de planeación contractual con el personal mínimo requerido.
</t>
  </si>
  <si>
    <t>Se adjunta documento final con aprobación del grupo de gestión contractual.</t>
  </si>
  <si>
    <t>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t>
  </si>
  <si>
    <r>
      <t xml:space="preserve">La Subgerencia de desarrollo de proyectos reformulará la acción, ingresara nueva acción para este plan y elimina esta.
</t>
    </r>
    <r>
      <rPr>
        <b/>
        <sz val="11"/>
        <color rgb="FF000000"/>
        <rFont val="Calibri"/>
        <family val="2"/>
        <scheme val="minor"/>
      </rPr>
      <t>Seguimiento a marzo 2022</t>
    </r>
    <r>
      <rPr>
        <sz val="11"/>
        <color rgb="FF000000"/>
        <rFont val="Calibri"/>
        <family val="2"/>
        <scheme val="minor"/>
      </rPr>
      <t xml:space="preserve">
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t>
    </r>
  </si>
  <si>
    <r>
      <t xml:space="preserve">Se remite trazabilidad e informe remitido por la interventoría CONSORCIO SIGMA 2020 donde se realiza el control de los costos verificados asociados al factor multiplicador.
 se solicita reformulación en plazo hasta el 31 de octubre de 2021.  fecha anterior 30/09/2021.
Respuesta a avance reportado en el GRC 2/12/2021
</t>
    </r>
    <r>
      <rPr>
        <b/>
        <sz val="11"/>
        <color rgb="FF000000"/>
        <rFont val="Calibri"/>
        <family val="2"/>
        <scheme val="minor"/>
      </rPr>
      <t>Se devuelve para reformulación en plazo</t>
    </r>
    <r>
      <rPr>
        <sz val="11"/>
        <color rgb="FF000000"/>
        <rFont val="Calibri"/>
        <family val="2"/>
        <scheme val="minor"/>
      </rPr>
      <t xml:space="preserve">
Teniendo en cuenta lo descrito en el oficio con radicado 20214300459262 del 30 de noviembre de 2021 en el quela interventoría propone que: "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t>
    </r>
    <r>
      <rPr>
        <b/>
        <sz val="11"/>
        <color rgb="FF000000"/>
        <rFont val="Calibri"/>
        <family val="2"/>
        <scheme val="minor"/>
      </rPr>
      <t xml:space="preserve"> por lo cual, la acción debe reformularse en plazo como mínimo en tres meses,</t>
    </r>
    <r>
      <rPr>
        <sz val="11"/>
        <color rgb="FF000000"/>
        <rFont val="Calibri"/>
        <family val="2"/>
        <scheme val="minor"/>
      </rPr>
      <t xml:space="preserve"> para poder verificar su cumplimiento en un periodo de tres meses (3 informes de interventoría donde se evidencie el control y seguimiento del factor multiplicador del contrato de consultoría).
Reformulado en plazo en el Grc, fecha anterior 31/10/2021</t>
    </r>
  </si>
  <si>
    <t xml:space="preserve">
La Subgerencia de desarrollo de proyectos reformulará la acción, ingresara nueva acción para este plan y elimina esta
Una vez solicitados los soportes y verificado el GRC se observa que no hay avances </t>
  </si>
  <si>
    <t>Pendiente solucionar inconveniente para que aparezca con el avance real (100%)</t>
  </si>
  <si>
    <t>Se adjunta el respectivo soporte.
La acción se cumplirá fuera del plazo
Se actualiza la fecha fin de la actividad con base en lo verificado en el GRC</t>
  </si>
  <si>
    <t>Se actualiza la fecha fin de la actividad con base en lo verificado en el GRC</t>
  </si>
  <si>
    <t>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t>
  </si>
  <si>
    <t>Mesa de trabajo con los grupos correspondiente</t>
  </si>
  <si>
    <t xml:space="preserve">Se reformuló la acción en plazo y será cumplida con corte a abril 2022
La Subgerencia de desarrollo de proyectos reformulará la acción, ingresara nueva acción para este plan y elimina esta
Una vez solicitados los soportes y verificado el GRC se observa que no hay avances </t>
  </si>
  <si>
    <t>Se reformuló la acción en plazo y será cumplida con corte a abril 2022
La Subgerencia de desarrollo de proyectos reformulará la acción, ingresara nueva acción para este plan y elimina esta
Se cumplió en abril de 2022</t>
  </si>
  <si>
    <t>Pendiente actualizar en el GRC la fecha fin de la actividad
Pendiente actualizar la fecha fin,  reprogramar  la actividad por la actual y reportar en el GRC</t>
  </si>
  <si>
    <t>Con corte a abril 22 de 2022 se allegó el producto requerido (Procedimiento y socialización de aprobación de garantías)
Con corte a 31 de marzo de 2022 se informa por parte de los responsables que la actividad será cumplida el 30 de abril de 2022.
Se anexa el borrador del procedimiento y correo electrónico en que se solicita a desarrollo organizacional la revisión y tràmite del procedimiento respectivo del 17-12-21. Pendiente la publicación del procedimiento.
La actividad se cumplirá fuera de plazo</t>
  </si>
  <si>
    <t>Con corte a abril 22 de 2022 se allegó el producto requerido (Procedimiento y socialización de aprobación de garantías)
Con corte a 31 de marzo de 2022 se informa por parte de los responsables que la actividad será cumplida el 30 de abril de 2022.
Reformulación de acción, producto y fecha programada con memorando 20215300182713 del 17-12-21.</t>
  </si>
  <si>
    <t>Con corte a abril de 2022 se evidencian los soportes de la mesa de trabajo con la Subgerencia Administrativa y de Talento Humano
Se informa por parte de los responsables que la acción será reportada con corte a abril de 2022
Refomulación en plazo para el 31 de marzo de 2022 Se consulto el tema con el grupo encargado y se debe realizar mesa de trabajo para exponer la situación y determinar el proceso a realizar. Por lo anterior, se propone reformulación con el siguiente detalle:
Actividad: Exponer el tema en mesa de trabajo con los grupos correspondiente (Servicios Administrativos y Talento Humano) con el fin de establecer compromisos para la incluisión del plan de gestión integral de obra dentro del sistema integrado de Gestión de Enterritorio.
Fecha fin: 31/03/2022
Se solicito reformulación de la acción y se asigno para aprobación del subgerente pero se asigno al anterior se solicita asignar al Ing. Elkin Bechara. Para lo cual se reasigno la notificación vía GRC para el reporte</t>
  </si>
  <si>
    <t>Pendiente el cargue de la accion y soportes de cumplimiento en el GRC</t>
  </si>
  <si>
    <t>De acuerdo con requerimiento de revisión de pesos y avances , pendiente que se ajuste por parte de ITS (El GRC reporta un avance del 92% y la actividad esta en el 100%)</t>
  </si>
  <si>
    <t>Se informa por parte de los responsables que la acción será reportada con corte a abril de 2022 (correo electrónico de esta misma fecha)
La Subgerencia de desarrollo de proyectos reformulará la acción, ingresara nueva acción para este plan y elimina esta
Se solicita modificación de acción por circular interna donde se solicita incluir en el formato de planeación F-PR-26 las obligaciones especificas requeridas para cada contrato con plazo 30-12-21.</t>
  </si>
  <si>
    <t>Se recibe correo electrónico con planos firmados el 31052022
Se informa por parte de los responsables que la acción será reportada con corte a mayo de 2022
La actividad se cumplirá fuera de plazo
No presenta avances para este periodo (los planos no se encuentran aún firmados por parte del consultor)</t>
  </si>
  <si>
    <t>Con corte a junio pendiente de reformular en el GRC en plazo y realizar el cargue de los soportes
Pendiente digitalización de planos para realizar el cargue</t>
  </si>
  <si>
    <t>con corte a junio 2022/Acción 458 De acuerdo con requerimiento de revisión de pesos y avances , pendiente que se ajuste por parte de ITS (El GRC reporta un avance del 25% y la actividad esta en el 100%)
Pendiente confirmar por Maria Isabel el cambio que se requiere en GRC y proceder a realizarlo</t>
  </si>
  <si>
    <t>De acuerdo con requerimiento de revisión de pesos y avances , pendiente que se ajuste por parte de ITS (El GRC reporta un avance del 84% y la actividad esta en el 100%)</t>
  </si>
  <si>
    <t>A86 GESTIÓN ARCHIVO</t>
  </si>
  <si>
    <t>GESTIÓN DOCUMENTAL</t>
  </si>
  <si>
    <t>Falta de formalidad en la presentación de los informes mensuales por parte del contratista</t>
  </si>
  <si>
    <t>Verificar los informes mensuales entregados por el contratista dando cumplimiento a las obligaciones contractuales con respecto a logros, porcentaje de avance, observaciones y dificultades presentadas.</t>
  </si>
  <si>
    <t>Catorce (14) Informes mensuales.</t>
  </si>
  <si>
    <t>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
https://fonade-my.sharepoint.com/:f:/g/personal/areaserviciosadminist_enterritorio_gov_co/EnnXo6xNS3lHqYV5g4cv6CABCvturYpbZpaAot0Uxs9X7g?e=K2oVIP 
Así mismo adjuntó correo mediante el cual se confirma la verificación de los informes recepcionados y que cumplen de acuerdo a lo establecido en el contrato.</t>
  </si>
  <si>
    <t>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t>
  </si>
  <si>
    <t>Desconocimiento del contratista de las obligaciones específicas a cargo</t>
  </si>
  <si>
    <t>Realizar requerimiento de los informes mensuales por sub-fase ejecutada al contratista de acuerdo con las obligaciones específicas del contrato.</t>
  </si>
  <si>
    <t>Un (1) Requerimiento para la entrega de informes mensuales.</t>
  </si>
  <si>
    <t>El grupo de Servicios administrativos adjuntó el requerimiento realizado al contratista por medio de una comunicación oficial con radicado nro. 20224300061051 y fecha del 30/03/2022 con Asunto: Requerimiento informes mensuales. Contrato No. 20201014.</t>
  </si>
  <si>
    <t>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t>
  </si>
  <si>
    <t>Debilidades en la estructuración de la modificación del contrato // Falencias en la planificación de las condiciones, requisitos o entregables para los pagos</t>
  </si>
  <si>
    <t>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t>
  </si>
  <si>
    <t>Modificatorio y/o Acta de liquidación del contrato y/o informe final del contratista.</t>
  </si>
  <si>
    <t>Se emite RESOLUCIÓN No. 152 del 26 de abril 2022  Enterritorio, “Por la cual se adoptan las Tablas de Retención Documental-TRD de la Empresa Nacional Promotora del Desarrollo Territorial – ENTerritorio y se ordena la implementación.”</t>
  </si>
  <si>
    <t>A85 DEPURACIÓN CGR</t>
  </si>
  <si>
    <t>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t>
  </si>
  <si>
    <t>*Debilidades en el ejercicio de la supervisión por parte de Enterritorio.</t>
  </si>
  <si>
    <t>Realizar seguimiento trimestral de avances sobre el estado del proceso judicial</t>
  </si>
  <si>
    <t>Informe del estado de la Oficina Jurídica</t>
  </si>
  <si>
    <t>*Demoras en la gestión de inicio de Acción judicial.</t>
  </si>
  <si>
    <t>Radicar la demanda en el juzgado 19 civil de circuito de Bogotá en contra de la Interventoría Contrato No. 2141018, Acta de Servicio No.506 suscrito con el CONSORCIO MSD 02</t>
  </si>
  <si>
    <t>Radicado de la demanda</t>
  </si>
  <si>
    <t>Se adjuntan los siguientes documentos: Radicado No.20221100066871 escrito de la demanda. Correo radicación de la demanda en linea con No. 397183 Rad. 110013103019 2022 00163 00 Admisión de demanda.</t>
  </si>
  <si>
    <t>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t>
  </si>
  <si>
    <t>1) Deficiencias en la supervisión y control de la interventoría. 2) Falta de oportunidad en la gestión de los incumplimientos.</t>
  </si>
  <si>
    <t>Gestionar la aprobación ante las instancias que aplique de los recursos por contingencia para ejecutar la propuesta aprobada por el cliente</t>
  </si>
  <si>
    <t>Documento de la aprobación de los recursos</t>
  </si>
  <si>
    <t>Gestionar con la ESAP la aprobación de la propuesta de reforzamiento de la sede Santa Marta</t>
  </si>
  <si>
    <t>Oficio de aprobación por parte del cliente</t>
  </si>
  <si>
    <t>Se anexa memorando con el aval por parte del cliente de los diseños de reforzamiento de la infraestructura del proyecto ESAP SANTA MARTA.</t>
  </si>
  <si>
    <t>Gestionar una alternativa de solución de la controversia contractual con la ESAP</t>
  </si>
  <si>
    <t>Acuerdo de Transacción o equivalente</t>
  </si>
  <si>
    <t>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t>
  </si>
  <si>
    <t>*Falta de gestión y seguimiento por parte de la Gerencia del convenio a la comunicación enviada a la Agencia Nacional de Tierras y a la Agencia de Desarrollo Rural el 30/09/2019</t>
  </si>
  <si>
    <t>Coordinar mesas de trabajo con las entidades Agencia Nacional de Tierras y Cortolima con el objetivo de abordar la solución al hallazgo H13 identificado por la CGR.</t>
  </si>
  <si>
    <t>Actas de reunión</t>
  </si>
  <si>
    <t>ygarcia</t>
  </si>
  <si>
    <t>Gestionar respuesta de Cortolima solicitando información del estado de la adquisición de los predios.</t>
  </si>
  <si>
    <t>Oficio solicitando estado de la gestión. Oficio respuesta por Cortolima</t>
  </si>
  <si>
    <t>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t>
  </si>
  <si>
    <t>En el informe Reporte_plan-acción(data_cargue-flujo) no refleja el avance real del 100%, en el avance solo muestra el primer reporte realizado por el usuario. Se verificó en el REPORTE POR ACTIVIDADES y el avance esta correcto en el 100%. Se ajusta manualmente la columna Y Z</t>
  </si>
  <si>
    <t>Gestionar respuesta de la Agencia Nacional de Tierras en alcance al oficio (Radicado 20192000242541 del 30-09-2019)</t>
  </si>
  <si>
    <t>Oficio reitarando solicitud de información sobre el estado de la gestión Oficio respuesta por ANT</t>
  </si>
  <si>
    <t>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t>
  </si>
  <si>
    <t>Realizar seguimiento a compromisos de mesas de trabajo con el fin de obtener soportes que evidencien gestión y/o el traspaso de los predios a la entidad competente.</t>
  </si>
  <si>
    <t>Soportes de gestión y/o Certificado de Tradición y libetad de los (3) predios.</t>
  </si>
  <si>
    <t>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t>
  </si>
  <si>
    <t>plondono</t>
  </si>
  <si>
    <t>Demoras para la recuperación de impuestos no cobrados por la entidad.</t>
  </si>
  <si>
    <t>Realizar mesa de trabajo entre la Oficina Asesora Jurídica, Grupo de contabilidad y la Firma asesora tributaria externa, para socializar y ajustar las fichas técnicas finales para inicio de acciones judiciales.</t>
  </si>
  <si>
    <t>Acta de reunion con conclusiones</t>
  </si>
  <si>
    <t>jbotero</t>
  </si>
  <si>
    <t>Se anexa acta de reunion con los asesores externos para tratar el tema de inicio de acciones judiciales por el cobro de estampilla prouniversidades, de fecha 25 abril 2022.</t>
  </si>
  <si>
    <t>Registrar las actividades y subir los soportes del avance</t>
  </si>
  <si>
    <t>Remitir las fichas técnicas para el inicio de acciones judiciales a la Oficina Asesora Jurídica</t>
  </si>
  <si>
    <t>Memorando de remisión de las Fichas tecnicas</t>
  </si>
  <si>
    <r>
      <rPr>
        <b/>
        <sz val="11"/>
        <color rgb="FF000000"/>
        <rFont val="Calibri"/>
        <family val="2"/>
        <scheme val="minor"/>
      </rPr>
      <t>Para los contratos mencionados se remitió memorando a la OAJ para inicio de cobro por vía judicial.</t>
    </r>
    <r>
      <rPr>
        <sz val="11"/>
        <color rgb="FF000000"/>
        <rFont val="Calibri"/>
        <family val="2"/>
        <scheme val="minor"/>
      </rPr>
      <t xml:space="preserve">
2160745 Consorcio Bahía 2016: memorando 20223100079443 el 22/06/2022 
2131794 Consorcio Infraestructuras 2013:  memorando 20223100086963 el 24/06/2022 
2131796 Consorcio Infraestructuras 2013:  memorando 20223100086963 el 24/06/2022 
2162941 Consorcio Temis: memorando 20223100088513 el 30/06/2022 
2150520 Consorcio Tucanos: memorando 20223100087993 el 29/06/2022 
2170865  Novación Blue SA: memorando 20223100088173 el 30/06/2022 
2170945 Novación Blue SA:  memorando 20223100088173 el 30/06/2022 
2170943 Novación Blue SA: memorando 20223100088173 el 30/06/2022 
2151856 Unión temporal Obras de Anapoima:  memorando 20223100088433 el 30/06/2022 </t>
    </r>
  </si>
  <si>
    <t>GESTION JURIDICA</t>
  </si>
  <si>
    <t>Radicar las demandas de acuerdo con las 7 fichas técnicas remitidas</t>
  </si>
  <si>
    <t>Registrar las actividades</t>
  </si>
  <si>
    <t>Enviar memorando a la OAJ solicitando el estado de los procesos y gestionar su respuesta</t>
  </si>
  <si>
    <t>memorando  de envio de solicitud y memorando de respuesta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</si>
  <si>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Actualizar la meta y la actividad y la unidad de medida.</t>
    </r>
  </si>
  <si>
    <t>Pendiente actualizar en el GRC la fecha fin de la actividad y reportar cuando sea quitada la restricción
Actualizar la meta y la actividad y la unidad de medida.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</si>
  <si>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Asi mismo reformular vía GRC la meta de 26 a 1 (30-jun-2022)</t>
    </r>
  </si>
  <si>
    <t>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t>
  </si>
  <si>
    <r>
      <rPr>
        <sz val="11"/>
        <color rgb="FFFF0000"/>
        <rFont val="Calibri"/>
        <family val="2"/>
        <scheme val="minor"/>
      </rPr>
      <t>Actualizar quincenalmente las fichas de seguimiento de proyectos y generar reporte de alertas sobre posibles incumplimientos en los proyectos.</t>
    </r>
    <r>
      <rPr>
        <sz val="11"/>
        <color theme="1"/>
        <rFont val="Calibri"/>
        <family val="2"/>
        <scheme val="minor"/>
      </rPr>
      <t xml:space="preserve">
</t>
    </r>
  </si>
  <si>
    <t>Solicitud de  inicio de presunto incumplimiento y soportes de seguimiento</t>
  </si>
  <si>
    <t>Reportar avance GRC. Pendiente actualizar en el GRC la unidad de medida y el responsable.</t>
  </si>
  <si>
    <t>Se reformuló la acción en plazo y será cumplida con corte a abril 2022. Se anexaron 13 fichas con corte a junio 30 de 2022</t>
  </si>
  <si>
    <t>Reportar en el GRC una vez se tenga el desarrollo de cambio de responsabilidades ya que a la fecha aparece en trámite y no permite reasignar la notificación. Actualizar la meta y la actividad y la unidad de medida.</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</si>
  <si>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</si>
  <si>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t>
  </si>
  <si>
    <t>Presentar el  Documento de Planeación, Componente 1 – Caracterización de la Necesidad F-PR-26 y el  Formato Documento de Condiciones Adicionales
F-PR-27 segun aplique para el trámite de un contrato nuevo y una novedad contractual.
Unidad de Medida: Formatos F-PR-26 y el F-PR-27.</t>
  </si>
  <si>
    <t>Se adjuntan los respectivos soportes con corte a junio de 2022 
Con corte a 30 de marzo de 2022 se reformula en plazo en el GRC para el 30 de junio de 2022
No presenta avance en la actividad</t>
  </si>
  <si>
    <t>Se adjuntan los respectivos soportes con corte a junio de 2022 
La acción se cumplirá fuera del plazo
Con corte a 30 de marzo de 2022 se reformula en plazo en el GRC para el 30 de junio de 2022</t>
  </si>
  <si>
    <t>Una vez se tenga el desarrollo de cambio de responsabilidades, se procede a refomrular y a reportar lo pertinente</t>
  </si>
  <si>
    <t xml:space="preserve">Pendiente reasignar una vez se tenga el desarrollo de cambio de responsables </t>
  </si>
  <si>
    <t>Realizar comités técnicos, operativos o de seguimiento con el cliente donde se revisen por proyecto los diferentes permisos que se requieran y los riesgos identificados en cada uno.
Unidad de medida: Acta de Comité técnico, operativo o de seguimiento</t>
  </si>
  <si>
    <t>Actas de comité tecnico o de seguimiento</t>
  </si>
  <si>
    <t xml:space="preserve">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t>
  </si>
  <si>
    <t>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t>
  </si>
  <si>
    <t>A84 POZO ANH</t>
  </si>
  <si>
    <t>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t>
  </si>
  <si>
    <t>1) Errores y/o cambios en la preparación, manipulación y publicación de la documentación en la etapa de planeación contractual por parte de Procesos de Selección (anexo técnico) y/o del grupo de trabajo que requiere la contratación.
2) Cambio de los perfiles requeridos inicialmente (anexo técnico) por parte de la gerencia del convenio en la etapa de planificación sin informarlo a Planeación Contractual
3) Falta de aclaración de la categorización y prevalencia de los documentos precontractuales ante inconsistencias que se presenten entre estos.</t>
  </si>
  <si>
    <t>Durante la etapa precontractual realizar mesas de trabajo en las cuales se compartan las modificaciones realizadas a todos los involucrados en el proceso, espacios de reunión realizados entre los profesionales del grupo de Planeacion Contractual y la gerencia de convenio y 
hacer una revisión final en conjunto de todos los documentos (generando un acta de confirmación de los documentos finales)</t>
  </si>
  <si>
    <t>F-GG-41  Acta de Comité Operativo o de Seguimiento</t>
  </si>
  <si>
    <t>Aprobación del 92% del personal mínimo requerido de forma extemporánea por parte de la interventoría
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t>
  </si>
  <si>
    <t>4.Solicitud de validación con mucha antelación a la contratación
3. Alta rotación de personal en el sector petrolero.
2. Omisión de los plazos establecidos para la aprobación de los perfiles profesionales por parte de la interventoría
1. Dificultad del contratista para conseguir los perfiles solicitados.</t>
  </si>
  <si>
    <t xml:space="preserve">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t>
  </si>
  <si>
    <t>F-GG-18 ACTA DE APROBACION DE PERSONAL PARA LA EJECUCION DEL CONTRATO  (con las hojas de vida como soportes)</t>
  </si>
  <si>
    <t>Incumplimiento de requisitos de experiencia y tiempo del personal mínimo requerido en 17 hojas de vida
El contratista de obra 2210283 y el interventor 2210371 incumplieron en la contratación y aprobación de los requisitos de personal mínimo para la ejecución, como se desagrega a continuación:
Mediante acta 001 del 9 de junio de 2021 fue aprobada la hoja de vida del director del proyecto sin contar con la certificación en Well control, y fue contratado del 21 de mayo al 20 de julio de 2021.
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
Mediante acta 013 del 16 de noviembre de 2021 fue aprobada la hoja de vida del médico que no cuenta con la experiencia general requerida de 5 años, contratado del 30 de junio de 2021 al 29 de enero de 2022.
Mediante acta 15 del 22 de noviembre de 2021 se aprobaron hojas de vida con experiencia general menor a la requerida así: 
a) dos Ingenieros de fluidos de perforación, inferior uno en 1 año 5 meses y otro en 4 años 5 meses 
b) dos Ingenieros mud logging, inferior uno en 6 meses 11 días y el otro en 3 meses y 3 días
c) un Ingeniero de Registros eléctricos, inferior en 6 años 9 meses y 10 días
d) un Ingeniero supervisor control de sólidos, en 4 meses y 26 días
e) un especialista en Brocas de perforación de pozos de petróleo, inferior en 4 meses y 12 días
f) Coordinador de Seguridad Industrial, inferior en un año y 4 meses. 
Y tres operadores de corazonamiento sin convalidación del título aportado para el conteo de experiencia general requerida.
El personal contratado y aprobado mediante última acta referenciada, laboró del 24 de noviembre de 2021 al 14 de febrero de 2022.
Para el perfil de médico se requerían dos profesionales (incluyendo el relevo) con una dedicación de 175 días, los dos médicos contratados laboraron 60 y 120 días, es decir con un déficit en dedicación de 115 y 55 días, respectivamente.</t>
  </si>
  <si>
    <t>1)  Fallas en la verificación  de los perfiles por parte de la interventoría
2) Desconocimiento u omisión de la normatividad aplicable, por parte de la interventoría y la supervisión, para el reconocimiento de la experiencia general de las diferentes profesiones.</t>
  </si>
  <si>
    <t>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t>
  </si>
  <si>
    <t xml:space="preserve">Notificar al contratista de obra las observaciones 3, 4 y 5 generadas en el presente informe, con el propósito de que aplique los correctivos necesarios y envíe soportes al Supervisor (Subgerencia de Desarrollo de Proyectos – Gerencia de Convenio 217048).
</t>
  </si>
  <si>
    <t xml:space="preserve">Anexo técnico y F-GG-18 ACTA DE APROBACION DE PERSONAL PARA LA EJECUCION DEL CONTRATO (con las hojas de vida como soportes) (para un proyecto) </t>
  </si>
  <si>
    <t xml:space="preserve"> Dos comunicaciones: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2. Oficio de aclaración a la interventoria de las observaciones 3,4 y 5 en la auditoria con su respuesta.
</t>
  </si>
  <si>
    <t>Matricula Profesional de Ingeniero Ambiental no registrada en el COPNIA
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t>
  </si>
  <si>
    <t xml:space="preserve"> Incuir en el proceso de evaluación de los  profesionales,  certificado de antecedentes disciplinarios de la profesión con   una antigüedad no superior 30 días, igualmente en las fucniones de la interventoria incluir un ITEM para certificar la verificación de los documentos.  </t>
  </si>
  <si>
    <t xml:space="preserve">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t>
  </si>
  <si>
    <t>1) Omisión o falta de controles del personal responsable de la validación de los perfiles requeridos.</t>
  </si>
  <si>
    <t xml:space="preserve">Formato expedido por la interventoría donde certifique el cumplimiento del perfil  con  los requisitos legales de cada profesional a contratar por proyecto. </t>
  </si>
  <si>
    <t>Oficio radicado ante la empresa contratista con la actividad propuesta y la respuesta por tarte de esta.</t>
  </si>
  <si>
    <t>Posible elusión de aportes en riesgos laborales, parafiscales y retención en la fuente sobre salarios de la Unión Temporal SERCOMADI
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t>
  </si>
  <si>
    <t xml:space="preserve">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t>
  </si>
  <si>
    <t>Solicitar a Interventoría adelantar gestión ante la    UGPP para que  se expidan los Certificado del pago de ARL ,pensión y  Parafiscales del personal minimo relacionado en los contratos ( obra e interventoría).</t>
  </si>
  <si>
    <t>1) Acuerdos salariales extracontractuales entre las partes.
2) Desconocimiento de la normatividad tributaria y de seguridad social</t>
  </si>
  <si>
    <t xml:space="preserve">Certificado emitido por la Interventoria donde se avale el cumplimiento de los requisitos legales en  el pago de seguridad social  para todo el personal minimo requerido durante la ejecución del contrato de obra e interventoría. </t>
  </si>
  <si>
    <t>Oficio radicado ante la empresa contratista  y respuesta por  parte de esta.</t>
  </si>
  <si>
    <t>No se identifica en el GRC</t>
  </si>
  <si>
    <t xml:space="preserve"> Errores en contenido de documentos contractuales del proyecto perforación pozo estratigráfico Pailitas 1X - ANH
1. En la solicitud de la novedad contractual Nro. 68 del 07/02/2022 y sus anexos se registran los siguientes errores:
• El proyecto presenta un avance del 84% sobre el 91% programado, es decir tiene un atraso del 6%; siendo el resultado 7%.
• Fecha firma del contrato interadministrativo en solicitud de la novedad se cita el 30/11/2017 y en el anexo 1 de esta se referencia el 11/11/2017 (fecha real de firma o suscripción del contrato)
• Oficio UTS-S-008-22 se registra fecha de emisión del 22 de enero y en otros apartados del 24 de enero (esta última fecha corresponde a la real según oficio)
2.  En Secop 2 se registra error en la fecha de terminación inicial del contrato de obra (25/01/2022) mientras que en la novedad contractual se cita el 14/02/2022 (fecha que corresponde a la real)
3. El informe mensual de interventoría 001 de junio de 2021 - ítem 5. Conclusiones y Recomendaciones registra el siguiente error:
• Se describe que Los Ingenieros Sergio Cristancho y Luis A castillo renunciaron a sus cargos tan solo unos días después de su designación; es decir, se relaciona la renuncia del director de Proyecto Luis A Castillo, que no estaba contratado a la fecha del informe. </t>
  </si>
  <si>
    <t>1) Debilidades en la validación de documentos contractuales por parte de la supervisión y el grupo de gestión contractual.
2) Debilidades en la revisión de los informes de  la interventoría por parte del equipo de la supervisión.</t>
  </si>
  <si>
    <t xml:space="preserve">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t>
  </si>
  <si>
    <t xml:space="preserve">
 F-GG-41  Acta de Comité Operativo o de Seguimiento por proyecto en ejecución. </t>
  </si>
  <si>
    <t xml:space="preserve">Actualizar quincenalmente las fichas de seguimiento de proyectos y generar reporte de alertas sobre posibles incumplimientos en los proyectos.
</t>
  </si>
  <si>
    <t>Pendiente formular las acciones vía GRC y reportar su cumplimiento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</si>
  <si>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Se adjuntan los lineamientos emitidos vía memroando Radicado No.: 20225000093673 para la adjudicación de contratos mediante lotes o grupos.</t>
  </si>
  <si>
    <t>Se remiten la Lista de asistencia y socialización de los lineamientos ara la adjudicación de contratos mediante lotes o grupos.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</si>
</sst>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rgb="FF000000"/>
      <name val="Tahoma"/>
      <family val="2"/>
    </font>
    <font>
      <sz val="11"/>
      <color rgb="FF00000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Arial"/>
      <family val="2"/>
    </font>
    <font>
      <sz val="9"/>
      <color theme="1"/>
      <name val="Arial"/>
      <family val="2"/>
    </font>
    <font>
      <sz val="11"/>
      <name val="Arial"/>
      <family val="2"/>
    </font>
    <font>
      <b/>
      <sz val="11"/>
      <color rgb="FFFF0000"/>
      <name val="Calibri"/>
      <family val="2"/>
      <scheme val="minor"/>
    </font>
    <font>
      <sz val="10"/>
      <color rgb="FF000000"/>
      <name val="Calibri"/>
      <family val="2"/>
      <scheme val="minor"/>
    </font>
    <font>
      <sz val="10"/>
      <name val="Arial"/>
      <family val="2"/>
    </font>
    <font>
      <sz val="10"/>
      <color theme="1"/>
      <name val="Arial"/>
      <family val="2"/>
    </font>
    <font>
      <sz val="11"/>
      <name val="Calibri"/>
      <family val="2"/>
      <scheme val="minor"/>
    </font>
    <font>
      <sz val="9"/>
      <color rgb="FF000000"/>
      <name val="Arial"/>
      <family val="2"/>
    </font>
    <font>
      <sz val="12"/>
      <color theme="1"/>
      <name val="Arial"/>
      <family val="2"/>
    </font>
    <font>
      <sz val="12"/>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D9E1F2"/>
        <bgColor rgb="FF000000"/>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s>
  <cellStyleXfs count="46">
    <xf numFmtId="0" fontId="0" fillId="0" borderId="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4" applyNumberFormat="0" applyAlignment="0" applyProtection="0"/>
    <xf numFmtId="0" fontId="34" fillId="6" borderId="5" applyNumberFormat="0" applyAlignment="0" applyProtection="0"/>
    <xf numFmtId="0" fontId="35" fillId="6" borderId="4" applyNumberFormat="0" applyAlignment="0" applyProtection="0"/>
    <xf numFmtId="0" fontId="36" fillId="0" borderId="6" applyNumberFormat="0" applyFill="0" applyAlignment="0" applyProtection="0"/>
    <xf numFmtId="0" fontId="37" fillId="7" borderId="7" applyNumberFormat="0" applyAlignment="0" applyProtection="0"/>
    <xf numFmtId="0" fontId="38" fillId="0" borderId="0" applyNumberFormat="0" applyFill="0" applyBorder="0" applyAlignment="0" applyProtection="0"/>
    <xf numFmtId="0" fontId="25" fillId="8"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4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4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41"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41"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1"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44" fillId="0" borderId="0" applyFont="0" applyFill="0" applyBorder="0" applyAlignment="0" applyProtection="0"/>
    <xf numFmtId="0" fontId="24" fillId="0" borderId="0"/>
    <xf numFmtId="9" fontId="24" fillId="0" borderId="0" applyFont="0" applyFill="0" applyBorder="0" applyAlignment="0" applyProtection="0"/>
    <xf numFmtId="0" fontId="21" fillId="0" borderId="0"/>
  </cellStyleXfs>
  <cellXfs count="259">
    <xf numFmtId="0" fontId="0" fillId="0" borderId="0" xfId="0"/>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42" fillId="33" borderId="14" xfId="0" applyFont="1" applyFill="1" applyBorder="1" applyAlignment="1">
      <alignment horizontal="center" vertical="center" wrapText="1"/>
    </xf>
    <xf numFmtId="1" fontId="23" fillId="0" borderId="12" xfId="0" applyNumberFormat="1" applyFont="1" applyFill="1" applyBorder="1" applyAlignment="1">
      <alignment wrapText="1"/>
    </xf>
    <xf numFmtId="0" fontId="23" fillId="0" borderId="13" xfId="0" applyFont="1" applyFill="1" applyBorder="1" applyAlignment="1">
      <alignment wrapText="1"/>
    </xf>
    <xf numFmtId="22" fontId="23" fillId="0" borderId="13" xfId="0" applyNumberFormat="1" applyFont="1" applyFill="1" applyBorder="1" applyAlignment="1">
      <alignment wrapText="1"/>
    </xf>
    <xf numFmtId="14" fontId="23" fillId="0" borderId="13" xfId="0" applyNumberFormat="1" applyFont="1" applyFill="1" applyBorder="1" applyAlignment="1">
      <alignment wrapText="1"/>
    </xf>
    <xf numFmtId="22" fontId="23" fillId="0" borderId="16" xfId="0" applyNumberFormat="1" applyFont="1" applyFill="1" applyBorder="1" applyAlignment="1">
      <alignment wrapText="1"/>
    </xf>
    <xf numFmtId="9" fontId="23" fillId="0" borderId="14" xfId="42" applyFont="1" applyFill="1" applyBorder="1"/>
    <xf numFmtId="0" fontId="23" fillId="0" borderId="14" xfId="0" applyFont="1" applyFill="1" applyBorder="1"/>
    <xf numFmtId="0" fontId="23" fillId="0" borderId="16" xfId="0" applyFont="1" applyFill="1" applyBorder="1" applyAlignment="1">
      <alignment wrapText="1"/>
    </xf>
    <xf numFmtId="0" fontId="23" fillId="0" borderId="14" xfId="0" applyFont="1" applyFill="1" applyBorder="1" applyAlignment="1">
      <alignment wrapText="1"/>
    </xf>
    <xf numFmtId="14" fontId="23" fillId="0" borderId="16" xfId="0" applyNumberFormat="1" applyFont="1" applyFill="1" applyBorder="1" applyAlignment="1">
      <alignment wrapText="1"/>
    </xf>
    <xf numFmtId="0" fontId="23" fillId="0" borderId="14" xfId="0" applyFont="1" applyFill="1" applyBorder="1" applyAlignment="1">
      <alignment horizontal="justify" wrapText="1"/>
    </xf>
    <xf numFmtId="0" fontId="23" fillId="0" borderId="13" xfId="0" applyFont="1" applyFill="1" applyBorder="1" applyAlignment="1">
      <alignment horizontal="justify" wrapText="1"/>
    </xf>
    <xf numFmtId="0" fontId="23" fillId="0" borderId="17" xfId="0" applyFont="1" applyFill="1" applyBorder="1" applyAlignment="1">
      <alignment wrapText="1"/>
    </xf>
    <xf numFmtId="22" fontId="23" fillId="0" borderId="0" xfId="0" applyNumberFormat="1" applyFont="1" applyFill="1" applyBorder="1" applyAlignment="1">
      <alignment wrapText="1"/>
    </xf>
    <xf numFmtId="9" fontId="23" fillId="0" borderId="18" xfId="42" applyFont="1" applyFill="1" applyBorder="1"/>
    <xf numFmtId="0" fontId="23" fillId="0" borderId="18" xfId="0" applyFont="1" applyFill="1" applyBorder="1"/>
    <xf numFmtId="14" fontId="23" fillId="0" borderId="14" xfId="0" applyNumberFormat="1" applyFont="1" applyFill="1" applyBorder="1" applyAlignment="1">
      <alignment wrapText="1"/>
    </xf>
    <xf numFmtId="9" fontId="23" fillId="0" borderId="19" xfId="42" applyFont="1" applyFill="1" applyBorder="1"/>
    <xf numFmtId="0" fontId="23" fillId="0" borderId="19" xfId="0" applyFont="1" applyFill="1" applyBorder="1"/>
    <xf numFmtId="0" fontId="40" fillId="0" borderId="13" xfId="0" applyFont="1" applyFill="1" applyBorder="1" applyAlignment="1">
      <alignment wrapText="1"/>
    </xf>
    <xf numFmtId="0" fontId="23" fillId="0" borderId="13" xfId="0" applyFont="1" applyFill="1" applyBorder="1" applyAlignment="1">
      <alignment vertical="center" wrapText="1"/>
    </xf>
    <xf numFmtId="0" fontId="23" fillId="0" borderId="10" xfId="0" applyFont="1" applyFill="1" applyBorder="1" applyAlignment="1">
      <alignment wrapText="1"/>
    </xf>
    <xf numFmtId="22" fontId="23" fillId="0" borderId="10" xfId="0" applyNumberFormat="1" applyFont="1" applyFill="1" applyBorder="1" applyAlignment="1">
      <alignment wrapText="1"/>
    </xf>
    <xf numFmtId="1" fontId="23" fillId="0" borderId="14" xfId="0" applyNumberFormat="1" applyFont="1" applyFill="1" applyBorder="1"/>
    <xf numFmtId="0" fontId="23" fillId="0" borderId="13" xfId="0" applyFont="1" applyFill="1" applyBorder="1" applyAlignment="1">
      <alignment horizontal="center" vertical="center" wrapText="1"/>
    </xf>
    <xf numFmtId="14" fontId="23" fillId="0" borderId="10" xfId="0" applyNumberFormat="1" applyFont="1" applyFill="1" applyBorder="1" applyAlignment="1">
      <alignment wrapText="1"/>
    </xf>
    <xf numFmtId="0" fontId="22" fillId="0" borderId="13" xfId="0" applyFont="1" applyFill="1" applyBorder="1" applyAlignment="1">
      <alignment wrapText="1"/>
    </xf>
    <xf numFmtId="0" fontId="0" fillId="0" borderId="10" xfId="0" applyBorder="1" applyAlignment="1">
      <alignment wrapText="1"/>
    </xf>
    <xf numFmtId="22" fontId="0" fillId="0" borderId="10" xfId="0" applyNumberFormat="1" applyBorder="1" applyAlignment="1">
      <alignment wrapText="1"/>
    </xf>
    <xf numFmtId="0" fontId="45" fillId="0" borderId="14" xfId="0" applyFont="1" applyBorder="1" applyAlignment="1">
      <alignment horizontal="justify" vertical="center" wrapText="1"/>
    </xf>
    <xf numFmtId="0" fontId="23" fillId="0" borderId="20" xfId="0" applyFont="1" applyFill="1" applyBorder="1" applyAlignment="1">
      <alignment wrapText="1"/>
    </xf>
    <xf numFmtId="0" fontId="0" fillId="0" borderId="14" xfId="0" applyBorder="1"/>
    <xf numFmtId="0" fontId="0" fillId="0" borderId="14" xfId="0" applyBorder="1" applyAlignment="1">
      <alignment wrapText="1"/>
    </xf>
    <xf numFmtId="0" fontId="0" fillId="0" borderId="14" xfId="0" applyBorder="1" applyAlignment="1">
      <alignment vertical="center" wrapText="1"/>
    </xf>
    <xf numFmtId="22" fontId="23" fillId="0" borderId="20" xfId="0" applyNumberFormat="1" applyFont="1" applyFill="1" applyBorder="1" applyAlignment="1">
      <alignment wrapText="1"/>
    </xf>
    <xf numFmtId="14" fontId="0" fillId="0" borderId="14" xfId="0" applyNumberFormat="1" applyBorder="1" applyAlignment="1">
      <alignment horizontal="center" vertical="center"/>
    </xf>
    <xf numFmtId="0" fontId="0" fillId="0" borderId="14" xfId="0" applyBorder="1" applyAlignment="1">
      <alignment vertical="center"/>
    </xf>
    <xf numFmtId="0" fontId="45" fillId="0" borderId="14" xfId="45" applyFont="1" applyBorder="1" applyAlignment="1">
      <alignment horizontal="justify" vertical="center" wrapText="1"/>
    </xf>
    <xf numFmtId="0" fontId="45" fillId="0" borderId="14" xfId="45" applyFont="1" applyBorder="1" applyAlignment="1">
      <alignment horizontal="center" vertical="center" wrapText="1"/>
    </xf>
    <xf numFmtId="0" fontId="45" fillId="0" borderId="21" xfId="0" applyFont="1" applyBorder="1" applyAlignment="1">
      <alignment horizontal="justify" vertical="center" wrapText="1"/>
    </xf>
    <xf numFmtId="0" fontId="21" fillId="0" borderId="14" xfId="0" applyFont="1" applyFill="1" applyBorder="1" applyAlignment="1">
      <alignment vertical="center" wrapText="1"/>
    </xf>
    <xf numFmtId="14" fontId="23" fillId="0" borderId="20" xfId="0" applyNumberFormat="1" applyFont="1" applyFill="1" applyBorder="1" applyAlignment="1">
      <alignment wrapText="1"/>
    </xf>
    <xf numFmtId="14" fontId="0" fillId="0" borderId="14" xfId="0" applyNumberFormat="1" applyBorder="1"/>
    <xf numFmtId="0" fontId="45" fillId="0" borderId="14" xfId="0" applyFont="1" applyBorder="1" applyAlignment="1">
      <alignment horizontal="center" vertical="center" wrapText="1"/>
    </xf>
    <xf numFmtId="14" fontId="0" fillId="0" borderId="14" xfId="0" applyNumberFormat="1" applyBorder="1" applyAlignment="1">
      <alignment vertical="center"/>
    </xf>
    <xf numFmtId="14" fontId="45" fillId="0" borderId="14" xfId="0" applyNumberFormat="1" applyFont="1" applyBorder="1" applyAlignment="1">
      <alignment horizontal="center" vertical="center" wrapText="1"/>
    </xf>
    <xf numFmtId="0" fontId="48" fillId="0" borderId="14" xfId="0" applyFont="1" applyBorder="1" applyAlignment="1">
      <alignment horizontal="justify" vertical="center" wrapText="1"/>
    </xf>
    <xf numFmtId="0" fontId="48" fillId="0" borderId="14" xfId="0" applyFont="1" applyBorder="1" applyAlignment="1">
      <alignment horizontal="center" vertical="center" wrapText="1"/>
    </xf>
    <xf numFmtId="0" fontId="48" fillId="0" borderId="14" xfId="0" applyFont="1" applyBorder="1" applyAlignment="1">
      <alignment vertical="center" wrapText="1"/>
    </xf>
    <xf numFmtId="0" fontId="49" fillId="0" borderId="14" xfId="0" applyFont="1" applyBorder="1" applyAlignment="1">
      <alignment horizontal="center" vertical="top" wrapText="1"/>
    </xf>
    <xf numFmtId="0" fontId="50" fillId="0" borderId="14" xfId="0" applyFont="1" applyBorder="1" applyAlignment="1">
      <alignment horizontal="justify" vertical="center" wrapText="1"/>
    </xf>
    <xf numFmtId="0" fontId="0" fillId="0" borderId="14" xfId="0" applyFill="1" applyBorder="1" applyAlignment="1">
      <alignment vertical="center" wrapText="1"/>
    </xf>
    <xf numFmtId="14" fontId="0" fillId="0" borderId="10" xfId="0" applyNumberFormat="1" applyBorder="1" applyAlignment="1">
      <alignment wrapText="1"/>
    </xf>
    <xf numFmtId="0" fontId="0" fillId="0" borderId="10" xfId="0"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Border="1" applyAlignment="1">
      <alignment horizontal="justify" vertical="center" wrapText="1"/>
    </xf>
    <xf numFmtId="0" fontId="49" fillId="0" borderId="14" xfId="0" applyFont="1" applyBorder="1" applyAlignment="1">
      <alignment horizontal="center" vertical="center" wrapText="1"/>
    </xf>
    <xf numFmtId="14" fontId="48" fillId="0" borderId="14" xfId="0" applyNumberFormat="1" applyFont="1" applyBorder="1" applyAlignment="1">
      <alignment horizontal="center" vertical="center" wrapText="1"/>
    </xf>
    <xf numFmtId="0" fontId="0" fillId="0" borderId="10" xfId="0" applyBorder="1" applyAlignment="1">
      <alignment horizontal="justify" wrapText="1"/>
    </xf>
    <xf numFmtId="0" fontId="49" fillId="0" borderId="18" xfId="0" applyFont="1" applyBorder="1" applyAlignment="1">
      <alignment horizontal="center" vertical="center" wrapText="1"/>
    </xf>
    <xf numFmtId="0" fontId="49" fillId="0" borderId="14" xfId="0" applyFont="1" applyBorder="1" applyAlignment="1">
      <alignment horizontal="justify" vertical="center" wrapText="1"/>
    </xf>
    <xf numFmtId="0" fontId="49" fillId="0" borderId="0" xfId="0" applyFont="1" applyAlignment="1">
      <alignment horizontal="center" vertical="center"/>
    </xf>
    <xf numFmtId="0" fontId="49" fillId="0" borderId="14" xfId="0" applyFont="1" applyBorder="1" applyAlignment="1">
      <alignment vertical="center" wrapText="1"/>
    </xf>
    <xf numFmtId="0" fontId="48" fillId="0" borderId="14" xfId="0" applyFont="1" applyBorder="1" applyAlignment="1">
      <alignment vertical="center"/>
    </xf>
    <xf numFmtId="0" fontId="0" fillId="0" borderId="0" xfId="0" applyAlignment="1">
      <alignment horizontal="center"/>
    </xf>
    <xf numFmtId="0" fontId="52" fillId="0" borderId="10" xfId="0" applyFont="1" applyBorder="1" applyAlignment="1">
      <alignment horizontal="justify" wrapText="1"/>
    </xf>
    <xf numFmtId="9" fontId="0" fillId="0" borderId="10" xfId="42"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horizontal="center" wrapText="1"/>
    </xf>
    <xf numFmtId="0" fontId="0" fillId="0" borderId="23" xfId="0" applyBorder="1" applyAlignment="1">
      <alignment wrapText="1"/>
    </xf>
    <xf numFmtId="0" fontId="0" fillId="0" borderId="14" xfId="0" applyBorder="1" applyAlignment="1">
      <alignment horizontal="left"/>
    </xf>
    <xf numFmtId="0" fontId="0" fillId="0" borderId="11" xfId="0" applyBorder="1" applyAlignment="1">
      <alignment wrapText="1"/>
    </xf>
    <xf numFmtId="14" fontId="53" fillId="0" borderId="24" xfId="0" applyNumberFormat="1" applyFont="1" applyBorder="1" applyAlignment="1">
      <alignment horizontal="center" vertical="center" wrapText="1"/>
    </xf>
    <xf numFmtId="0" fontId="53" fillId="0" borderId="14" xfId="0" applyFont="1" applyBorder="1" applyAlignment="1">
      <alignment horizontal="justify" vertical="center" wrapText="1"/>
    </xf>
    <xf numFmtId="9" fontId="20" fillId="0" borderId="14" xfId="42" applyFont="1" applyFill="1" applyBorder="1"/>
    <xf numFmtId="0" fontId="54" fillId="0" borderId="14" xfId="0" applyFont="1" applyBorder="1" applyAlignment="1">
      <alignment horizontal="justify" vertical="center" wrapText="1"/>
    </xf>
    <xf numFmtId="0" fontId="19" fillId="0" borderId="10" xfId="0" applyFont="1" applyFill="1" applyBorder="1" applyAlignment="1">
      <alignment wrapText="1"/>
    </xf>
    <xf numFmtId="0" fontId="0" fillId="34" borderId="10" xfId="0" applyFill="1" applyBorder="1" applyAlignment="1">
      <alignment wrapText="1"/>
    </xf>
    <xf numFmtId="0" fontId="18" fillId="0" borderId="13" xfId="0" applyFont="1" applyFill="1" applyBorder="1" applyAlignment="1">
      <alignment wrapText="1"/>
    </xf>
    <xf numFmtId="0" fontId="17" fillId="0" borderId="13" xfId="0" applyFont="1" applyFill="1" applyBorder="1" applyAlignment="1">
      <alignment wrapText="1"/>
    </xf>
    <xf numFmtId="9" fontId="0" fillId="0" borderId="14" xfId="42" applyFont="1" applyBorder="1"/>
    <xf numFmtId="0" fontId="0" fillId="0" borderId="12" xfId="0" applyBorder="1" applyAlignment="1">
      <alignment wrapText="1"/>
    </xf>
    <xf numFmtId="0" fontId="0" fillId="0" borderId="14" xfId="0" applyBorder="1" applyAlignment="1">
      <alignment horizontal="center" vertical="center"/>
    </xf>
    <xf numFmtId="0" fontId="0" fillId="35" borderId="10" xfId="0" applyFill="1" applyBorder="1" applyAlignment="1">
      <alignment wrapText="1"/>
    </xf>
    <xf numFmtId="0" fontId="0" fillId="0" borderId="10" xfId="0" applyFill="1" applyBorder="1" applyAlignment="1">
      <alignment wrapText="1"/>
    </xf>
    <xf numFmtId="0" fontId="16" fillId="0" borderId="10" xfId="0" applyFont="1" applyFill="1" applyBorder="1" applyAlignment="1">
      <alignment wrapText="1"/>
    </xf>
    <xf numFmtId="1" fontId="23" fillId="0" borderId="12" xfId="0" applyNumberFormat="1" applyFont="1" applyFill="1" applyBorder="1" applyAlignment="1">
      <alignment vertical="center" wrapText="1"/>
    </xf>
    <xf numFmtId="22" fontId="23" fillId="0" borderId="13" xfId="0" applyNumberFormat="1" applyFont="1" applyFill="1" applyBorder="1" applyAlignment="1">
      <alignment vertical="center" wrapText="1"/>
    </xf>
    <xf numFmtId="14" fontId="23" fillId="0" borderId="13" xfId="0" applyNumberFormat="1" applyFont="1" applyFill="1" applyBorder="1" applyAlignment="1">
      <alignment vertical="center" wrapText="1"/>
    </xf>
    <xf numFmtId="9" fontId="23" fillId="0" borderId="14" xfId="42" applyFont="1" applyFill="1" applyBorder="1" applyAlignment="1">
      <alignment vertical="center"/>
    </xf>
    <xf numFmtId="0" fontId="23" fillId="0" borderId="14" xfId="0" applyFont="1" applyFill="1" applyBorder="1" applyAlignment="1">
      <alignment vertical="center"/>
    </xf>
    <xf numFmtId="0" fontId="0" fillId="0" borderId="0" xfId="0" applyAlignment="1">
      <alignment vertical="center"/>
    </xf>
    <xf numFmtId="0" fontId="15" fillId="0" borderId="13" xfId="0" applyFont="1" applyFill="1" applyBorder="1" applyAlignment="1">
      <alignment vertical="center" wrapText="1"/>
    </xf>
    <xf numFmtId="0" fontId="15" fillId="0" borderId="13" xfId="0" applyFont="1" applyFill="1" applyBorder="1" applyAlignment="1">
      <alignment wrapText="1"/>
    </xf>
    <xf numFmtId="9" fontId="15" fillId="0" borderId="13" xfId="0" applyNumberFormat="1" applyFont="1" applyBorder="1" applyAlignment="1">
      <alignment horizontal="center" vertical="center" wrapText="1"/>
    </xf>
    <xf numFmtId="14" fontId="23" fillId="0" borderId="16" xfId="0" applyNumberFormat="1" applyFont="1" applyFill="1" applyBorder="1" applyAlignment="1">
      <alignment vertical="center" wrapText="1"/>
    </xf>
    <xf numFmtId="0" fontId="15" fillId="0" borderId="10" xfId="0" applyFont="1" applyFill="1" applyBorder="1" applyAlignment="1">
      <alignment wrapText="1"/>
    </xf>
    <xf numFmtId="0" fontId="15" fillId="0" borderId="10" xfId="0" applyFont="1" applyFill="1" applyBorder="1" applyAlignment="1">
      <alignment horizontal="justify" vertical="center" wrapText="1"/>
    </xf>
    <xf numFmtId="9" fontId="23" fillId="0" borderId="10" xfId="42" applyFont="1" applyFill="1" applyBorder="1" applyAlignment="1">
      <alignment wrapText="1"/>
    </xf>
    <xf numFmtId="14" fontId="15" fillId="0" borderId="10" xfId="0" applyNumberFormat="1" applyFont="1" applyFill="1" applyBorder="1" applyAlignment="1">
      <alignment wrapText="1"/>
    </xf>
    <xf numFmtId="0" fontId="23" fillId="0" borderId="10" xfId="0" applyFont="1" applyFill="1" applyBorder="1" applyAlignment="1">
      <alignment horizontal="justify" vertical="center" wrapText="1"/>
    </xf>
    <xf numFmtId="0" fontId="23" fillId="0" borderId="10" xfId="0" applyFont="1" applyFill="1" applyBorder="1" applyAlignment="1">
      <alignment horizontal="justify" wrapText="1"/>
    </xf>
    <xf numFmtId="9" fontId="23" fillId="0" borderId="13" xfId="0" applyNumberFormat="1" applyFont="1" applyFill="1" applyBorder="1" applyAlignment="1">
      <alignment wrapText="1"/>
    </xf>
    <xf numFmtId="9" fontId="0" fillId="0" borderId="10" xfId="42" applyFont="1" applyBorder="1" applyAlignment="1">
      <alignment vertical="center" wrapText="1"/>
    </xf>
    <xf numFmtId="14" fontId="0" fillId="0" borderId="23" xfId="0" applyNumberFormat="1" applyBorder="1" applyAlignment="1">
      <alignment vertical="center" wrapText="1"/>
    </xf>
    <xf numFmtId="9" fontId="0" fillId="0" borderId="14" xfId="42" applyFont="1" applyBorder="1" applyAlignment="1">
      <alignment vertical="center"/>
    </xf>
    <xf numFmtId="9" fontId="0" fillId="0" borderId="14" xfId="42" applyFont="1" applyBorder="1" applyAlignment="1">
      <alignment horizontal="center" vertical="center"/>
    </xf>
    <xf numFmtId="0" fontId="0" fillId="0" borderId="10" xfId="0" applyFill="1" applyBorder="1" applyAlignment="1">
      <alignment vertical="center" wrapText="1"/>
    </xf>
    <xf numFmtId="9" fontId="0" fillId="0" borderId="14" xfId="0" applyNumberFormat="1" applyBorder="1" applyAlignment="1">
      <alignment horizontal="center" vertical="center"/>
    </xf>
    <xf numFmtId="9" fontId="0" fillId="0" borderId="10" xfId="0" applyNumberFormat="1" applyBorder="1" applyAlignment="1">
      <alignment vertical="center" wrapText="1"/>
    </xf>
    <xf numFmtId="9" fontId="0" fillId="0" borderId="14" xfId="0" applyNumberFormat="1" applyBorder="1" applyAlignment="1">
      <alignment vertical="center"/>
    </xf>
    <xf numFmtId="0" fontId="14" fillId="0" borderId="13" xfId="0" applyFont="1" applyFill="1" applyBorder="1" applyAlignment="1">
      <alignment horizontal="justify" vertical="center" wrapText="1"/>
    </xf>
    <xf numFmtId="0" fontId="13" fillId="0" borderId="13" xfId="0" applyFont="1" applyFill="1" applyBorder="1" applyAlignment="1">
      <alignment wrapText="1"/>
    </xf>
    <xf numFmtId="0" fontId="13" fillId="0" borderId="10" xfId="0" applyFont="1" applyFill="1" applyBorder="1" applyAlignment="1">
      <alignment wrapText="1"/>
    </xf>
    <xf numFmtId="0" fontId="12" fillId="0" borderId="10" xfId="0" applyFont="1" applyFill="1" applyBorder="1" applyAlignment="1">
      <alignment horizontal="justify" vertical="center" wrapText="1"/>
    </xf>
    <xf numFmtId="0" fontId="12" fillId="0" borderId="10" xfId="0" applyFont="1" applyFill="1" applyBorder="1" applyAlignment="1">
      <alignment wrapText="1"/>
    </xf>
    <xf numFmtId="0" fontId="12" fillId="0" borderId="20" xfId="0" applyFont="1" applyFill="1" applyBorder="1" applyAlignment="1">
      <alignment wrapText="1"/>
    </xf>
    <xf numFmtId="14" fontId="12" fillId="0" borderId="13" xfId="0" applyNumberFormat="1" applyFont="1" applyBorder="1" applyAlignment="1">
      <alignment wrapText="1"/>
    </xf>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0" fillId="0" borderId="0" xfId="0" applyAlignment="1">
      <alignment horizontal="left" indent="1"/>
    </xf>
    <xf numFmtId="0" fontId="11" fillId="0" borderId="13" xfId="0" applyFont="1" applyFill="1" applyBorder="1" applyAlignment="1">
      <alignment wrapText="1"/>
    </xf>
    <xf numFmtId="0" fontId="11" fillId="0" borderId="13" xfId="0" applyFont="1" applyFill="1" applyBorder="1" applyAlignment="1">
      <alignment vertical="center" wrapText="1"/>
    </xf>
    <xf numFmtId="0" fontId="10" fillId="0" borderId="14" xfId="0" applyFont="1" applyFill="1" applyBorder="1" applyAlignment="1">
      <alignment wrapText="1"/>
    </xf>
    <xf numFmtId="22" fontId="10" fillId="0" borderId="14" xfId="0" applyNumberFormat="1" applyFont="1" applyFill="1" applyBorder="1"/>
    <xf numFmtId="22" fontId="10" fillId="0" borderId="14" xfId="0" applyNumberFormat="1" applyFont="1" applyFill="1" applyBorder="1" applyAlignment="1">
      <alignment wrapText="1"/>
    </xf>
    <xf numFmtId="0" fontId="9" fillId="0" borderId="14" xfId="0" applyFont="1" applyFill="1" applyBorder="1" applyAlignment="1">
      <alignment wrapText="1"/>
    </xf>
    <xf numFmtId="22" fontId="0" fillId="0" borderId="14" xfId="0" applyNumberFormat="1" applyBorder="1" applyAlignment="1">
      <alignment wrapText="1"/>
    </xf>
    <xf numFmtId="0" fontId="0" fillId="0" borderId="0" xfId="0" applyAlignment="1">
      <alignment wrapText="1"/>
    </xf>
    <xf numFmtId="0" fontId="8" fillId="0" borderId="14" xfId="0" applyFont="1" applyFill="1" applyBorder="1" applyAlignment="1">
      <alignment horizontal="justify" vertical="center" wrapText="1"/>
    </xf>
    <xf numFmtId="0" fontId="8" fillId="36" borderId="13" xfId="0" applyFont="1" applyFill="1" applyBorder="1" applyAlignment="1">
      <alignment wrapText="1"/>
    </xf>
    <xf numFmtId="14" fontId="0" fillId="36" borderId="23" xfId="0" applyNumberFormat="1" applyFill="1" applyBorder="1" applyAlignment="1">
      <alignment vertical="center" wrapText="1"/>
    </xf>
    <xf numFmtId="0" fontId="0" fillId="36" borderId="10" xfId="0" applyFill="1" applyBorder="1" applyAlignment="1">
      <alignment horizontal="justify" vertical="center" wrapText="1"/>
    </xf>
    <xf numFmtId="14" fontId="0" fillId="36" borderId="14" xfId="0" applyNumberFormat="1" applyFill="1" applyBorder="1"/>
    <xf numFmtId="0" fontId="0" fillId="37" borderId="10" xfId="0" applyFill="1" applyBorder="1" applyAlignment="1">
      <alignment wrapText="1"/>
    </xf>
    <xf numFmtId="0" fontId="0" fillId="37" borderId="10" xfId="0" applyFill="1" applyBorder="1" applyAlignment="1">
      <alignment vertical="center" wrapText="1"/>
    </xf>
    <xf numFmtId="1" fontId="0" fillId="0" borderId="10" xfId="42" applyNumberFormat="1" applyFont="1" applyBorder="1" applyAlignment="1">
      <alignment vertical="center" wrapText="1"/>
    </xf>
    <xf numFmtId="0" fontId="0" fillId="0" borderId="14" xfId="0" applyBorder="1" applyAlignment="1">
      <alignment horizontal="justify" vertical="center" wrapText="1"/>
    </xf>
    <xf numFmtId="0" fontId="0" fillId="38" borderId="10" xfId="0" applyFill="1" applyBorder="1" applyAlignment="1">
      <alignment horizontal="center" vertical="center" wrapText="1"/>
    </xf>
    <xf numFmtId="0" fontId="0" fillId="33" borderId="10" xfId="0" applyFill="1" applyBorder="1" applyAlignment="1">
      <alignment vertical="center" wrapText="1"/>
    </xf>
    <xf numFmtId="14" fontId="0" fillId="37" borderId="10" xfId="0" applyNumberFormat="1" applyFill="1" applyBorder="1" applyAlignment="1">
      <alignment vertical="center" wrapText="1"/>
    </xf>
    <xf numFmtId="0" fontId="7" fillId="37" borderId="10" xfId="0" applyFont="1" applyFill="1" applyBorder="1" applyAlignment="1">
      <alignment horizontal="left" wrapText="1"/>
    </xf>
    <xf numFmtId="0" fontId="0" fillId="37" borderId="14" xfId="0" applyFill="1" applyBorder="1" applyAlignment="1">
      <alignment wrapText="1"/>
    </xf>
    <xf numFmtId="0" fontId="0" fillId="37" borderId="10" xfId="0" applyNumberFormat="1" applyFill="1" applyBorder="1" applyAlignment="1">
      <alignment wrapText="1"/>
    </xf>
    <xf numFmtId="0" fontId="6" fillId="36" borderId="13" xfId="0" applyFont="1" applyFill="1" applyBorder="1" applyAlignment="1">
      <alignment vertical="center" wrapText="1"/>
    </xf>
    <xf numFmtId="0" fontId="6" fillId="0" borderId="13" xfId="0" applyFont="1" applyFill="1" applyBorder="1" applyAlignment="1">
      <alignment wrapText="1"/>
    </xf>
    <xf numFmtId="0" fontId="5" fillId="0" borderId="14" xfId="0" applyFont="1" applyFill="1" applyBorder="1" applyAlignment="1">
      <alignment wrapText="1"/>
    </xf>
    <xf numFmtId="0" fontId="0" fillId="39" borderId="0" xfId="0" applyFill="1"/>
    <xf numFmtId="1" fontId="0" fillId="0" borderId="10" xfId="0" applyNumberFormat="1" applyBorder="1" applyAlignment="1">
      <alignment vertical="center" wrapText="1"/>
    </xf>
    <xf numFmtId="0" fontId="0" fillId="0" borderId="20" xfId="0" applyBorder="1" applyAlignment="1">
      <alignment wrapText="1"/>
    </xf>
    <xf numFmtId="22" fontId="0" fillId="0" borderId="20" xfId="0" applyNumberFormat="1" applyBorder="1" applyAlignment="1">
      <alignment wrapText="1"/>
    </xf>
    <xf numFmtId="14" fontId="0" fillId="0" borderId="20" xfId="0" applyNumberFormat="1" applyBorder="1" applyAlignment="1">
      <alignment wrapText="1"/>
    </xf>
    <xf numFmtId="9" fontId="20" fillId="0" borderId="18" xfId="42" applyFont="1" applyFill="1" applyBorder="1"/>
    <xf numFmtId="0" fontId="0" fillId="0" borderId="18" xfId="0" applyBorder="1"/>
    <xf numFmtId="0" fontId="0" fillId="0" borderId="18" xfId="0" applyBorder="1" applyAlignment="1">
      <alignment wrapText="1"/>
    </xf>
    <xf numFmtId="14" fontId="54" fillId="0" borderId="14" xfId="0" applyNumberFormat="1" applyFont="1" applyBorder="1" applyAlignment="1">
      <alignment vertical="center" wrapText="1"/>
    </xf>
    <xf numFmtId="9" fontId="20" fillId="0" borderId="14" xfId="42" applyFont="1" applyFill="1" applyBorder="1" applyAlignment="1">
      <alignment vertical="center"/>
    </xf>
    <xf numFmtId="22" fontId="0" fillId="0" borderId="10" xfId="0" applyNumberFormat="1" applyBorder="1" applyAlignment="1">
      <alignment vertical="center" wrapText="1"/>
    </xf>
    <xf numFmtId="1" fontId="0" fillId="0" borderId="14" xfId="0" applyNumberFormat="1" applyFill="1" applyBorder="1" applyAlignment="1">
      <alignment vertical="center" wrapText="1"/>
    </xf>
    <xf numFmtId="1" fontId="0" fillId="0" borderId="14" xfId="0" applyNumberFormat="1" applyBorder="1" applyAlignment="1">
      <alignment vertical="center"/>
    </xf>
    <xf numFmtId="14" fontId="0" fillId="0" borderId="10" xfId="0" applyNumberFormat="1" applyBorder="1" applyAlignment="1">
      <alignment horizontal="center" vertical="center" wrapText="1"/>
    </xf>
    <xf numFmtId="14" fontId="0" fillId="0" borderId="14" xfId="0" applyNumberFormat="1" applyBorder="1" applyAlignment="1">
      <alignment horizontal="center" vertical="center" wrapText="1"/>
    </xf>
    <xf numFmtId="22" fontId="0" fillId="0" borderId="10" xfId="0" applyNumberFormat="1" applyBorder="1" applyAlignment="1">
      <alignment horizontal="center" vertical="center" wrapText="1"/>
    </xf>
    <xf numFmtId="0" fontId="0" fillId="37" borderId="14" xfId="0" applyFill="1" applyBorder="1" applyAlignment="1">
      <alignment horizontal="center" vertical="center" wrapText="1"/>
    </xf>
    <xf numFmtId="0" fontId="4" fillId="39" borderId="13" xfId="0" applyFont="1" applyFill="1" applyBorder="1" applyAlignment="1">
      <alignment wrapText="1"/>
    </xf>
    <xf numFmtId="0" fontId="0" fillId="39" borderId="13" xfId="0" applyFill="1" applyBorder="1" applyAlignment="1">
      <alignment wrapText="1"/>
    </xf>
    <xf numFmtId="0" fontId="0" fillId="0" borderId="13" xfId="0" applyBorder="1" applyAlignment="1">
      <alignment wrapText="1"/>
    </xf>
    <xf numFmtId="22" fontId="0" fillId="0" borderId="13" xfId="0" applyNumberFormat="1" applyBorder="1" applyAlignment="1">
      <alignment wrapText="1"/>
    </xf>
    <xf numFmtId="14" fontId="0" fillId="0" borderId="13" xfId="0" applyNumberFormat="1" applyBorder="1" applyAlignment="1">
      <alignment wrapText="1"/>
    </xf>
    <xf numFmtId="14" fontId="0" fillId="0" borderId="13" xfId="0" applyNumberFormat="1" applyBorder="1" applyAlignment="1">
      <alignment horizontal="center" wrapText="1"/>
    </xf>
    <xf numFmtId="0" fontId="0" fillId="0" borderId="13" xfId="0" applyBorder="1" applyAlignment="1">
      <alignment vertical="top" wrapText="1"/>
    </xf>
    <xf numFmtId="22" fontId="0" fillId="0" borderId="16" xfId="0" applyNumberFormat="1" applyBorder="1" applyAlignment="1">
      <alignment wrapText="1"/>
    </xf>
    <xf numFmtId="0" fontId="0" fillId="0" borderId="25" xfId="0" applyBorder="1"/>
    <xf numFmtId="0" fontId="0" fillId="0" borderId="16" xfId="0" applyBorder="1" applyAlignment="1">
      <alignment wrapText="1"/>
    </xf>
    <xf numFmtId="0" fontId="0" fillId="0" borderId="25" xfId="0" applyBorder="1" applyAlignment="1">
      <alignment wrapText="1"/>
    </xf>
    <xf numFmtId="1" fontId="0" fillId="0" borderId="13" xfId="0" applyNumberFormat="1" applyBorder="1" applyAlignment="1">
      <alignment wrapText="1"/>
    </xf>
    <xf numFmtId="0" fontId="0" fillId="33" borderId="13" xfId="0" applyFill="1" applyBorder="1" applyAlignment="1">
      <alignment vertical="top" wrapText="1"/>
    </xf>
    <xf numFmtId="0" fontId="56" fillId="0" borderId="25" xfId="0" applyFont="1" applyBorder="1" applyAlignment="1">
      <alignment horizontal="center" vertical="center" wrapText="1"/>
    </xf>
    <xf numFmtId="14" fontId="0" fillId="0" borderId="13" xfId="0" applyNumberFormat="1" applyBorder="1" applyAlignment="1">
      <alignment vertical="center" wrapText="1"/>
    </xf>
    <xf numFmtId="14" fontId="0" fillId="0" borderId="13" xfId="0" applyNumberFormat="1" applyBorder="1" applyAlignment="1">
      <alignment horizontal="center" vertical="center" wrapText="1"/>
    </xf>
    <xf numFmtId="0" fontId="0" fillId="40" borderId="13" xfId="0" applyFill="1" applyBorder="1" applyAlignment="1">
      <alignment vertical="top" wrapText="1"/>
    </xf>
    <xf numFmtId="0" fontId="0" fillId="40" borderId="13" xfId="0" applyFill="1" applyBorder="1" applyAlignment="1">
      <alignment wrapText="1"/>
    </xf>
    <xf numFmtId="14" fontId="0" fillId="40" borderId="16" xfId="0" applyNumberFormat="1" applyFill="1" applyBorder="1" applyAlignment="1">
      <alignment wrapText="1"/>
    </xf>
    <xf numFmtId="0" fontId="0" fillId="33" borderId="13" xfId="0"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22" fontId="0" fillId="0" borderId="13" xfId="0" applyNumberFormat="1" applyFill="1" applyBorder="1" applyAlignment="1">
      <alignment wrapText="1"/>
    </xf>
    <xf numFmtId="14" fontId="0" fillId="0" borderId="13" xfId="0" applyNumberFormat="1" applyFill="1" applyBorder="1" applyAlignment="1">
      <alignment wrapText="1"/>
    </xf>
    <xf numFmtId="14" fontId="0" fillId="0" borderId="13" xfId="0" applyNumberFormat="1" applyFill="1" applyBorder="1" applyAlignment="1">
      <alignment horizontal="center" wrapText="1"/>
    </xf>
    <xf numFmtId="0" fontId="0" fillId="0" borderId="16" xfId="0" applyFill="1" applyBorder="1" applyAlignment="1">
      <alignment wrapText="1"/>
    </xf>
    <xf numFmtId="0" fontId="0" fillId="0" borderId="25" xfId="0" applyFill="1" applyBorder="1"/>
    <xf numFmtId="1" fontId="0" fillId="0" borderId="13" xfId="0" applyNumberFormat="1" applyFill="1" applyBorder="1" applyAlignment="1">
      <alignment wrapText="1"/>
    </xf>
    <xf numFmtId="0" fontId="56" fillId="0" borderId="25" xfId="0" applyFont="1" applyFill="1" applyBorder="1" applyAlignment="1">
      <alignment horizontal="center" vertical="center" wrapText="1"/>
    </xf>
    <xf numFmtId="14" fontId="0" fillId="0" borderId="13" xfId="0" applyNumberFormat="1" applyFill="1" applyBorder="1" applyAlignment="1">
      <alignment horizontal="center" vertical="center" wrapText="1"/>
    </xf>
    <xf numFmtId="0" fontId="0" fillId="0" borderId="0" xfId="0" applyFill="1"/>
    <xf numFmtId="1" fontId="3" fillId="0" borderId="12" xfId="0" applyNumberFormat="1" applyFont="1" applyBorder="1" applyAlignment="1">
      <alignment wrapText="1"/>
    </xf>
    <xf numFmtId="0" fontId="3" fillId="0" borderId="13" xfId="0" applyFont="1" applyBorder="1" applyAlignment="1">
      <alignment wrapText="1"/>
    </xf>
    <xf numFmtId="22" fontId="3" fillId="0" borderId="13" xfId="0" applyNumberFormat="1" applyFont="1" applyBorder="1" applyAlignment="1">
      <alignment wrapText="1"/>
    </xf>
    <xf numFmtId="14" fontId="3" fillId="0" borderId="13" xfId="0" applyNumberFormat="1" applyFont="1" applyBorder="1" applyAlignment="1">
      <alignment wrapText="1"/>
    </xf>
    <xf numFmtId="14" fontId="3" fillId="36" borderId="13" xfId="0" applyNumberFormat="1" applyFont="1" applyFill="1" applyBorder="1" applyAlignment="1">
      <alignment wrapText="1"/>
    </xf>
    <xf numFmtId="0" fontId="3" fillId="0" borderId="13" xfId="0" applyFont="1" applyBorder="1" applyAlignment="1">
      <alignment vertical="center" wrapText="1"/>
    </xf>
    <xf numFmtId="0" fontId="3" fillId="36" borderId="13" xfId="0" applyFont="1" applyFill="1" applyBorder="1" applyAlignment="1">
      <alignment vertical="center" wrapText="1"/>
    </xf>
    <xf numFmtId="0" fontId="38" fillId="0" borderId="13" xfId="0" applyFont="1" applyBorder="1" applyAlignment="1">
      <alignment wrapText="1"/>
    </xf>
    <xf numFmtId="0" fontId="3" fillId="36" borderId="13" xfId="0" applyFont="1" applyFill="1" applyBorder="1" applyAlignment="1">
      <alignment wrapText="1"/>
    </xf>
    <xf numFmtId="22" fontId="3" fillId="0" borderId="16" xfId="0" applyNumberFormat="1" applyFont="1" applyBorder="1" applyAlignment="1">
      <alignment wrapText="1"/>
    </xf>
    <xf numFmtId="9" fontId="3" fillId="0" borderId="14" xfId="42" applyFont="1" applyFill="1" applyBorder="1"/>
    <xf numFmtId="0" fontId="3" fillId="0" borderId="14" xfId="0" applyFont="1" applyBorder="1"/>
    <xf numFmtId="14" fontId="3" fillId="36" borderId="16" xfId="0" applyNumberFormat="1" applyFont="1" applyFill="1" applyBorder="1" applyAlignment="1">
      <alignment wrapText="1"/>
    </xf>
    <xf numFmtId="0" fontId="3" fillId="36" borderId="14" xfId="0" applyFont="1" applyFill="1" applyBorder="1" applyAlignment="1">
      <alignment vertical="center" wrapText="1"/>
    </xf>
    <xf numFmtId="14" fontId="3" fillId="36" borderId="16" xfId="0" applyNumberFormat="1" applyFont="1" applyFill="1" applyBorder="1" applyAlignment="1">
      <alignment vertical="center" wrapText="1"/>
    </xf>
    <xf numFmtId="9" fontId="3" fillId="0" borderId="14" xfId="42" applyFont="1" applyFill="1" applyBorder="1" applyAlignment="1">
      <alignment vertical="center"/>
    </xf>
    <xf numFmtId="2" fontId="3" fillId="0" borderId="14" xfId="0" applyNumberFormat="1" applyFont="1" applyBorder="1" applyAlignment="1">
      <alignment vertical="center"/>
    </xf>
    <xf numFmtId="0" fontId="3" fillId="0" borderId="14" xfId="0" applyFont="1" applyBorder="1" applyAlignment="1">
      <alignment horizontal="justify" vertical="center" wrapText="1"/>
    </xf>
    <xf numFmtId="0" fontId="38" fillId="0" borderId="14" xfId="0" applyFont="1" applyBorder="1" applyAlignment="1">
      <alignment horizontal="justify" vertical="center" wrapText="1"/>
    </xf>
    <xf numFmtId="0" fontId="3" fillId="36" borderId="13" xfId="0" applyFont="1" applyFill="1" applyBorder="1" applyAlignment="1">
      <alignment horizontal="justify" wrapText="1"/>
    </xf>
    <xf numFmtId="0" fontId="3" fillId="0" borderId="14" xfId="0" applyFont="1" applyBorder="1" applyAlignment="1">
      <alignment horizontal="justify"/>
    </xf>
    <xf numFmtId="9" fontId="3" fillId="36" borderId="14" xfId="42" applyFont="1" applyFill="1" applyBorder="1" applyAlignment="1">
      <alignment vertical="center"/>
    </xf>
    <xf numFmtId="0" fontId="3" fillId="36" borderId="14" xfId="0" applyFont="1" applyFill="1" applyBorder="1" applyAlignment="1">
      <alignment vertical="center"/>
    </xf>
    <xf numFmtId="0" fontId="3" fillId="36" borderId="14" xfId="0" applyFont="1" applyFill="1" applyBorder="1" applyAlignment="1">
      <alignment horizontal="justify" wrapText="1"/>
    </xf>
    <xf numFmtId="0" fontId="3" fillId="0" borderId="14" xfId="0" applyFont="1" applyBorder="1" applyAlignment="1">
      <alignment vertical="center" wrapText="1"/>
    </xf>
    <xf numFmtId="0" fontId="3" fillId="0" borderId="14" xfId="0" applyFont="1" applyBorder="1" applyAlignment="1">
      <alignment wrapText="1"/>
    </xf>
    <xf numFmtId="0" fontId="45" fillId="0" borderId="22" xfId="0" applyFont="1" applyBorder="1" applyAlignment="1">
      <alignment horizontal="justify" vertical="center" wrapText="1"/>
    </xf>
    <xf numFmtId="0" fontId="2" fillId="36" borderId="14" xfId="0" applyFont="1" applyFill="1" applyBorder="1" applyAlignment="1">
      <alignment horizontal="left" vertical="center" wrapText="1"/>
    </xf>
    <xf numFmtId="0" fontId="2" fillId="36" borderId="13" xfId="0" applyFont="1" applyFill="1" applyBorder="1" applyAlignment="1">
      <alignment vertical="center" wrapText="1"/>
    </xf>
    <xf numFmtId="0" fontId="2" fillId="0" borderId="13" xfId="0" applyFont="1" applyBorder="1" applyAlignment="1">
      <alignment vertical="center" wrapText="1"/>
    </xf>
    <xf numFmtId="0" fontId="2" fillId="36" borderId="13" xfId="0" applyFont="1" applyFill="1" applyBorder="1" applyAlignment="1">
      <alignment wrapText="1"/>
    </xf>
    <xf numFmtId="0" fontId="2" fillId="0" borderId="14" xfId="0" applyFont="1" applyBorder="1" applyAlignment="1">
      <alignment horizontal="justify"/>
    </xf>
    <xf numFmtId="14" fontId="2" fillId="36" borderId="13" xfId="0" applyNumberFormat="1" applyFont="1" applyFill="1" applyBorder="1" applyAlignment="1">
      <alignment horizontal="right" wrapText="1"/>
    </xf>
    <xf numFmtId="0" fontId="2" fillId="36" borderId="14" xfId="0" applyFont="1" applyFill="1" applyBorder="1" applyAlignment="1">
      <alignment horizontal="justify" wrapText="1"/>
    </xf>
    <xf numFmtId="0" fontId="2" fillId="0" borderId="13" xfId="0" applyFont="1" applyBorder="1" applyAlignment="1">
      <alignment wrapText="1"/>
    </xf>
    <xf numFmtId="0" fontId="0" fillId="0" borderId="26" xfId="0" applyBorder="1" applyAlignment="1">
      <alignment wrapText="1"/>
    </xf>
    <xf numFmtId="0" fontId="0" fillId="33" borderId="20" xfId="0" applyFill="1" applyBorder="1" applyAlignment="1">
      <alignment wrapText="1"/>
    </xf>
    <xf numFmtId="0" fontId="2" fillId="0" borderId="14" xfId="0" applyFont="1" applyBorder="1" applyAlignment="1">
      <alignment wrapText="1"/>
    </xf>
    <xf numFmtId="0" fontId="0" fillId="38" borderId="14" xfId="0" applyFill="1" applyBorder="1" applyAlignment="1">
      <alignment wrapText="1"/>
    </xf>
    <xf numFmtId="0" fontId="0" fillId="39" borderId="19" xfId="0" applyFill="1" applyBorder="1" applyAlignment="1">
      <alignment wrapText="1"/>
    </xf>
    <xf numFmtId="14" fontId="0" fillId="0" borderId="14" xfId="0" applyNumberFormat="1" applyBorder="1" applyAlignment="1">
      <alignment wrapText="1"/>
    </xf>
    <xf numFmtId="0" fontId="57" fillId="0" borderId="14" xfId="0" applyFont="1" applyBorder="1" applyAlignment="1">
      <alignment horizontal="justify" vertical="center" wrapText="1"/>
    </xf>
    <xf numFmtId="0" fontId="57" fillId="0" borderId="14" xfId="0" applyFont="1" applyBorder="1" applyAlignment="1">
      <alignment vertical="center" wrapText="1"/>
    </xf>
    <xf numFmtId="0" fontId="58" fillId="41" borderId="14" xfId="0" applyFont="1" applyFill="1" applyBorder="1" applyAlignment="1">
      <alignment horizontal="justify" vertical="center" wrapText="1"/>
    </xf>
    <xf numFmtId="0" fontId="58" fillId="41" borderId="14" xfId="0" applyFont="1" applyFill="1" applyBorder="1" applyAlignment="1">
      <alignment vertical="center" wrapText="1"/>
    </xf>
    <xf numFmtId="14" fontId="57" fillId="0" borderId="14" xfId="0" applyNumberFormat="1" applyFont="1" applyBorder="1" applyAlignment="1">
      <alignment vertical="center" wrapText="1"/>
    </xf>
    <xf numFmtId="0" fontId="58" fillId="0" borderId="14" xfId="0" applyFont="1" applyBorder="1" applyAlignment="1">
      <alignment vertical="center" wrapText="1"/>
    </xf>
    <xf numFmtId="0" fontId="58" fillId="38" borderId="14" xfId="0" applyFont="1" applyFill="1" applyBorder="1" applyAlignment="1">
      <alignment vertical="center" wrapText="1"/>
    </xf>
    <xf numFmtId="0" fontId="58" fillId="38" borderId="14" xfId="0" applyFont="1" applyFill="1" applyBorder="1" applyAlignment="1">
      <alignment horizontal="center" vertical="center" wrapText="1"/>
    </xf>
    <xf numFmtId="0" fontId="0" fillId="0" borderId="14" xfId="0" applyFill="1" applyBorder="1" applyAlignment="1">
      <alignment wrapText="1"/>
    </xf>
    <xf numFmtId="0" fontId="0" fillId="33" borderId="0" xfId="0" applyFill="1" applyAlignment="1">
      <alignment horizontal="left"/>
    </xf>
    <xf numFmtId="1" fontId="0" fillId="33" borderId="0" xfId="0" applyNumberFormat="1" applyFill="1"/>
    <xf numFmtId="0" fontId="0" fillId="0" borderId="0" xfId="0" applyFill="1" applyAlignment="1">
      <alignment horizontal="left"/>
    </xf>
    <xf numFmtId="1" fontId="0" fillId="0" borderId="0" xfId="0" applyNumberFormat="1" applyFill="1"/>
    <xf numFmtId="1" fontId="0" fillId="0" borderId="14" xfId="42" applyNumberFormat="1" applyFont="1" applyBorder="1" applyAlignment="1">
      <alignment vertical="center"/>
    </xf>
    <xf numFmtId="1" fontId="0" fillId="0" borderId="10" xfId="42" applyNumberFormat="1" applyFont="1" applyFill="1" applyBorder="1" applyAlignment="1">
      <alignment horizontal="center" vertical="center"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3" xr:uid="{E26CE7CE-74E3-4CF8-9FB5-FF9ED9F06438}"/>
    <cellStyle name="Normal 3" xfId="45" xr:uid="{E7DD53C7-64D8-4346-99DA-443E23278A1D}"/>
    <cellStyle name="Notas" xfId="15" builtinId="10" customBuiltin="1"/>
    <cellStyle name="Porcentaje" xfId="42" builtinId="5"/>
    <cellStyle name="Porcentaje 2" xfId="44" xr:uid="{064307F6-3E72-4FDC-91E2-C9D664400C1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1">
    <dxf>
      <numFmt numFmtId="1"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4756.769738773146" createdVersion="8" refreshedVersion="8" minRefreshableVersion="3" recordCount="545" xr:uid="{13E8C41F-A3BC-4147-841D-B06D7C49EF35}">
  <cacheSource type="worksheet">
    <worksheetSource ref="A1:AD546" sheet="PM POR AUDITORÍA"/>
  </cacheSource>
  <cacheFields count="30">
    <cacheField name="Número acción" numFmtId="0">
      <sharedItems containsBlank="1" containsMixedTypes="1" containsNumber="1" containsInteger="1" minValue="1" maxValue="550"/>
    </cacheField>
    <cacheField name="Fuente" numFmtId="0">
      <sharedItems/>
    </cacheField>
    <cacheField name="Plan" numFmtId="0">
      <sharedItems count="47">
        <s v="A50 SISBEN IV"/>
        <s v="A51 TIQUETES"/>
        <s v="A46 29 FAB"/>
        <s v="A41 217009 Coldeportes"/>
        <s v="A48 197060 MEN"/>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 v="A64 Liquidaciones"/>
        <s v="A65 219001 DNP"/>
        <s v="A66 Normatividad Amb y Social"/>
        <s v="A67 Controles Financieros"/>
        <s v="A68 Controles SARLAFT"/>
        <s v="A69 Servicios Administrativos"/>
        <s v="A70 Gestión Comercial"/>
        <s v="A71 Contratación TI"/>
        <s v="A72 Contratación GP OV"/>
        <s v="A73 Procesos Jur y Prov"/>
        <s v="A74 Comités Institucionales"/>
        <s v="A75 Efectividad SAR"/>
        <s v="A76 Proyectos INPEC"/>
        <s v="A79 Intradomiciliarias 2021"/>
        <s v="A80 Interventorías y consultorías 2020-2021"/>
        <s v="A77 Subsidios VIP y VIS"/>
        <s v="A78 Sistemas fotovoltaicos"/>
        <s v="A82 Aeródromos"/>
        <s v="A81 Pactos Territoriales"/>
        <s v="A83 SENA"/>
        <s v="A84 POZO ANH"/>
        <s v="A85 DEPURACIÓN CGR"/>
        <s v="A86 GESTIÓN ARCHIVO"/>
      </sharedItems>
    </cacheField>
    <cacheField name="Descripción" numFmtId="0">
      <sharedItems longText="1"/>
    </cacheField>
    <cacheField name="Fecha reporte" numFmtId="0">
      <sharedItems containsNonDate="0" containsDate="1" containsString="0" containsBlank="1" minDate="2017-06-30T00:00:00" maxDate="2022-06-30T22:00:00"/>
    </cacheField>
    <cacheField name="Proceso" numFmtId="0">
      <sharedItems count="14">
        <s v="GERENCIA Y GESTIÓN DE PROYECTOS"/>
        <s v="GESTIÓN DEL RIESGO"/>
        <s v="GESTIÓN DE PROVEEDORES"/>
        <s v="GESTIÓN FINANCIERA"/>
        <s v="GESTIÓN ADMINISTRATIVA"/>
        <s v="GESTIÓN DE LAS TECNOLOGÍAS DE LA INFORMACIÓN"/>
        <s v="GESTIÓN DE LAS COMUNICACIONES"/>
        <s v="GESTIÓN JURÍDICA"/>
        <s v="GESTIÓN DEL TALENTO HUMANO"/>
        <s v="GESTIÓN COMERCIAL"/>
        <s v="DIRECCIONAMIENTO ESTRATÉGICO"/>
        <s v="ESTRUCTURACIÓN DE PROYECTOS"/>
        <s v="GESTION JURIDICA"/>
        <s v="GESTIÓN DOCUMENTAL"/>
      </sharedItems>
    </cacheField>
    <cacheField name="Tipificación" numFmtId="0">
      <sharedItems containsBlank="1"/>
    </cacheField>
    <cacheField name="Tipo acción" numFmtId="0">
      <sharedItems containsBlank="1"/>
    </cacheField>
    <cacheField name="Verificador" numFmtId="0">
      <sharedItems/>
    </cacheField>
    <cacheField name="Responsable formular acción" numFmtId="0">
      <sharedItems count="53">
        <s v="wvela"/>
        <s v="aalvarez2"/>
        <s v="oalfonso"/>
        <s v="amarin"/>
        <s v="jmelo"/>
        <s v="mibanez"/>
        <s v="szarate"/>
        <s v="aruiz1"/>
        <s v="fariza"/>
        <s v="acastro3"/>
        <s v="fmorales2"/>
        <s v="bavila"/>
        <s v="lcardena"/>
        <s v="arojas3"/>
        <s v="jreyes3"/>
        <s v="dgonzal2"/>
        <s v="dleon"/>
        <s v="jamaya"/>
        <s v="roviedo"/>
        <s v="jarevalo"/>
        <s v="lmejia1"/>
        <s v="arodriguez"/>
        <s v="Sluna"/>
        <s v="jbermude"/>
        <s v="cmayorga"/>
        <s v="jtalero"/>
        <s v="eceron"/>
        <s v="muscateg"/>
        <s v="amontene"/>
        <s v="mpatino"/>
        <s v="dherrera"/>
        <s v="cumana"/>
        <s v="respitia"/>
        <s v="evallejo"/>
        <s v="scadena1"/>
        <s v="alombana"/>
        <s v="scastell"/>
        <s v="cbarrios1"/>
        <s v="cmontane"/>
        <s v="pparra"/>
        <s v="lbautist"/>
        <s v="pbuitrag"/>
        <s v="mpanquev"/>
        <s v="csalazar2"/>
        <s v="hceron"/>
        <s v="jbrieva"/>
        <s v="pgamboa"/>
        <s v="acardozo"/>
        <s v="mduarte1"/>
        <s v="eespitia"/>
        <s v="nobando"/>
        <s v="plondono"/>
        <s v="clopez4"/>
      </sharedItems>
    </cacheField>
    <cacheField name="Causas" numFmtId="0">
      <sharedItems longText="1"/>
    </cacheField>
    <cacheField name="Actividad" numFmtId="0">
      <sharedItems count="493" longText="1">
        <s v="Realizar el seguimiento a los desembolsos al interior de la Entidad con la áreas de apoyo involucradas presupuesto contabilidad y pagaduría para desembolsar los recursos en los plazos establecidos por la Entidad."/>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Orientar en la fase precontractual a los municipios para los nuevos convenios sobre el impacto en el recursos que tiene el no cumplimiento de la meta."/>
        <s v="Reforzar las actividades de seguimiento por parte de la supervisión hacia los municipios."/>
        <s v="Reforzar por parte de los supervisores las actividades de apoyo hacia el municipio para la elaboración de dichos informes."/>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se pueden liquidar de los 27 terminados y tipificar las causales de no liquidación."/>
        <s v="Determinar qué contratos de fábricas de los 27 terminados han presentado conciliación y con que pretensiones"/>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Gestionar la conciliación contrato de interventoría infraestructura 2013 ."/>
        <s v="Conciliar cifras con los 6 casos de los interventores para establecer de manera exacta los valores pendientes de pago por servicios ejecutados y así evitar reclamos y procesos por valores que no correspondan."/>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Crear y adoptar en el sistema Integral de Gestión de calidad el documento lista de chequeo novedades contractuales"/>
        <s v="Realizar una mesa de trabajo con los profesionales de la Subgerencia de operaciones para dar a conocer las situaciones presentadas y las recomendaciones generadas. con el fin de mitigar la probabilidad que se repitan los errores evidenciado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Envío de correos electronicos a los usuarios que presenten PQRD próximas a vencer o que hayan incumplido los términos."/>
        <s v="Socializar a los responsables los cambios realizados."/>
        <s v="Modificar el PAP301 Trámite de peticiones quejas reclamos y denuncias en Colocar punto de control de asiganción para revisión de todas las PQRD asignada al administrador."/>
        <s v="Adicionar el contrato No. 2018882 suscrito con QTECH S.A.S con el fin de adquirir nuevos equipos de escaner que pemitan atender las necesidades de unidad de correspondencia."/>
        <s v="Presentar a la junta directiva la solicitud de castigo"/>
        <s v="Evaluación y definición en el comité de seguimiento y castigo de activos del castigo de cartera para ser presentada y aprobada por la Junta Directiva"/>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spuesta por parte del área de Planeación Contractual a la Subgerencia de Desarrollo de Proyectos donde se acoge la solicitud realizada"/>
        <s v="Realizar por parte del abogado encargado de revisar las novedades contractuales consulta al profesional de incumplimientos sobre incumplimientos del contrato antes de legalizar la novedad"/>
        <s v="Realizar reporte de evento de riesgo de la observación No.6"/>
        <s v="Generar un documento formal con los ANS establecidos según conclusiones de las mesas de trabajo"/>
        <s v="Realizar mesas de trabajo con la subgerencia tecnica para la revisión de la necesidad y de los insumos que requiere el grupo de planeacion contractual para la elaboracion del documento correspondiente."/>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s v="Incluir en el correo electrónico de citación a la mesa de trabajo enviado por el Grupo de Planeación Contractual que el grupo solicitante deberá traer revisado los componentes técnicos y jurídicos necesarios para la revisión de la necesidad de estudio previo."/>
        <s v="Reportar el evento de riesgo de la observación No. 5"/>
        <s v="Revisar y ajustar el Procedimiento Solicitud y trámite de vacaciones PAP603 incluyendo la revisión y aprobación por parte de la Gerente del Área de Organización y Métodos."/>
        <s v="2. Realizar el ajuste y revisión del porcedimiento hasta la aprobación por parte del Gerente de Organización y Métodos."/>
        <s v="1.Realizar la solicitud de modificación al Procedimiento PAP 623 Trámite de Queja por Acoso Laboral."/>
        <s v="Estudiar la pertinencia de establecer un nuevo Reglamento para el CCL o por el contrario de continuar con el actual adoptándolo dentro del PAP 623 Trámite de Queja por Acoso Laboral."/>
        <s v="2. Aprobar por parte de la Alta Gerencia."/>
        <s v="2. Incluir en el Procedimiento PAP 623 Trámite de Queja por Acoso Laboral controles para garantizar la integridad de los documentos relacionados con el CCL cargados en el ORFEO."/>
        <s v="Incluir en el procedimiento PAP 623 Trámite de Queja por Acoso Laboral controles para propender por la oportunidad para realizar las reuniones ordinarias y las extraordinarias."/>
        <s v="2. Incluir en el Procedimiento PAP 623 Trámite de Queja por Acoso Laboral controles para que se presenten los informes anuales de la gestión del Comité de Convivencia Laboral a la alta dirección."/>
        <s v="Reportar eventos de riesgo por cada observacion en formato establecido a Planeación y gestión de riesgos"/>
        <s v="Generar y enviar a los usuarios piezas comunicacionales referentes al backup de usuario final"/>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Definir las actas de servicio ejecutadas así no estén firmadas que cuentan con los soportes de ejecución sin CDP y RP para gestionar el pago vía comité de conciliación 3 contratos - origen FONADE"/>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Gestionar con cada cliente cuyo convenio está vigente la devolución de los recursos 17 convenios para 10 contratos de fábricas"/>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Prorratear el valor de los costos fijos y otros que no están asociados a convenios entre los convenios beneficiarios por cada contrato de fábrica 3 contratos"/>
        <s v="Gestionar con cada cliente cuyo convenio está vigente la devolución de los recursos 31 convenios para 3 contratos de fábricas"/>
        <s v="Realizar la liquidación o cierre parcial de los contratos de fábricas que lo requieran con el fin de liberar recursos para la devolución a FONADE o pagos pendientes a contratistas 13 contratos"/>
        <s v="Reintegrar recursos de convenios vigentes con CDP a FONADE con sustento en la ejecución de las actas de servicio Manual de Presupuesto"/>
        <s v="Presentar para aprobación del Comité de Conciliación el esquema de distribución de costos fijos y otros entre Convenios vigentes"/>
        <s v="Gestionar con cada gerencia de convenio la devolución de los recursos para estos 3 contratos"/>
        <s v="Determinar la vigencia de los convenios y tipificarlos para establecer de cuáles se pueden recuperar recursos y qué valores de estos 3 conveni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Diseñar el formato de CONTROL DE DISPOSICIÓN FINAL DE ESCOMBROS Y SOBRANTES DE EXCAVACIONES"/>
        <s v="Incluir al sistema de gestion de calidad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Conciliar mensualmente a partir de julio de 2019 la información entregada por el Grupo de Presupuesto del 10 al 12 de cada mes y la información disponible del grupo de Tiquetes aclarando diferencias."/>
        <s v="Elaborar la conciliación acumulada por convenio del contrato para el periodo de agosto 2017 a junio 2019 de acuerdo con la información entregada por Presupuesto."/>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Presentar el informe de los recursos ejecutados no recuperados al cliente y a la gerencia general de ENTerritorio. definiendo acciones a seguir."/>
        <s v="Elaborar el informe de los recursos ejecutados no recuperados. identificando el valor real y los responsables."/>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ante el cliente el acta de liquidación para firmas"/>
        <s v="Radicar la carpeta con la documentacion necesaria para la liquidacion del convenio 217009 en el grupo de gestion postcontractual Formato FDI760"/>
        <s v="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Generar memorando al grupo que corresponda sobre estado del tramite del inicio de acción judicial FAP900 Estudio fáctico para el inicio de acción judicial"/>
        <s v="Dar alcance al FAP900 Estudio fáctico para el inicio de acción judicial radicado el 14 de marzo de 2019 al grupo de Gestión Postcontractual precisando la situación presentada sobre el concepto de viabilidad tecnica emitida por el ministerio de vivienda"/>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Falta de seguimiento del supervisor del contrato de interventoría al cumplimiento de los plazos establecidos para la entrega de los informes semanales."/>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Definir en el memorando de solicitud de estudios previos el tiempo máximo entre la finalización de una etapa y el inicio de la siguiente en los proyectos que cuentan con diferentes etapas para su desarrollo"/>
        <s v="Establecer y-o complementar la herramienta de seguimiento que permita generar las alertas en las etapas precontractual ejecución y liquidación."/>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Establecer como control al interior del convenio una lista de chequeo por cada contrato con los requisitos para pago citados en la cláusula correspondiente."/>
        <s v="Incluir en los expedientes Orfeo de pago del anticipo de los contratos 2172026 2172010 y 2172351 los documentos faltantes Aprobación por parte de la interventoría del cronograma de obra"/>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alizar reporte de evento de riesgo de la observación No.3"/>
        <s v="Ejecutar plan de trabajo generado según caso CIC registrado"/>
        <s v="Registrar un CIC en la herramienta de gestión Aranda para gestionar con el área de TI el ajuste en el sistema Gauss-costos- periodo 2017 del rubro de multas sanciones y litigios"/>
        <s v="Actualizar el Manual de Crisis manual de imagen corporativa y manual de comunicaciones."/>
        <s v="Elaborar propuesta borrador sobre las funciones del Equipo de Comunicaciones de ENTerritorio para ser incluido en el acto administrativo como Grupo de Trabajo"/>
        <s v="Elaborar el protocolo para la validación y publicación de información a través de Comunicados y Redes Sociales que cumplan los estándares técnicos mitigando así posibles impactos en la reputación por publicación de información imprecisa."/>
        <s v="Ejecutar 10 talleres o capacitaciones a Directivos sobre habilidades de comunicación y protocolo de Comunicaciones"/>
        <s v="Presentación de la propuesta a la Gerencia para su aprobación"/>
        <s v="Ajustar la propuesta teniendo en cuenta lo solicitado por la Gerencia General."/>
        <s v="Publicar el Manual de Comunicaciones"/>
        <s v="Ajustar y aprobar la documentación del Manual de Comunicaciones"/>
        <s v="&quot; Priorizar y tramitar las solicitudes de inicio de acción judicial enviadas por las áreas según hace varios meses radicados 20192700062373 20195400124693 20195000021143 y 20195400086273&quot;"/>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Reconstruir la información de inicio de acción judicial presentada en los contratos de la muestra."/>
        <s v="Elaborar y adoptar un proceso de asignación de procesos judiciales que incluya el inicio de acciones de incumplimiento."/>
        <s v="Formalización de los formatos en el Sistema de Gestión de Calidad."/>
        <s v="Determinar la viabilidad de simplificar la información contenida en los formatos Fap 900 y 901."/>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Realizar mesa de trabajo con el Grupo de Planeación y Gestión de riesgos y las areas de la entidad."/>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Verificar el estado de las contingencias radicadas en trámite de presunto incumplimiento o en reclamación por vía judicial FAP900 y FAP901"/>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los perfiles de los Gerentes y.o Supervisores de los convenios y contratos con el fin de garantizar que cumplan con los requisitos mínimos requeridos para el desarrollo de su actividad."/>
        <s v="Elaborar las matrices de riesgos por cada uno de los proyectos para su identificación asignación y seguimiento y trasladar el resultado de las mismas al negocio Plazos presupuesto Diseños ubicación geográfica entre otros."/>
        <s v="Elaborar las matrices de riesgos por cada uno de los proyectos para su identificación asignación y seguimiento y trasladar el resultado de las mismas al negocio validando la afectación en plazo presupuesto diseños ubicación geográfica entre otros criteri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Actualizar el perfil de riesgo"/>
        <s v="Realizar sensibilización para toda la Subgerencia de Desarrollo de Proyectos sobre la responsabilidad de la supervisión en el tramite de los pagos aprobados por la interventoria Lecciones aprendidas"/>
        <s v="Realizar seguimiento quincenal del avance en el cargue de información en el aplicativo FOCUS."/>
        <s v="Incluir como requisito para el desembolso de los Gerentes de Convenio un por ciento de cumplimiento frente al cargue de información en FOCUS de acuerdo a los reportes de la Subgerencia."/>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Socializar con los grupos de la Subgerencia de Desarrollo de Proyectos la implementación del format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
        <s v="Verificar la aplicación del formato FMI088 Planilla de gestión integral de residuos de construcción y demolicion -RCD en los proyectos que se encuentran en ejecución."/>
        <s v="Solicitar la modificación y publicación del formato FMI088 Planilla de gestión integral de residuos de construcción y demolicion -RCD para incluir la vigencia de la licencia de la escombrera."/>
        <s v="Solicitar mediante memorando al grupo de Planeación contractual se incluya dentro del costeo de los proyectos los gastos en los que se debe incurrir por ensayos de laboratorio segun aplique en la Norma NSR10 o demas normativa vigente."/>
        <s v="Comunicar a las gerencias de grupos gerencias de convenio y los supervisores se tenga en cuenta dentro del costeo de los proyectos toda la normatividad aplicable en cuanto a concretos aceros redes eléctricas y redes hidrosanitarias de acuerdo a la tipologia del proyecto."/>
        <s v="Realizar mesa de trabajo virtual o presencial con los profesionales PGIO o supervisor técnico para reiterar los requisitos e insumos que las interventorías deben presentar en sus informes."/>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con gerentes de convenio y el grupo de planeación contractual donde se analice y se definan lineamientos para la estrcturación de los APU e Items no previstos INP."/>
        <s v="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Presentar por parte del contratista de obra No. 2172264 del proyecto pista de Atletismo respuesta a la solicitud realizada por Enterritorio con el respectivo plan de trabajo."/>
        <s v="Requerir mediante oficio al contratista de obra No. 2172264 del proyecto pista de Atletismo subsanar las deficiencias de calidad evidenciadas en el marco de la auditoria."/>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Presentar por parte del contratista de obra No. 218116 del proyecto CIC Pereira el Acta de entrega por parte de ENTerritorio y recibo de bienes y/o servicios a satisfacción por parte del cliente."/>
        <s v="Requerir mediante oficio al contratista de obra No. 2181116 del proyecto CIC Pereira subsanar las deficiencias de calidad evidenciadas en el marco de la auditoria."/>
        <s v="Comunicar a las gerencias de grupos gerencias de convenio y los supervisores la obligatoriedad de analizar la información suministrada por la interventoria para que los insumos y profesiona es requeridos en los costos indirectos no esten incluidos en los costos directos."/>
        <s v="Incluir en la lista de Chequo Revisión documentos estudios previos -FDI765 la validación con el área solicitante que los insumos y profesionales requeridos para el cálculo de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s v="Ejecutar plan de choque para publicar los documentos precontractuales y novedades de los 40 contratos de funcionamiento"/>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s v="Elaborar un instructivo dentro del proceso de gestión de talento humano para el trámite del reconocimiento económico de las incpacidades por parte de las EPS generando controles asociado al proceso de gestión y pago de nómina"/>
        <s v="Diseño de estrategia jurídica ante las EPS para el reconocimiento económico de las incapacides pendientes."/>
        <s v="Parametrizar liquidación de la prima de servicios en el nuevo aplicativo de nómina"/>
        <s v="Aplicar ajustes correctivos del caso de acuerdo con el analisis jurídico laboral"/>
        <s v="Elaborar instructivo de liquidación de nómina que determine los criterios de aplicación de la norma en los casos en los que la misma no establezca especificamente formulas de aplicación"/>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s v="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
        <s v="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
        <s v="Presentar ficha de avances yo reportes de seguimiento de las liquidaciones de los convenios yo contratos interadmisnitrativos para el control del vencimiento de plazos para liquidar."/>
        <s v="Implementar la herramienta de seguimiento creada por la Subgerencia de Desarrollo de proyectos para el seguimiento a las liquidaciones de convenios ejecutados por ésta."/>
        <s v="Solicitar mediante memorando a los grupo de presupuesto y contabilidad la liberacion de los recursos comprometidos como impuesto de timbre en marco del contrato derivado No. 2071448."/>
        <s v="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s v="Poner en conocimiento a los supervisores y gerentes de conveniosel procedimiento de liquidación para contratos yo convenios suscritos para la entidad en el marco en las líneas de negocios y su contratación derivada"/>
        <s v="Elaborar matriz para reconomiento del estado de liquidación de los contratos de cooperación empresarial del Fondo Empreder que se encuentran en proceso de liquidación."/>
        <s v="Presentar un informe sobre el avance del seguimiento a las liquidaciones de los contratos derivados del Fondo Emprender"/>
        <s v="Solicitar mediante memorando a la subgerencia de proyectos la aclaracion del acta de cierre"/>
        <s v="Realizar por parte de la gerencia la aclaracion al acta de cierre"/>
        <s v="Transferir y publicarel documento de aclaracion en el sistema de contratacion"/>
        <s v="Establecer Plan de trabajo con las areas que intervienen en el proceso de cierre del contrato"/>
        <s v="De acuerdo con el diagóstico tramitar las actas de cierre de los convenios que no se encuentren inmersas en trámites judiciales"/>
        <s v="Elaborar el diagnóstico de los convenios que cuentan con saldos por liberar y que se encuentran en término para liquidar vencidos o liquidados con obligaciones poscontractuales relacionadas con la liberación de saldos y devolución de recursos o reintegro de estos."/>
        <s v="Realizar los ajustes correspondientes en los Acuerdos de Servicios implementados con el cliente incluyendo la justificación y necesidad de cargue en SECOP II como una obligación del contratista para el avance en el proceso de pago."/>
        <s v="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
        <s v="Diseñar e implementar campaña de divulgación a los contratistas del C.I. 219001 sobre la importancia del cargue del desembolso en SECOP II para garantizar el cumplimiento de los tiempos como plazo para el pago .3 a 5 días."/>
        <s v="Realizar socialización de los requisitos PGIO Ambiental SST Calidad Social al personal del contrato interadministrativo No. 216144 personal Actual y futuras contrataciones"/>
        <s v="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
        <s v="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
        <s v="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
        <s v="Incluir en la lista de requisitos PGIO para nuevos contratos de obra e interventoria los perfiles del personal responsable del PGIO durante la ejecucion de los contratos del contrato interadministrativo No. 216144."/>
        <s v="Actualizar quincenalmente las fichas de seguimiento de proyectos y generar reporte de alertas sobre posibles incumplimientos en los proyectos._x000a__x000a_"/>
        <s v="Iniciar tramite de afectación de garantias del contrato 2172030."/>
        <s v="Realizar socialización del manual y la guia de supervisión e interventoria con los ajustados realizados a los gerentes de convenio y supervisores de los grupos de la Subgerencia de Desarrollo de proyectos."/>
        <s v="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
        <s v="Realizar comités técnicos, operativos o de seguimiento con el cliente donde se revisen por proyecto los diferentes permisos que se requieran y los riesgos identificados en cada uno._x000a_Unidad de medida: Acta de Comité técnico, operativo o de seguimiento"/>
        <s v="Remitir comunicación a la Uspec solicitando aumentar la frecuencia de los monitoreos a la calidad del agua servida con el fin de verificar que los vertimientos esten dentro de los parametros permitidos independiente de la tenencia o no del permiso."/>
        <s v="Remitir comunicación a la Uspec reiterando la necesidad de disponer del permiso de vertimientos dicha comunicación contará con el visto bueno de la oficina Asesora juridica."/>
        <s v="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
        <s v="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
        <s v="Presentar el  Documento de Planeación, Componente 1 – Caracterización de la Necesidad F-PR-26 y el  Formato Documento de Condiciones Adicionales_x000a_F-PR-27 segun aplique para el trámite de un contrato nuevo y una novedad contractual._x000a_Unidad de Medida: Formatos F-PR-26 y el F-PR-27."/>
        <s v="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
        <s v="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
        <s v="Actualización del perfil de riesgo del proceso de la Gestión Financiera"/>
        <s v="Mesa de Trabajo con la Subgerencia de Desarrollo de Proyectos Grupo de Pagaduría Grupo de Contabilidad y el Grupo de Planeación y Gestión de Riesgos"/>
        <s v="Se adelantara el reporte de eventos de riesgos pendientes al Grupo de Planeación y Gestión de Riesgos referente al RGTIN10 RGFIN30 RGFIN34 y RGFIN37"/>
        <s v="Ajuste aplicativo seguimiento desembolsos a través del ORFEO"/>
        <s v="Actualización al procedimiento para pagos de desembolsos de contratos derivados y contratos interadministrativos de funcionamiento PAP253"/>
        <s v="Actualizar la matriz de riesgos y controles SARLAFT por factores de riesgo con la participación de los ejecutores de los controles acorde con la metodología definida por la entidad."/>
        <s v="Socializar la matriz de riesgos a la organización."/>
        <s v="Identificar los servidores públicos que tienen la información desactualizada y requerir al Grupo de Talento Humano su actualización."/>
        <s v="Actualizar la información de los servidores públicos según requerimiento del Oficial de Cumplimiento"/>
        <s v="Realizar una mesa de trabajo con el Grupo de Talento Humano y el Grupo de Tecnologías de la Información para definir un control automático que permita alertar sobre la desactualización de los datos de los servidores públicos."/>
        <s v="Actualizar la matriz de riesgo considerando para el efecto la aplicación de la metodología de valoración de los controles."/>
        <s v="Definir un criterio de consistencia de la información en donde incluya una referencia al patrimonio negativo"/>
        <s v="Capacitar a verificadores sobre las posibles señales de alerta a revisar en el proceso de verificación del Formato FAP801."/>
        <s v="Diseñar e implementar una señal de alerta que incluya el análisis integral de la información financiera."/>
        <s v="Presentar para aprobación ante el Comité de Gestión y Desempeño."/>
        <s v="Elaborar las TRD de ENTerritorio"/>
        <s v="Contratación de una firma de servicios especializados para el fortalecimiento del proceso de Gestión Documental"/>
        <s v="Emisión Acto Administrativo de Aprobación del Instrumento por parte del Representante Legal de la Entidad."/>
        <s v="Radicar para Evaluación y convalidación ante el Archivo General de la Nación - AGN las TRD diseñadas."/>
        <s v="Forlatecer el seguimiento y control de las obligaciones especificas de los contratos bajo supervisión del Grupo de Servicios Administrativos incluyendo en el informe mensual de apoyo a la supervision el componente de verificación al cumplimiento de las mismas."/>
        <s v="Solicitar al Grupo de Talento Humano la inclusión de cursos o talleres en materia en la elaboración de contenidos técnicos para estudios previos."/>
        <s v="Capacitación yo sensibilización en materia de elaboración de contenidos técnicos para estudios previos requeridos por el grupo de servicios administrativos."/>
        <s v="Capacitacion yo sensibilización en materia de elaboracion de contenidos tecnicos para estudios previos requeridos por el grupo de servicios administrativos"/>
        <s v="Ajustar y publicar la Resolución de Funciones correspondientes al Grupo de Gestión Comercial"/>
        <s v="Actualizar y publicar la caracterización CMI500 Gestión comercial"/>
        <s v="Actualizar y formalizar el perfil de riesgos del proceso de Gestión Comercial identificando y valorando los controles con los responsables de su aplicación."/>
        <s v="Gestionar los soportes correspondientes a cada una de las obligaciones de los contratos relacionados en el hallazgo."/>
        <s v="Elaborar el cuadro de control para el seguimiento de los contratos de TI"/>
        <s v="Elaborar el cuadro de control parael seguimiento de los contratos de TI"/>
        <s v="Diligenciamiento del Formato F-GG-18 - Acta de aprobación de personal para la para los contratos relacionados en el hallazgo."/>
        <s v="Envíar la propuesta de la clausula confidencialidad para los documentos que aplique en el procesos de contración al grupo de Procesos de Selección."/>
        <s v="Incluir en los Anexos a los Términos y condiciones estandarizados en el clausulado adicional al contrato la cláusula contractual para que en todos los contratos se estipule la obligación del contratista en salvaguardar la seguridad de la información."/>
        <s v="Remitir mensualmente un oficio al director de la USPEC reiterando el cumplimiento del pago de acuerdo con lo establecido contractualmente en la Cláusula Sexta - Forma de Pago del CI 216144."/>
        <s v="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
        <s v="Presentar un informe técnico en el que se consignen las actividades ejecutadas para subsanar las deficiencias identificadas en el informe de patología una vez estas se hayan terminado y recibido por parte del interventor y de la supervisión de ENTerritorio."/>
        <s v="Presentar un informe técnico en el que se consignen las activiades para subsanar las deficiencias identificadas en el informe de patología una vez estas se hayan terminado y recibido por parte del interventor y de la supervisión de ENTerritorio."/>
        <s v="Elaborar una vez se legalice el contrato de los gerentes de convenio del grupo de Desarrollo de Proyectos 2 el memorando de designación."/>
        <s v="Realizar la designación de Doris Patricia León como gerente de los convenios 211041 212017 y 212080."/>
        <s v="Oficiar a la Agencia de Defensa Jurídica del Estado solicitando el ajuste de los procesos duplicados en el reporte EKogui."/>
        <s v="Realizar seguimiento al cierre de las solicitudes presentadas al soporte eKogui de la Agencia Nacional de Defensa Jurídica del Estado por los procesos duplicados"/>
        <s v="Informar a la Grupo de Contabilidad y registrar la provisión relacionada con las inconsistencias donde se identifiquen procesos que deben tener provisión."/>
        <s v="Adoptar un control mensual de verificación frente a la calidad de la información y la actualización de la probabilidad de pérdida y de las provisiones por parte del apoderado en los procesos jurídicos a cargo"/>
        <s v="Establecer la programación de comités vía circular y especificar en que casos no se citará sesiones"/>
        <s v="Planificar y fijar fechas de agendamiento de comités periódicos (sesiones ordinarias) con el propósito de facilitar la coordinación o separación de agendas de sus miembros"/>
        <s v="Realizar registro en acta de cada sesión del seguimiento al avance y hasta el cierre o cumplimiento de los compromisos registrados en el formato de acta de reunión interna, que recoja lo establecido o estipulado en sesiones previas"/>
        <s v="Modificar y actualizar, según las normas vigentes aplicables, la reglamentación del Comité de Gerencia (Acuerdo de reglamento del comité)."/>
        <s v="LA ACCIÓN NO HA SIDO FORMULADA EN EL GRC"/>
        <s v="Desarrollar mesas de trabajo con la Subgerencia Financiera con el fin de analizar la implementación de un sistema de costeo para controles y planes de tratamiento."/>
        <s v="Realizar revisión y análisis de grado de ejecución de Controles por proceso."/>
        <s v="Efectuar recomendaciones para la automatización de controles en los procesos."/>
        <s v="Capacitación y socialización de los reportes de Eventos Express."/>
        <s v="Revisar la posibildad de la creación del formulario de Reporte de evento Express en intranet para todos los colaboradores."/>
        <s v="Crear formulario Express de reportes de eventos de RO (FORMS Share point) con los campos mínimos requeridos para el reportante, los campos adicionales deben ser diligenciados por Gestores de Riesgos y gestionados por la URO."/>
        <s v="Actualizar los perfiles de riesgos de los proyectos trimestralmente con base en la información entregada por la Subgerencia de Desarrollo de Proyectos y Estructuración de Proyectos referente a las variaciones en los perfiles de riesgos vigentes."/>
        <s v="Realizar revisión y análisis de grado de ejecución de Controles por proceso"/>
        <s v="Crear formulario Express de reportes de eventos de RO (FORMS Share point) con los campos mínimos requeridos para el reportante, los campos adicionales deben ser diligenciados por Gestores de Riesgos y gestionados por la URO para el SARFC."/>
        <s v="Desarrollar mesas de trabajo con la Subgerencia Financiera con el fin de analizar la implementación de un sistema de costeo para controles y planes de tratamiento para el Riesgo de Fraude y Corrupción."/>
        <s v="Desarrollar mesas de trabajo con la Subgerencia Financiera con el fin de analizar la implementación de un sistema de costeo para controles y planes de tratamiento para el SARSICN"/>
        <s v="Efectuar Capacitaciones con el fin de socializar el procedimiento de gestión de incidentes de SI, el cual contiene las actividades relacionadas con el reporte de eventos para el Plan de Contiuidad del Negocio y Seguridad de la Información."/>
        <s v="Crear formulario Express de reportes de eventos de RO (FORMS Share point) con los campos mínimos requeridos para el reportante, los campos adicionales deben ser diligenciados por Gestores de Riesgos y gestionados por la URO para el SARC."/>
        <s v="Implementar las metodologías según el análisis de aplicabilidad anterior."/>
        <s v="Realizar revisión y análisis de grado de ejecución de Controles para el proceso de Gestión del Riesgo."/>
        <s v="Efectuar análisis para la aplicabilidad de nuevas metodologías según lo definido como Técnica que podría aplicar, de acuerdo con el instrumento DIER-7 para el SARL."/>
        <s v="Plan de Acción de Controles A. Realizar revisión y análisis de grado de ejecución de Controles para el proceso de Gestión del Riesgo."/>
        <s v="Plan de Acción Analisis de Aplicabilidad Nuevas Metodologías Efectuar análisis para la aplicabilidad de nuevas metodologías según lo definido como Técnica que podría aplicar, de acuerdo con el instrumento DIER-7. para el SARM."/>
        <s v="Efectuar estudio de mercado sobre aplicaciones especializadas para la automatización de operaciones inusuales derivadas de la segmentación."/>
        <s v="Analisis de costos controles. Llevar a cabo una sesión con la Subgerencia Financiera en donde se analice la viabilidad de elaborar un sistema de costos asociados a la adquisición e implementación de controles automáticos."/>
        <s v="Plan de automatización de Reporte de Operaciones Inusuales - Requerir al proyecto ERP el estudio sobre la posibilidad de implementar señales de alerta automáticas sobre los datos disponibles en el ERP. ."/>
        <s v="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
        <s v="Evaluar la situación presentada y determinar si es o no procedente el trámite de incumplimiento al contrato de consultoría"/>
        <s v="Remitir al grupo de Planeación contractual mediante memorando la trazabilidad de lo sucedido en el contrato 2200603 y una recomendación para que se tenga en cuenta herramientas tecnológicas para verificar las áreas de los proyectos nuevos que se tramiten"/>
        <s v="Realizar los trámites de novedad contractual de redución de alcance y prorroga."/>
        <s v="Remitir el informe suministrado por la interventoría en donde se evidencie el control del factor multiplicador, incluyendo los costos asociados como pago da salario, seguridad social, costos indirectos por cada uno de los profesionales que hacen parte de los HITOS contractuales "/>
        <s v="Evaluar la situación presentada y determinar si es o no procedente el trámite de incumplimiento para el contratista."/>
        <s v="Entrega F-GG-33 acta de mayores y menores cantidades e ítems no previstos para el contrato de obra 2181135"/>
        <s v="Realizar un acta de socialización (suscrita por interventoría, contratista de obra y propietario del lote privado), mediante la cual se aclarará que el alcance a intervenir para la estabilización del talud no sera objeto de intervención sobre el lote privado."/>
        <s v="Realizar reunion entre contratista, interventor y supervisor en la que quede registrado en un acta:_x000a_El detalle del NP060 epecificamente menciaonando el sitio de disposición de escombros aprobado por la autoridad ambiental y anexando soportes_x000a_El detalle del NP047 ampliar la descripción del alcance del ítem, especificando el calibre de la lámina de acero y aclarar la actividad del trasiego de escombros._x000a_Del NP051 ampliar el detalle de cada una de las variables de equipo, materiales y mano de obra._x000a_"/>
        <s v="Requerir a las interventorias  contratos 2190875 y 2180866 mediante oficio realizando un llamado de atención con el fin de disponer de la  totalidad de la documentación requerida en el sitio de obra segun lo establecido en el manual de supervisión e intervetoria._x000a__x000a_"/>
        <s v="Contrato No. 2180866: Requerir  a las interventorías incluir un anexo al informe semanal con el registro fotográfico que evidencie la impresión física en la  obra de los documentos y toda la información requerida para el seguimiento en tiempo real "/>
        <s v="Enviar mediante oficio al contratista de interventoria recordardo que los formatos del programa intradomiciliaras solo podran ser suscritos por el propietario o poseedor de la vivienda"/>
        <s v="Solicitar mediante oficio al cliente (Ministerio de Vivienda, Cuidad y Territorio) pronunciamiento frente a la viabilidad de suscripcion de los formatos PCI por parte del conyuge y hasta el segundo grado de consanguinidad."/>
        <s v="Seguimiento por parte de la supervision del contrato en los comites tecnicos y/o de seguimiento a los PQRS radicados y las respuestas de los mismos"/>
        <s v="Enviar oficio al contratista de interventoria recordardo los tiempos de respuestas que se tienen establecidos para las PQRS interpuestas producto del proyecto."/>
        <s v="Enviar mediante oficio al contratista de interventoria recordando que los formatos del programa de conexiones intradomiciliaras solo podran ser suscritos por el personal aprobado y contratado."/>
        <s v="Implementar el FORMATO PCI011 Ajuste al Diagnostico inicial programa de conexiones intradomiciliarias ajustado, en los proyectos derivados del programa de conexiones intradomiciliarias. (Cuando Estos apliquen)"/>
        <s v="Socializar mediante correo electronico, oficio externo y/o mesa de trabajo el FORMATO PCI011 Ajuste al Diagnostico inicial programa de conexiones intradomiciliarias ajustado con los contratistas interventoria y supervision del proyecto."/>
        <s v="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
        <s v="Elaborar y publicar un procedimiento para la aprobación de las garantías, que permita realizar previa aprobación en SECOP II la validación,  garantizando el cumplimiento de los requisitos establecidos en el esquema de garantías."/>
        <s v="Socializar el procedimiento para la aprobación de las garantías, que permita realizar previa aprobación en SECOP II la validación,  garantizando el cumplimiento de los requisitos establecidos en el esquema de garantías. "/>
        <s v="Solicitar  a los contratista de interventoría realizar la ampliación de la vigencia del amparo de calidad del servicio, cumplimiento y salarios para los contratos relacionados en la observación."/>
        <s v="Socializar con los supervisores las observaciones presentadas en la auditoria y estableder lineamientos claros para revisar y aprobar hojas de vida de interventorias y de contratista de obra."/>
        <s v=" Incluir junto con la aprobación de hojas de vida una lista de verificación de requisitos establecidos en el documento de caracterizaciónrización ( lestudios previos) y el términos y condiciones (Reglas de participación)"/>
        <s v="Sensibilizar a los profesionales Técnicos del Grupo de Planeación contractual en el manejo de la herramienta del factor multiplicador con la que se realizan  los costeos para obras, interventorías y consultoríoas"/>
        <s v="Desarrollar  con el Grupo de Planeación Contractual un instructivo para el buen uso de la herramienta del factor multuplicador con la que se realizan los costeos para obras, interventorias y consultorías"/>
        <s v="Socializar con el Grupo de Planeación Contractual el instructivo para el buen uso de la herramienta del factor multuplicador con la que se realizan los costeos para obras, interventorias y consultorías"/>
        <s v="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
        <s v="Remitir comunicación donde se socialice a interventoria los procedimientos sancionatorios de Enterritorio."/>
        <s v="Reiterar a las interventorías y contratistas de obra la obligatoriedad de la firma de los planos en fase de apropiación por parte de los participantes de este proceso."/>
        <s v="Remitir a las interventorias que presenten demora en la entrega de los informes PGIO  o informes mensuales  mediante oficio llamado de atencion la entrega de informes pendientes, y se dara con una fecha perentoria.                                                                   "/>
        <s v="Incluir en el Manual de Supervisión e interventoria MMI-02 los requermientos preliminares del plan de Gestión Integral PGI junto con sus requisitos."/>
        <s v="Exponer el tema en mesa de trabajo con los grupos correspondiente (Servicios Administrativos y Talento Humano) con el fin de establecer compromisos para la incluisión del plan de gestión integral de obra dentro del sistema integrado de Gestión de Enterritorio"/>
        <s v="Actualizar certificado de mejoras y reparaciones locativas - SFVISA acorde con la situación actual del contrato y aprobar por parte de FONVIVIENDA"/>
        <s v="Socializar formato actualizado al equipo de supervisión"/>
        <s v="Revisar de certificados expedidos por los supervisores, previa liberación y envío a los oferentes para trámite de legalización."/>
        <s v="Revisar los informes, previa publicación en GEOTEC"/>
        <s v="Revisar certificados expedidos por los supervisores, previa liberación y envío a los oferentes para trámite de legalización"/>
        <s v="Solicitar al consultor si dicho requisito aplicaba para el proyecto y la justificación que sustente el porque no se adelantó el trámite mencionado ante el Ministerio del Interior."/>
        <s v="Realizar el balance de los usuarios cargados cumpliendo los parámetros establecidos para pago de los usuarios al consultor y realizar los ajustes correspondientes en las facturas tal y como se viene realizando. Requerimiento a las consultorías para ajuste de la información"/>
        <s v="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
        <s v="Capacitar al grupo de Gerentes y Supervisores de la Subgerencia al Manual de Supervisión e Interventoría de ENTerritorio en las funciones y obligaciones."/>
        <s v="Diseñar y adoptar un instrumento de seguimiento al cumplimiento de las obligaciones contractuales de las interventorías y/o consultorías"/>
        <s v="Recopilar los soportes de la aceptación del cliente del cambio de las capacitaciones presenciales a virtuales en cinco municipios."/>
        <s v="Suscribir el acta de liquidación del Contrato 2020628"/>
        <s v="Remitir el acta de liquidación del contrato 2020628 al area de presupuesto para efectuar la liberación de los recursos al fondo de contingencias."/>
        <s v="Capacitar al grupo de Gerentes y Supervisores de la Subgerencua al Manual de Supervisión e Interventoría de ENTerritorio en las funciones y obligaciones."/>
        <s v="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
        <s v="Realizar un requerimiento formal a las Entidades Ejecutoras del cumplimiento del Decreto n°1853 de 2015 y solicitud de los soportes respectivos, dentro de los diez (10) primeros días del mes."/>
        <s v="Realizar un requerimiento formal a la entidad ejecutora, adjuntando como prueba del incumplimiento los correos electrónicos remitidos a manera de solicitud inicial."/>
        <s v="Realizar un requerimiento formal a las Entidades Ejecutoras del cumplimiento de lo establecido en el Contrato Especifico, y la solicitud de los soportes de ajuste, dentro de los diez (10) primeros días del mes."/>
        <s v="Solicitar a las entidades ejecutoras la completitud de los informes mensuales los primeros tres (3) días hábiles del mes."/>
        <s v="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
        <s v="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
        <s v="Socializar con el equipo de procesos de selección la inclusión de un acápite en el documento de informe de recomendación de adjudicación, que trate sobre: &quot;tipo de adjudicación - procesos por lote&quot; donde se consigne si existe una restricción para la adjudicación de más de un lote por proponente."/>
        <s v="Corregir la ubicacion en el documento de diagnostico del proyecto con codigo 9122 - sede Centro de Atencion Sector Agropecuario (Gerencia de convenio 220005, Supervision/Interventoria del contrato – Consultor)"/>
        <s v="_x000a__x000a_Socializar con los supervisores del proyecto a través de un comité interno sobre la importancia de hacer chequeo y verificación de los diagnósticos presentados con el interventoría para evitar que este problema se vuelva a presentar"/>
        <s v="Diseñar alista de personal mínimo técnico requerido necesario para el proyecto."/>
        <s v="_x000a_verificación y/o aprobación por parte de gestión contractual del equipo mínimo requerido"/>
        <s v="Sensibilizar a los profesionales técnicos del Grupo de Planeación Contractual sobre la revisión del personal mínimo requerido, para los diferentes procesos que se adelantan."/>
        <s v="Gestionar el inicio de las acciones legales a que haya lugar ante el presunto incumplimiento del consultor (contratos N°2210007 y N°2210008)."/>
        <s v="Durante la etapa precontractual realizar mesas de trabajo en las cuales se compartan las modificaciones realizadas a todos los involucrados en el proceso, espacios de reunión realizados entre los profesionales del grupo de Planeacion Contractual y la gerencia de convenio y _x000a_hacer una revisión final en conjunto de todos los documentos (generando un acta de confirmación de los documentos finales)"/>
        <s v="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
        <s v="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
        <s v="Notificar al contratista de obra las observaciones 3, 4 y 5 generadas en el presente informe, con el propósito de que aplique los correctivos necesarios y envíe soportes al Supervisor (Subgerencia de Desarrollo de Proyectos – Gerencia de Convenio 217048)._x000a__x000a_"/>
        <s v=" Incuir en el proceso de evaluación de los  profesionales,  certificado de antecedentes disciplinarios de la profesión con   una antigüedad no superior 30 días, igualmente en las fucniones de la interventoria incluir un ITEM para certificar la verificación de los documentos.  "/>
        <s v="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
        <s v="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
        <s v="Solicitar a Interventoría adelantar gestión ante la    UGPP para que  se expidan los Certificado del pago de ARL ,pensión y  Parafiscales del personal minimo relacionado en los contratos ( obra e interventoría)."/>
        <s v="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
        <s v="Realizar seguimiento trimestral de avances sobre el estado del proceso judicial"/>
        <s v="Radicar la demanda en el juzgado 19 civil de circuito de Bogotá en contra de la Interventoría Contrato No. 2141018, Acta de Servicio No.506 suscrito con el CONSORCIO MSD 02"/>
        <s v="Gestionar la aprobación ante las instancias que aplique de los recursos por contingencia para ejecutar la propuesta aprobada por el cliente"/>
        <s v="Gestionar con la ESAP la aprobación de la propuesta de reforzamiento de la sede Santa Marta"/>
        <s v="Gestionar una alternativa de solución de la controversia contractual con la ESAP"/>
        <s v="Coordinar mesas de trabajo con las entidades Agencia Nacional de Tierras y Cortolima con el objetivo de abordar la solución al hallazgo H13 identificado por la CGR."/>
        <s v="Gestionar respuesta de Cortolima solicitando información del estado de la adquisición de los predios."/>
        <s v="Gestionar respuesta de la Agencia Nacional de Tierras en alcance al oficio (Radicado 20192000242541 del 30-09-2019)"/>
        <s v="Realizar seguimiento a compromisos de mesas de trabajo con el fin de obtener soportes que evidencien gestión y/o el traspaso de los predios a la entidad competente."/>
        <s v="Realizar mesa de trabajo entre la Oficina Asesora Jurídica, Grupo de contabilidad y la Firma asesora tributaria externa, para socializar y ajustar las fichas técnicas finales para inicio de acciones judiciales."/>
        <s v="Remitir las fichas técnicas para el inicio de acciones judiciales a la Oficina Asesora Jurídica"/>
        <s v="Radicar las demandas de acuerdo con las 7 fichas técnicas remitidas"/>
        <s v="Enviar memorando a la OAJ solicitando el estado de los procesos y gestionar su respuesta"/>
        <s v="Realizar requerimiento de los informes mensuales por sub-fase ejecutada al contratista de acuerdo con las obligaciones específicas del contrato."/>
        <s v="Verificar los informes mensuales entregados por el contratista dando cumplimiento a las obligaciones contractuales con respecto a logros, porcentaje de avance, observaciones y dificultades presentadas."/>
        <s v="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
      </sharedItems>
    </cacheField>
    <cacheField name="Unidad de medida" numFmtId="0">
      <sharedItems containsMixedTypes="1" containsNumber="1" containsInteger="1" minValue="1" maxValue="1" longText="1"/>
    </cacheField>
    <cacheField name="Meta" numFmtId="0">
      <sharedItems containsSemiMixedTypes="0" containsString="0" containsNumber="1" containsInteger="1" minValue="1" maxValue="100"/>
    </cacheField>
    <cacheField name="Peso" numFmtId="0">
      <sharedItems containsSemiMixedTypes="0" containsString="0" containsNumber="1" minValue="2" maxValue="100"/>
    </cacheField>
    <cacheField name="Fecha inicio" numFmtId="0">
      <sharedItems containsNonDate="0" containsDate="1" containsString="0" containsBlank="1" minDate="2017-06-30T00:00:00" maxDate="2022-12-01T00:00:00"/>
    </cacheField>
    <cacheField name="Fecha fin" numFmtId="14">
      <sharedItems containsSemiMixedTypes="0" containsNonDate="0" containsDate="1" containsString="0" minDate="2017-12-31T00:00:00" maxDate="2023-12-01T00:00:00"/>
    </cacheField>
    <cacheField name="Plazo en semanas" numFmtId="0">
      <sharedItems containsString="0" containsBlank="1" containsNumber="1" containsInteger="1" minValue="0" maxValue="187"/>
    </cacheField>
    <cacheField name="Responsable" numFmtId="0">
      <sharedItems containsBlank="1" count="44">
        <s v="acardozo"/>
        <s v="aalvarez2"/>
        <s v="oalfonso"/>
        <s v="amarin"/>
        <s v="aalvarez"/>
        <s v="jreyes3"/>
        <s v="scadena1"/>
        <s v="hceron"/>
        <s v="mospina"/>
        <s v="clopez4"/>
        <s v="csalazar2"/>
        <s v="dcaicedo"/>
        <s v="dgamboa"/>
        <s v="dgonzal2"/>
        <s v="dleon"/>
        <s v="dpineros"/>
        <s v="jarevalo"/>
        <s v="jbermude"/>
        <s v="lmejia1"/>
        <s v="mhincapi"/>
        <s v="mibanez"/>
        <s v="mlopez1"/>
        <s v="mmendoza1"/>
        <s v="mpatino"/>
        <s v="msuarez"/>
        <s v="nobando"/>
        <s v="amoncada"/>
        <s v="scadena"/>
        <s v="szarate"/>
        <s v="wcobos"/>
        <s v="agiraldo"/>
        <s v="cbarrios1"/>
        <s v="pparra"/>
        <s v="pbuitrag"/>
        <s v="ocuesta"/>
        <m/>
        <s v="avillada"/>
        <s v="jbrieva"/>
        <s v="pgamboa"/>
        <s v="cgranado"/>
        <s v="ierazo"/>
        <s v="amontene"/>
        <s v="ygarcia"/>
        <s v="jbotero"/>
      </sharedItems>
    </cacheField>
    <cacheField name="Correción" numFmtId="0">
      <sharedItems containsBlank="1"/>
    </cacheField>
    <cacheField name="Corrección propuesta" numFmtId="0">
      <sharedItems containsBlank="1"/>
    </cacheField>
    <cacheField name="Responsable de la corrección" numFmtId="0">
      <sharedItems containsBlank="1"/>
    </cacheField>
    <cacheField name="Fecha inicio2" numFmtId="0">
      <sharedItems containsNonDate="0" containsDate="1" containsString="0" containsBlank="1" minDate="2020-11-12T00:00:00" maxDate="2021-01-19T00:00:00"/>
    </cacheField>
    <cacheField name="Fecha fin2" numFmtId="0">
      <sharedItems containsNonDate="0" containsDate="1" containsString="0" containsBlank="1" minDate="2021-01-31T00:00:00" maxDate="2021-07-01T00:00:00"/>
    </cacheField>
    <cacheField name="descripcion_avance" numFmtId="0">
      <sharedItems containsBlank="1" longText="1"/>
    </cacheField>
    <cacheField name="avance" numFmtId="0">
      <sharedItems containsString="0" containsBlank="1" containsNumber="1" minValue="0" maxValue="100"/>
    </cacheField>
    <cacheField name="fecha" numFmtId="0">
      <sharedItems containsNonDate="0" containsDate="1" containsString="0" containsBlank="1" minDate="2020-03-30T00:00:00" maxDate="2022-07-13T00:00:00"/>
    </cacheField>
    <cacheField name="Avance %" numFmtId="9">
      <sharedItems containsSemiMixedTypes="0" containsString="0" containsNumber="1" containsInteger="1" minValue="0" maxValue="1"/>
    </cacheField>
    <cacheField name="Avance por peso" numFmtId="0">
      <sharedItems containsSemiMixedTypes="0" containsString="0" containsNumber="1" minValue="0" maxValue="100"/>
    </cacheField>
    <cacheField name="Pendiente en el GRC"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5">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0"/>
    <s v="Informe trimestral de los radicados y Radicado del tramite de desembolso"/>
    <n v="4"/>
    <n v="9"/>
    <d v="2019-04-16T00:00:00"/>
    <d v="2020-12-31T00:00:00"/>
    <n v="89"/>
    <x v="0"/>
    <s v="NO"/>
    <m/>
    <m/>
    <m/>
    <m/>
    <s v="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
    <n v="4"/>
    <d v="2020-12-31T01:08:00"/>
    <n v="1"/>
    <n v="9"/>
    <m/>
  </r>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1"/>
    <s v="Informes trimestrales de la gestión realizada con los municipios para realizar el desembolso"/>
    <n v="4"/>
    <n v="9"/>
    <d v="2019-04-16T00:00:00"/>
    <d v="2020-12-31T00:00:00"/>
    <n v="89"/>
    <x v="0"/>
    <s v="NO"/>
    <m/>
    <m/>
    <m/>
    <m/>
    <s v="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
    <n v="4"/>
    <d v="2020-12-30T19:26:00"/>
    <n v="1"/>
    <n v="9"/>
    <m/>
  </r>
  <r>
    <n v="2"/>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preventiva"/>
    <s v="dtorres2"/>
    <x v="0"/>
    <s v="Demora por parte del cliente para revision y aprobacion del informe trimestral"/>
    <x v="2"/>
    <s v="Informes trimestrales radicados dentro del mes siguiente al vencimiento del trimestre de acuerdo con lo pactado con nuestro cliente DNP"/>
    <n v="4"/>
    <n v="9"/>
    <d v="2019-04-16T00:00:00"/>
    <d v="2020-12-31T00:00:00"/>
    <n v="89"/>
    <x v="0"/>
    <s v="NO"/>
    <m/>
    <m/>
    <m/>
    <m/>
    <s v="Despues de la reunion   con la Gerencia para la revisión final y posterior envío al cliente, El informe de gestión No. 16  se radico al cliente el 29 de enero 2021."/>
    <n v="4"/>
    <d v="2020-12-30T22:12:00"/>
    <n v="1"/>
    <n v="9"/>
    <s v="Pendiente por cargar soportes de cumplimiento por parte del responsable en GRC, una vez se habiliten las acciones para reportar en el aplicativo "/>
  </r>
  <r>
    <n v="3"/>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correctiva"/>
    <s v="dtorres2"/>
    <x v="0"/>
    <s v="Demora por parte del cliente para revision y aprobacion del informe trimestral"/>
    <x v="3"/>
    <s v="Acta de reunion para validacion y ajuste de informe trimestral de gestion"/>
    <n v="2"/>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n v="2"/>
    <d v="2020-06-30T00:00:00"/>
    <n v="1"/>
    <n v="9"/>
    <m/>
  </r>
  <r>
    <n v="4"/>
    <s v="Auditorias Internas ACI"/>
    <x v="0"/>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d v="2019-04-16T00:00:00"/>
    <x v="0"/>
    <s v="Observación"/>
    <s v="Acción preventiva"/>
    <s v="dtorres2"/>
    <x v="0"/>
    <s v="No uso de los formatos establecidos por el sistema de Gestión de Fonade para el registro de la información de la contratación derivada de los convenios"/>
    <x v="4"/>
    <s v="formato de la contratacion derivada"/>
    <n v="1"/>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n v="1"/>
    <d v="2020-06-30T00:00:00"/>
    <n v="1"/>
    <n v="9"/>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Falta de recursos y compromiso por parte de los municipios para dar cumplimiento del objeto contractual por parte de los mismos."/>
    <x v="5"/>
    <s v="Actas de asistencia de las socialicaciones con los muinicipios por departamento"/>
    <n v="15"/>
    <n v="10"/>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10"/>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Existe un vacío procedimental en la Clausula Quinta párrafo tercero cuando el porcentaje de ejecución es inferior al 75 porciento"/>
    <x v="6"/>
    <s v="informe de las actividades de seguimiento. Correos de aviso y alerta respecto al porcentaje parcial de avance."/>
    <n v="2"/>
    <n v="9"/>
    <d v="2019-04-16T00:00:00"/>
    <d v="2019-12-31T00:00:00"/>
    <n v="37"/>
    <x v="0"/>
    <s v="NO"/>
    <m/>
    <m/>
    <m/>
    <m/>
    <s v="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
    <n v="2"/>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clausulas en las minutas de los contratos que obliguen a cumplir el objeto del contrato."/>
    <x v="7"/>
    <s v="Informes trimestrales con la relacion de las solicitudes realizadas"/>
    <n v="4"/>
    <n v="9"/>
    <d v="2019-04-16T00:00:00"/>
    <d v="2020-12-31T00:00:00"/>
    <n v="89"/>
    <x v="0"/>
    <s v="NO"/>
    <m/>
    <m/>
    <m/>
    <m/>
    <s v="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
    <n v="4"/>
    <d v="2020-12-30T23:32: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8"/>
    <s v="Actas de asistencia de las socialicaciones con los muinicipios por departamento"/>
    <n v="15"/>
    <n v="9"/>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9"/>
    <s v="Informe con los correos del supervisor al municipio con el informe finaciero y ficha del DNP"/>
    <n v="4"/>
    <n v="9"/>
    <d v="2019-04-16T00:00:00"/>
    <d v="2020-12-31T00:00:00"/>
    <n v="89"/>
    <x v="0"/>
    <s v="NO"/>
    <m/>
    <m/>
    <m/>
    <m/>
    <s v="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n v="4"/>
    <d v="2020-12-31T00:00:00"/>
    <n v="1"/>
    <n v="9"/>
    <m/>
  </r>
  <r>
    <n v="7"/>
    <s v="Auditorias Internas ACI"/>
    <x v="0"/>
    <s v="Observación N. 6. Identificación de riesgos emergentes y evaluación de la efectividad de implementación de los controles. Producto de la auditoría se estableció una efectividad promedio de 51.6 por ciento en la implementación para los 5 controles evaluados."/>
    <d v="2019-04-16T00:00:00"/>
    <x v="1"/>
    <s v="Observación"/>
    <s v="Acción preventiva"/>
    <s v="dtorres2"/>
    <x v="0"/>
    <s v="Todas las identificadas en la auditoría."/>
    <x v="10"/>
    <s v="Perfil de riesgos actualizado 2019"/>
    <n v="1"/>
    <n v="9"/>
    <d v="2019-04-16T00:00:00"/>
    <d v="2019-12-31T00:00:00"/>
    <n v="37"/>
    <x v="0"/>
    <s v="NO"/>
    <m/>
    <m/>
    <m/>
    <m/>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n v="1"/>
    <d v="2020-06-30T00:00:00"/>
    <n v="1"/>
    <n v="9"/>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1"/>
    <s v="Perfil de Riesgo 2019 actualizado"/>
    <n v="1"/>
    <n v="4"/>
    <d v="2019-06-11T00:00:00"/>
    <d v="2019-12-31T00:00:00"/>
    <n v="29"/>
    <x v="1"/>
    <s v="NO"/>
    <m/>
    <m/>
    <m/>
    <m/>
    <s v="Se culminó la actualización del perfil de riesgo operativo y corrupción de todos los procesos documentados en la Entidad de acuerdo a los Decretos 495 y 496 de 2019."/>
    <n v="1"/>
    <d v="2020-03-30T00:00:00"/>
    <n v="1"/>
    <n v="4"/>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2"/>
    <s v="&quot;FAP806 Registro de eventos de riesgo operativo&quot;"/>
    <n v="9"/>
    <n v="4"/>
    <d v="2019-06-11T00:00:00"/>
    <d v="2019-12-15T00:00:00"/>
    <n v="26"/>
    <x v="1"/>
    <s v="NO"/>
    <m/>
    <m/>
    <m/>
    <m/>
    <s v="Se anexa FAP806 Registro de eventos de riesgo operativo"/>
    <n v="9"/>
    <d v="2020-03-30T00:00:00"/>
    <n v="1"/>
    <n v="4"/>
    <m/>
  </r>
  <r>
    <n v="9"/>
    <s v="Auditorias Internas ACI"/>
    <x v="2"/>
    <s v="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
    <d v="2018-10-26T00:00:00"/>
    <x v="1"/>
    <s v="Observación"/>
    <s v="Acción preventiva"/>
    <s v="csanchez2"/>
    <x v="1"/>
    <s v="Todos los identificados en la auditoría"/>
    <x v="13"/>
    <s v="Perfil de riesgos actualizado"/>
    <n v="1"/>
    <n v="3"/>
    <d v="2018-10-26T00:00:00"/>
    <d v="2018-12-31T00:00:00"/>
    <n v="9"/>
    <x v="1"/>
    <s v="NO"/>
    <m/>
    <m/>
    <m/>
    <m/>
    <s v="Envia mediante correo electrónico el preliminar del formato de actualización de perfil del mapa de riesgos. Formato de actualización del perfil del mapa de riesgos."/>
    <n v="1"/>
    <d v="2020-03-30T00:00:00"/>
    <n v="1"/>
    <n v="3"/>
    <m/>
  </r>
  <r>
    <n v="1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correctiva"/>
    <s v="msuarez"/>
    <x v="2"/>
    <s v="Inoportunidad de la actualización del estado de los tiquetes por parte de los viajeros y seguimiento por parte del supervisor inmediato"/>
    <x v="14"/>
    <s v="Proyecto de acta de Liquidacion entregada a Gerencia de Convenio"/>
    <n v="1"/>
    <n v="10"/>
    <d v="2018-12-03T00:00:00"/>
    <d v="2018-12-26T00:00:00"/>
    <n v="3"/>
    <x v="2"/>
    <s v="NO"/>
    <m/>
    <m/>
    <m/>
    <m/>
    <s v="Se observa documento acta de liquidación firmada por gerencia del convenio y Gerente de unidad para firma del cliente carpeta de soportes ACI Coldeportes"/>
    <n v="1"/>
    <d v="2020-03-30T00:00:00"/>
    <n v="1"/>
    <n v="10"/>
    <m/>
  </r>
  <r>
    <n v="11"/>
    <s v="Auditorias Internas ACI"/>
    <x v="2"/>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d v="2018-10-26T00:00:00"/>
    <x v="0"/>
    <s v="Observación"/>
    <s v="Acción correctiva"/>
    <s v="valvarez"/>
    <x v="3"/>
    <s v="Inexperencia o falta de competencias de la mano de obra contratada."/>
    <x v="15"/>
    <s v="Radicado de solicitud"/>
    <n v="1"/>
    <n v="4"/>
    <d v="2018-10-26T00:00:00"/>
    <d v="2018-12-14T00:00:00"/>
    <n v="7"/>
    <x v="3"/>
    <s v="NO"/>
    <m/>
    <m/>
    <m/>
    <m/>
    <s v="Se adjunta Ofico de salida bajo radicado 20182700334721 en el cual se hace la solicitud al DPS acerca de posibles incumplimientos para los proyectos 879 de la fabrica Union Temporal de Café Memorando 20192700031111 del 13 de febrero de 2019"/>
    <n v="1"/>
    <d v="2020-03-30T00:00:00"/>
    <n v="1"/>
    <n v="4"/>
    <m/>
  </r>
  <r>
    <n v="12"/>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0"/>
    <s v="Observación"/>
    <s v="Acción correctiva"/>
    <s v="valvarez"/>
    <x v="3"/>
    <s v="Procesos contractuales ejecutados sin el estado de maduración requerido"/>
    <x v="16"/>
    <s v="Radicado de solicitud"/>
    <n v="1"/>
    <n v="4"/>
    <d v="2018-10-26T00:00:00"/>
    <d v="2018-12-14T00:00:00"/>
    <n v="7"/>
    <x v="3"/>
    <s v="NO"/>
    <m/>
    <m/>
    <m/>
    <m/>
    <s v="Se adjunta Ofico de salida bajo radicado 20182700348691 en el cual se hace la solicitud al DPS acerca de posibles incumplimientos para los proyectos C 495 y C 506 de la fabrica Infraestructura 2013."/>
    <n v="1"/>
    <d v="2020-03-30T00:00:00"/>
    <n v="1"/>
    <n v="4"/>
    <m/>
  </r>
  <r>
    <n v="13"/>
    <s v="Auditorias Internas ACI"/>
    <x v="2"/>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d v="2018-10-26T00:00:00"/>
    <x v="0"/>
    <s v="Observación"/>
    <s v="Acción correctiva"/>
    <s v="valvarez"/>
    <x v="3"/>
    <s v="Falta de seguimiento de la Gerencia de fábricas a la realización de los pagos autorizados y fondeados por el Contratista"/>
    <x v="17"/>
    <s v="Ficha de conciliación"/>
    <n v="1"/>
    <n v="4"/>
    <d v="2018-10-26T00:00:00"/>
    <d v="2018-12-31T00:00:00"/>
    <n v="9"/>
    <x v="3"/>
    <s v="NO"/>
    <m/>
    <m/>
    <m/>
    <m/>
    <s v="Se adjunta Ficha Técnica Cociliacion GC.CA Jul.2018 la cual el dia de realizacion de la audicencia de conciliacion no fue aceptada por tanto se declaro fallida por lo cual estamos en espera de la demanda contenciosa donde FONADE se pronunciara al respecto"/>
    <n v="1"/>
    <d v="2020-03-30T00:00:00"/>
    <n v="1"/>
    <n v="4"/>
    <m/>
  </r>
  <r>
    <n v="14"/>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4"/>
    <s v="Error humano por actividades manuales sin controles efectuados por el área"/>
    <x v="18"/>
    <s v="Anexo del acta de liquidación"/>
    <n v="1"/>
    <n v="4"/>
    <d v="2018-10-26T00:00:00"/>
    <d v="2022-12-31T00:00:00"/>
    <n v="166"/>
    <x v="4"/>
    <s v="NO"/>
    <m/>
    <m/>
    <m/>
    <m/>
    <s v="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
    <n v="0"/>
    <d v="2021-12-27T00:00:00"/>
    <n v="0"/>
    <n v="0"/>
    <m/>
  </r>
  <r>
    <n v="15"/>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3"/>
    <s v="Error humano por actividades manuales sin controles efectuados por el área"/>
    <x v="19"/>
    <s v="Ficha de conciliación presentada en comité"/>
    <n v="1"/>
    <n v="4"/>
    <d v="2018-10-26T00:00:00"/>
    <d v="2021-03-31T00:00:00"/>
    <n v="126"/>
    <x v="3"/>
    <s v="NO"/>
    <m/>
    <m/>
    <m/>
    <m/>
    <s v="Se adjunta la ficha de conciliación."/>
    <n v="1"/>
    <d v="2021-03-31T15:02:00"/>
    <n v="1"/>
    <n v="4"/>
    <m/>
  </r>
  <r>
    <n v="16"/>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3"/>
    <s v="Ausencia de puntos de control de aspectos financieros en el desarrollo de los contratos."/>
    <x v="20"/>
    <s v="Documento soporte de Conciliación"/>
    <n v="10"/>
    <n v="4"/>
    <d v="2018-10-26T00:00:00"/>
    <d v="2019-09-30T00:00:00"/>
    <n v="48"/>
    <x v="3"/>
    <s v="NO"/>
    <m/>
    <m/>
    <m/>
    <m/>
    <s v="Conciliación de contratos Corte 3 Conciliación de fábricas consorcios 213906 213908 2131909 2150546 2150608 2150617 2150831 2151386 2151400 2152104"/>
    <n v="10"/>
    <d v="2020-03-30T00:00:00"/>
    <n v="1"/>
    <n v="4"/>
    <m/>
  </r>
  <r>
    <n v="17"/>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5"/>
    <s v="Ausencia de puntos de control de aspectos financieros en el desarrollo de los contratos."/>
    <x v="21"/>
    <s v="Memorando radicado"/>
    <n v="1"/>
    <n v="4"/>
    <d v="2018-10-26T00:00:00"/>
    <d v="2018-12-14T00:00:00"/>
    <n v="7"/>
    <x v="5"/>
    <s v="NO"/>
    <m/>
    <m/>
    <m/>
    <m/>
    <s v="No reporta actividad de avance No reporta actividad de avance Memorando radicado 20192700089403 de 30 04 2019"/>
    <n v="1"/>
    <d v="2020-03-30T00:00:00"/>
    <n v="1"/>
    <n v="4"/>
    <m/>
  </r>
  <r>
    <n v="18"/>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6"/>
    <s v="Ausencia de puntos de control de aspectos financieros en el desarrollo de los contratos."/>
    <x v="22"/>
    <s v="Soporte de ajustes"/>
    <n v="1"/>
    <n v="4"/>
    <d v="2018-10-26T00:00:00"/>
    <d v="2019-09-30T00:00:00"/>
    <n v="48"/>
    <x v="6"/>
    <s v="NO"/>
    <m/>
    <m/>
    <m/>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Rotación de personal de la gerencia de fábricas y/o de convenios"/>
    <x v="23"/>
    <s v="Balance de liquidaciones"/>
    <n v="1"/>
    <n v="4"/>
    <d v="2018-10-26T00:00:00"/>
    <d v="2018-12-31T00:00:00"/>
    <n v="9"/>
    <x v="3"/>
    <s v="NO"/>
    <m/>
    <m/>
    <m/>
    <m/>
    <s v="1.Se adjunta Acta de reunion con Ger de Liquidaciones. 2. Archivo excel con fechas prevista de liquidacion."/>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Los Gerentes de Convenio y Supervisores no han firmado los Balances Financieros Resumidos requisito indispensable para la liquidación de contratos"/>
    <x v="24"/>
    <s v="Balance de estados de conciliaciones"/>
    <n v="1"/>
    <n v="4"/>
    <d v="2018-10-26T00:00:00"/>
    <d v="2018-11-29T00:00:00"/>
    <n v="4"/>
    <x v="3"/>
    <s v="NO"/>
    <m/>
    <m/>
    <m/>
    <m/>
    <s v="Consolidación a fecha de Noviembre del estado actual de las fabricas que han solicitado conciliaciones determinado el valor de la pretensión el valor conciliado y el estado actual de cada conciliación."/>
    <n v="1"/>
    <d v="2020-03-30T00:00:00"/>
    <n v="1"/>
    <n v="4"/>
    <m/>
  </r>
  <r>
    <n v="20"/>
    <s v="Auditorias Internas ACI"/>
    <x v="2"/>
    <s v="Observación No.8. Mayor valor pagado en 5 actas de servicio en el contrato 2151397. En 5 actas de servicio de un contrato de fábricas se pagó un mayor valor por 41.026.718 pesos."/>
    <d v="2018-10-26T00:00:00"/>
    <x v="0"/>
    <s v="Observación"/>
    <s v="Acción correctiva"/>
    <s v="dtorres2"/>
    <x v="7"/>
    <s v="Carencia de puntos de control presupuestal durante la ejecución contractual en la Gerencia de fábricas"/>
    <x v="25"/>
    <s v="Ficha de conciliación con desagregado de esta cifra"/>
    <n v="1"/>
    <n v="4"/>
    <d v="2018-10-26T00:00:00"/>
    <d v="2018-11-15T00:00:00"/>
    <n v="2"/>
    <x v="3"/>
    <s v="NO"/>
    <m/>
    <m/>
    <m/>
    <m/>
    <s v="1. Ficha Tecnica de Conciliacion de CYH. 2. Excel en donde se discrimina los valores pagados y valores pendientes por pagar de las AS."/>
    <n v="1"/>
    <d v="2020-03-30T00:00:00"/>
    <n v="1"/>
    <n v="4"/>
    <m/>
  </r>
  <r>
    <n v="21"/>
    <s v="Auditorias Internas ACI"/>
    <x v="2"/>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d v="2018-10-26T00:00:00"/>
    <x v="3"/>
    <s v="Observación"/>
    <s v="Acción correctiva"/>
    <s v="dtorres2"/>
    <x v="7"/>
    <s v="Falta de monitoreo por parte de la Subgerencia Técnica."/>
    <x v="26"/>
    <s v="Cuadro ajustado"/>
    <n v="1"/>
    <n v="3"/>
    <d v="2018-10-26T00:00:00"/>
    <d v="2018-11-14T00:00:00"/>
    <n v="2"/>
    <x v="3"/>
    <s v="NO"/>
    <m/>
    <m/>
    <m/>
    <m/>
    <s v="Se adjunta Archivo excel con informacion base de toda la fabrica"/>
    <n v="1"/>
    <d v="2020-03-30T00:00:00"/>
    <n v="1"/>
    <n v="3"/>
    <m/>
  </r>
  <r>
    <n v="22"/>
    <s v="Auditorias Internas ACI"/>
    <x v="2"/>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d v="2018-10-26T00:00:00"/>
    <x v="0"/>
    <s v="Observación"/>
    <s v="Acción correctiva"/>
    <s v="dtorres2"/>
    <x v="7"/>
    <s v="Rotación de personal y carencia de informes de entrega con información consolidada"/>
    <x v="27"/>
    <s v="Balance general de la fábrica"/>
    <n v="1"/>
    <n v="3"/>
    <d v="2018-10-26T00:00:00"/>
    <d v="2019-03-31T00:00:00"/>
    <n v="22"/>
    <x v="3"/>
    <s v="NO"/>
    <m/>
    <m/>
    <m/>
    <m/>
    <s v="Se adjunta Archivo excel con informacion base de toda la fábrica que incluye las 5 actas pendientes el detalle de los pagos se adjuntará con la conciliación de la fábrica el 30.09.2019"/>
    <n v="1"/>
    <d v="2020-03-30T00:00:00"/>
    <n v="1"/>
    <n v="3"/>
    <m/>
  </r>
  <r>
    <n v="23"/>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3"/>
    <s v="Observación"/>
    <s v="Acción correctiva"/>
    <s v="dtorres2"/>
    <x v="7"/>
    <s v="Falta de Conciliación de las cifras aportadas por la Gerencia de Fábricas la Gerencia del Convenio y el Fondo de Ejecución"/>
    <x v="28"/>
    <s v="Conciliación por cada contrato de fábrica"/>
    <n v="9"/>
    <n v="3"/>
    <d v="2018-10-26T00:00:00"/>
    <d v="2019-03-31T00:00:00"/>
    <n v="22"/>
    <x v="3"/>
    <s v="NO"/>
    <m/>
    <m/>
    <m/>
    <m/>
    <s v="Formato de Conciliación contratos 2160398 2151381 2160406 2161534 2161570 2161614 2161690 2170772 y 2170769"/>
    <n v="9"/>
    <d v="2020-03-30T00:00:00"/>
    <n v="1"/>
    <n v="3"/>
    <m/>
  </r>
  <r>
    <n v="25"/>
    <s v="Auditorias Internas ACI"/>
    <x v="2"/>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d v="2018-10-26T00:00:00"/>
    <x v="0"/>
    <s v="Observación"/>
    <s v="Acción correctiva"/>
    <s v="dtorres2"/>
    <x v="7"/>
    <s v="Rotación de personal y carencia de informes de entrega con información consolidada."/>
    <x v="29"/>
    <s v="Anexo de radicados con respuestas asociadas"/>
    <n v="1"/>
    <n v="4"/>
    <d v="2018-10-26T00:00:00"/>
    <d v="2018-12-31T00:00:00"/>
    <n v="9"/>
    <x v="3"/>
    <s v="NO"/>
    <m/>
    <m/>
    <m/>
    <m/>
    <s v="Se relacionan los Radicados de respuesta a 37 comunicaciones 4 no corresponden a Gerencia de fábricas 4 no requirieron respuesta 1 no se encontro en el ORFEO"/>
    <n v="1"/>
    <d v="2020-03-30T00:00:00"/>
    <n v="1"/>
    <n v="4"/>
    <m/>
  </r>
  <r>
    <n v="26"/>
    <s v="Auditorias Internas ACI"/>
    <x v="2"/>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dtorres2"/>
    <x v="5"/>
    <s v="Inexperencia o falta de competencias de la mano de obra contratada."/>
    <x v="30"/>
    <s v="Radicado del requerimiento"/>
    <n v="1"/>
    <n v="4"/>
    <d v="2018-10-26T00:00:00"/>
    <d v="2018-10-31T00:00:00"/>
    <n v="0"/>
    <x v="5"/>
    <s v="NO"/>
    <m/>
    <m/>
    <m/>
    <m/>
    <s v="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n v="1"/>
    <d v="2020-03-30T00:00:00"/>
    <n v="1"/>
    <n v="4"/>
    <m/>
  </r>
  <r>
    <n v="27"/>
    <s v="Auditorias Internas ACI"/>
    <x v="2"/>
    <s v="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csanchez2"/>
    <x v="5"/>
    <s v="Inexperencia o falta de competencias de la mano de obra contratada."/>
    <x v="31"/>
    <s v="Radicado en la subgerencia de contratación Alcance incumplimiento"/>
    <n v="1"/>
    <n v="4"/>
    <d v="2018-10-26T00:00:00"/>
    <d v="2018-11-30T00:00:00"/>
    <n v="5"/>
    <x v="5"/>
    <s v="NO"/>
    <m/>
    <m/>
    <m/>
    <m/>
    <s v="Radicado en la subgerencia de contratación Alcance incumplimiento 20182700212683"/>
    <n v="1"/>
    <d v="2020-03-30T00:00:00"/>
    <n v="1"/>
    <n v="4"/>
    <m/>
  </r>
  <r>
    <n v="28"/>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7"/>
    <s v=" Inexperencia o falta de competencias de la mano de obra contratada."/>
    <x v="32"/>
    <s v="Control documentado"/>
    <n v="1"/>
    <n v="4"/>
    <d v="2018-10-26T00:00:00"/>
    <d v="2018-12-31T00:00:00"/>
    <n v="9"/>
    <x v="3"/>
    <s v="NO"/>
    <m/>
    <m/>
    <m/>
    <m/>
    <s v="Acta de Gerencia firmada y el perfil actualizado que ya se encuentra publicado en el catalogo documental"/>
    <n v="1"/>
    <d v="2020-03-30T00:00:00"/>
    <n v="1"/>
    <n v="4"/>
    <m/>
  </r>
  <r>
    <n v="29"/>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5"/>
    <s v="Falta de seguimiento por parte del interventor a los procesos constructivos"/>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Deficiencias por parte de la supervisión en la revisión de integralidad de la información entregada por el interventor."/>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No se han terminado al 100 porciento las actividades o compromisos contractuales por parte del contratista de obra."/>
    <x v="34"/>
    <s v="Balance económico final de recursos a recuperar"/>
    <n v="1"/>
    <n v="3"/>
    <d v="2018-10-26T00:00:00"/>
    <d v="2018-11-15T00:00:00"/>
    <n v="2"/>
    <x v="5"/>
    <s v="NO"/>
    <m/>
    <m/>
    <m/>
    <m/>
    <s v="El balance económico genera un valor por descontar de 17 millones incluido el valor del AIU y el IVA sobre la utilidad"/>
    <n v="1"/>
    <d v="2020-03-30T00:00:00"/>
    <n v="1"/>
    <n v="3"/>
    <m/>
  </r>
  <r>
    <n v="31"/>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7"/>
    <s v="La operación de los equipos de bombeo EBAR que impulsan las aguas residuales a la laguna de oxidación no se garantiza por parte de su operador Aguas del Sinú S.A. ESP."/>
    <x v="35"/>
    <s v="Radicado de gestión de incumplimiento"/>
    <n v="1"/>
    <n v="3"/>
    <d v="2018-10-26T00:00:00"/>
    <d v="2018-11-15T00:00:00"/>
    <n v="2"/>
    <x v="3"/>
    <s v="NO"/>
    <m/>
    <m/>
    <m/>
    <m/>
    <s v="Alcance incumplimiento 20182700212683 19 noviembre de 2018"/>
    <n v="1"/>
    <d v="2020-03-30T00:00:00"/>
    <n v="1"/>
    <n v="3"/>
    <m/>
  </r>
  <r>
    <n v="32"/>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5"/>
    <s v="La operación de los equipos de bombeo EBAR que impulsan las aguas residuales a la laguna de oxidación no se garantiza por parte de su operador Aguas del Sinú S.A. ESP."/>
    <x v="36"/>
    <s v="Radicado de estudios previos"/>
    <n v="1"/>
    <n v="3"/>
    <d v="2018-10-26T00:00:00"/>
    <d v="2018-11-30T00:00:00"/>
    <n v="5"/>
    <x v="5"/>
    <s v="NO"/>
    <m/>
    <m/>
    <m/>
    <m/>
    <s v="Radicado de estudios previos"/>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Pérdida de la información y su trazabilidad por la alta rotación de los supervisores."/>
    <x v="37"/>
    <s v="Ficha de conciliación presentada en comité"/>
    <n v="1"/>
    <n v="3"/>
    <d v="2018-10-26T00:00:00"/>
    <d v="2018-11-30T00:00:00"/>
    <n v="5"/>
    <x v="3"/>
    <s v="NO"/>
    <m/>
    <m/>
    <m/>
    <m/>
    <s v="Se adjunta Acta de conciliación en procudaduria para la Fábrica Infraestructura 2013"/>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Debilidades en el control de los fondos de cada Registro Presupuestal correspondiente a los convenios."/>
    <x v="38"/>
    <s v="Balance para los seis contratos de fábricas"/>
    <n v="6"/>
    <n v="3"/>
    <d v="2018-10-26T00:00:00"/>
    <d v="2018-11-30T00:00:00"/>
    <n v="5"/>
    <x v="3"/>
    <s v="NO"/>
    <m/>
    <m/>
    <m/>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n v="6"/>
    <d v="2020-03-30T00:00:00"/>
    <n v="1"/>
    <n v="3"/>
    <m/>
  </r>
  <r>
    <n v="34"/>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correctiva"/>
    <s v="ariano"/>
    <x v="8"/>
    <s v="Falta de precisión en los estudios previos y/o reglas de participación en lo relacionado con la descripción de trámites licencias y permisos"/>
    <x v="39"/>
    <s v="FAP806 Registro de evento de riesgo operativo"/>
    <n v="1"/>
    <n v="3"/>
    <d v="2019-04-12T00:00:00"/>
    <d v="2019-06-30T00:00:00"/>
    <n v="11"/>
    <x v="7"/>
    <s v="NO"/>
    <m/>
    <m/>
    <m/>
    <m/>
    <s v="FAP806 Registro de evento de riesgo operativo ID 2019201900080"/>
    <n v="1"/>
    <d v="2020-03-30T00:00:00"/>
    <n v="1"/>
    <n v="3"/>
    <m/>
  </r>
  <r>
    <n v="35"/>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0"/>
    <s v="Observación"/>
    <s v="Acción correctiva"/>
    <s v="ariano"/>
    <x v="8"/>
    <s v="Falta de precisión en el alcance de las obligaciones de los entes territoriales"/>
    <x v="40"/>
    <s v="FAP806 Registro de evento de riesgo operativo"/>
    <n v="1"/>
    <n v="3"/>
    <d v="2019-04-12T00:00:00"/>
    <d v="2019-06-30T00:00:00"/>
    <n v="11"/>
    <x v="7"/>
    <s v="NO"/>
    <m/>
    <m/>
    <m/>
    <m/>
    <s v="FAP806 Registro de evento de riesgo operativo ID 2019201900091"/>
    <n v="1"/>
    <d v="2020-03-30T00:00:00"/>
    <n v="1"/>
    <n v="3"/>
    <m/>
  </r>
  <r>
    <n v="36"/>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2"/>
    <s v="Observación"/>
    <s v="Acción correctiva"/>
    <s v="dossa"/>
    <x v="9"/>
    <s v="Falta de diligenciamiento del FMI054 Cuadro de control y trazabilidad de acciones del proyecto"/>
    <x v="41"/>
    <s v="Radicado del trámite de incumplimiento."/>
    <n v="1"/>
    <n v="4"/>
    <d v="2019-11-28T00:00:00"/>
    <d v="2020-02-20T00:00:00"/>
    <n v="12"/>
    <x v="8"/>
    <s v="NO"/>
    <m/>
    <m/>
    <m/>
    <m/>
    <s v="En consulta con la abogada y la Subgerencia de Operaciones se determinó no procedente la radicación del incumplimiento al interior de la entidad ya que cursa demanda de controversia contra GEOFIZYKA TORUN y al sera vía judicial se pierde competencia en la Entidad."/>
    <n v="1"/>
    <d v="2020-03-30T00:00:00"/>
    <n v="1"/>
    <n v="4"/>
    <m/>
  </r>
  <r>
    <n v="37"/>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2"/>
    <s v="Observación"/>
    <s v="Acción preventiva"/>
    <s v="valvarez"/>
    <x v="10"/>
    <s v="Ausencia de lineamientos e instancias para analizar el objeto el alcance la forma de pago los riesgo identificados y como se van a mitigar"/>
    <x v="42"/>
    <s v="Comunicación solicitud de concepto"/>
    <n v="1"/>
    <n v="8"/>
    <d v="2019-11-28T00:00:00"/>
    <d v="2020-03-31T00:00:00"/>
    <n v="17"/>
    <x v="8"/>
    <s v="NO"/>
    <m/>
    <m/>
    <m/>
    <m/>
    <s v="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
    <n v="1"/>
    <d v="2020-03-30T00:00:00"/>
    <n v="1"/>
    <n v="8"/>
    <m/>
  </r>
  <r>
    <n v="38"/>
    <s v="Auditorias Internas ACI"/>
    <x v="6"/>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d v="2019-10-18T00:00:00"/>
    <x v="2"/>
    <s v="Observación"/>
    <s v="Acción preventiva"/>
    <s v="ariano"/>
    <x v="8"/>
    <s v="No disponibilidad de un plan de contingencia que garantice la publicidad de los documentos precontractuales"/>
    <x v="43"/>
    <s v="Manual de contratacion formalizado en el catalogo documental"/>
    <n v="1"/>
    <n v="25"/>
    <d v="2019-10-18T00:00:00"/>
    <d v="2020-09-27T00:00:00"/>
    <n v="49"/>
    <x v="8"/>
    <s v="NO"/>
    <m/>
    <m/>
    <m/>
    <m/>
    <s v="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
    <n v="1"/>
    <d v="2020-09-30T00:00:00"/>
    <n v="1"/>
    <n v="25"/>
    <m/>
  </r>
  <r>
    <n v="39"/>
    <s v="Auditorias Internas ACI"/>
    <x v="6"/>
    <s v="Observación No. 2 Incumplimiento en el plazo de expedición de las garantías En 14 de los 30 contratos adjudicados se evidencian desviaciones entre 1 y 28 días hábiles en la expedición de las garantías por parte del contratista"/>
    <d v="2019-10-18T00:00:00"/>
    <x v="2"/>
    <s v="Observación"/>
    <s v="Acción preventiva"/>
    <s v="ariano"/>
    <x v="8"/>
    <s v="No hay un mecanismo que conmine al oferente para que cumpla con la oportunidad en la expedición y radicación de las pólizas en los plazos establecidos en el Manual de contratación MDI720"/>
    <x v="44"/>
    <s v="Documento suscrito por el contratista en el que se comprometa a la entrega oportuna de las garantias"/>
    <n v="4"/>
    <n v="25"/>
    <d v="2019-10-18T00:00:00"/>
    <d v="2020-04-30T00:00:00"/>
    <n v="27"/>
    <x v="8"/>
    <s v="NO"/>
    <m/>
    <m/>
    <m/>
    <m/>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n v="4"/>
    <d v="2020-06-30T00:00:00"/>
    <n v="1"/>
    <n v="25"/>
    <m/>
  </r>
  <r>
    <n v="40"/>
    <s v="Auditorias Internas ACI"/>
    <x v="6"/>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d v="2019-10-18T00:00:00"/>
    <x v="2"/>
    <s v="Observación"/>
    <s v="Acción preventiva"/>
    <s v="csanchez2"/>
    <x v="8"/>
    <s v="No existe un procedimiento para la solicitud y aprobación de los plazos de radicación de las ofertas"/>
    <x v="45"/>
    <s v="Adenda al proceso"/>
    <n v="3"/>
    <n v="25"/>
    <d v="2019-10-18T00:00:00"/>
    <d v="2020-03-30T00:00:00"/>
    <n v="23"/>
    <x v="8"/>
    <s v="NO"/>
    <m/>
    <m/>
    <m/>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n v="3"/>
    <d v="2020-03-30T00:00:00"/>
    <n v="1"/>
    <n v="25"/>
    <m/>
  </r>
  <r>
    <n v="41"/>
    <s v="Auditorias Internas ACI"/>
    <x v="6"/>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
    <d v="2019-10-18T00:00:00"/>
    <x v="2"/>
    <s v="Observación"/>
    <s v="Acción preventiva"/>
    <s v="csanchez2"/>
    <x v="8"/>
    <s v="Posibles fallas en los controles o inexistencia de los mismos en la etapa precontractual para la contratación directa"/>
    <x v="46"/>
    <s v="Proyecto de Estandarización de documuentos Terminos y condiciones"/>
    <n v="1"/>
    <n v="25"/>
    <d v="2019-10-18T00:00:00"/>
    <d v="2020-06-30T00:00:00"/>
    <n v="36"/>
    <x v="8"/>
    <s v="NO"/>
    <m/>
    <m/>
    <m/>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n v="1"/>
    <d v="2020-03-30T00:00:00"/>
    <n v="1"/>
    <n v="25"/>
    <m/>
  </r>
  <r>
    <n v="42"/>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correctiva"/>
    <s v="aocampo"/>
    <x v="11"/>
    <s v="Desactualización de la base de datos de los procesos de incumplimiento"/>
    <x v="47"/>
    <s v="Resolución restructuración grupos de trabajo"/>
    <n v="1"/>
    <n v="3"/>
    <d v="2019-06-27T00:00:00"/>
    <d v="2019-09-30T00:00:00"/>
    <n v="13"/>
    <x v="8"/>
    <s v="NO"/>
    <m/>
    <m/>
    <m/>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n v="1"/>
    <d v="2020-03-30T00:00:00"/>
    <n v="1"/>
    <n v="3"/>
    <m/>
  </r>
  <r>
    <n v="43"/>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preventiva"/>
    <s v="aocampo"/>
    <x v="11"/>
    <s v="Desactualización de la base de datos de los procesos de incumplimiento"/>
    <x v="48"/>
    <s v="Acta de reunión"/>
    <n v="1"/>
    <n v="3"/>
    <d v="2019-06-27T00:00:00"/>
    <d v="2019-10-30T00:00:00"/>
    <n v="17"/>
    <x v="8"/>
    <s v="NO"/>
    <m/>
    <m/>
    <m/>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n v="1"/>
    <d v="2020-03-30T00:00:00"/>
    <n v="1"/>
    <n v="3"/>
    <m/>
  </r>
  <r>
    <n v="44"/>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preventiva"/>
    <s v="aocampo"/>
    <x v="11"/>
    <s v="Deficiente priorización de la Entidad de estos trámites con efectos legales y económicos"/>
    <x v="49"/>
    <s v="Control de Asistencia y Presentación"/>
    <n v="2"/>
    <n v="4"/>
    <d v="2019-06-27T00:00:00"/>
    <d v="2019-10-30T00:00:00"/>
    <n v="17"/>
    <x v="8"/>
    <s v="NO"/>
    <m/>
    <m/>
    <m/>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n v="2"/>
    <d v="2020-03-30T00:00:00"/>
    <n v="1"/>
    <n v="4"/>
    <m/>
  </r>
  <r>
    <n v="45"/>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correctiva"/>
    <s v="aocampo"/>
    <x v="9"/>
    <s v="Deficiente priorización de la Entidad de estos trámites con efectos legales y económicos"/>
    <x v="50"/>
    <s v="Control de Asistencia"/>
    <n v="1"/>
    <n v="4"/>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4"/>
    <m/>
  </r>
  <r>
    <n v="46"/>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correctiva"/>
    <s v="aocampo"/>
    <x v="8"/>
    <s v="Omisión en la aplicación del control para incorporar los resultados de la evaluación de proveedores en la selección de contratistas"/>
    <x v="51"/>
    <s v="Informe Metodologia"/>
    <n v="1"/>
    <n v="3"/>
    <d v="2019-06-27T00:00:00"/>
    <d v="2019-07-31T00:00:00"/>
    <n v="4"/>
    <x v="8"/>
    <s v="NO"/>
    <m/>
    <m/>
    <m/>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n v="1"/>
    <d v="2020-03-30T00:00:00"/>
    <n v="1"/>
    <n v="3"/>
    <m/>
  </r>
  <r>
    <n v="4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preventiva"/>
    <s v="aocampo"/>
    <x v="8"/>
    <s v="Omisión en la aplicación del control para incorporar los resultados de la evaluación de proveedores en la selección de contratistas"/>
    <x v="52"/>
    <s v="Evaluaciones realizadas"/>
    <n v="1"/>
    <n v="3"/>
    <d v="2019-06-27T00:00:00"/>
    <d v="2019-12-31T00:00:00"/>
    <n v="26"/>
    <x v="8"/>
    <s v="NO"/>
    <m/>
    <m/>
    <m/>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n v="1"/>
    <d v="2020-03-30T00:00:00"/>
    <n v="1"/>
    <n v="3"/>
    <m/>
  </r>
  <r>
    <n v="48"/>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9"/>
    <s v="Desconocimiento del procedimiento y guía para hacer reclamaciones ante aseguradora"/>
    <x v="53"/>
    <s v="Control de Asistencia y Presentación"/>
    <n v="2"/>
    <n v="5"/>
    <d v="2019-06-27T00:00:00"/>
    <d v="2019-10-30T00:00:00"/>
    <n v="17"/>
    <x v="8"/>
    <s v="NO"/>
    <m/>
    <m/>
    <m/>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n v="2"/>
    <d v="2020-03-30T00:00:00"/>
    <n v="1"/>
    <n v="5"/>
    <m/>
  </r>
  <r>
    <n v="49"/>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8"/>
    <s v="Desconocimiento del procedimiento y guía para hacer reclamaciones ante aseguradora"/>
    <x v="50"/>
    <s v="Control de Asistencia"/>
    <n v="1"/>
    <n v="5"/>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5"/>
    <m/>
  </r>
  <r>
    <n v="50"/>
    <s v="Auditorias Internas ACI"/>
    <x v="1"/>
    <s v="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4"/>
    <s v="LISTA DE CHEQUEO REVISION DOCUMENTO ESTUDIOS PREVIOS formalizada en el sistema de gestión de calidad"/>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
    <n v="1"/>
    <d v="2020-03-30T00:00:00"/>
    <n v="1"/>
    <n v="5"/>
    <m/>
  </r>
  <r>
    <n v="51"/>
    <s v="Auditorias Internas ACI"/>
    <x v="1"/>
    <s v="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5"/>
    <s v="Correo electrónico o FAP 601 Control de asistencia . socialización del documento"/>
    <n v="1"/>
    <n v="5"/>
    <d v="2019-06-11T00:00:00"/>
    <d v="2019-11-30T00:00:00"/>
    <n v="24"/>
    <x v="8"/>
    <s v="NO"/>
    <m/>
    <m/>
    <m/>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verificación de las áreas responsables por premuras en la solicitud de los trámites requeridos."/>
    <x v="56"/>
    <s v="Documento Lista de chequeo de Novedades publicado"/>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de planeación y errores de digitación por parte del área solicitante de las novedades del contrato"/>
    <x v="57"/>
    <s v="FAP 601 CONTROL DE ASISTENCIA"/>
    <n v="1"/>
    <n v="5"/>
    <d v="2019-06-11T00:00:00"/>
    <d v="2019-07-30T00:00:00"/>
    <n v="7"/>
    <x v="8"/>
    <s v="NO"/>
    <m/>
    <m/>
    <m/>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Debilidades en el seguimiento y control por parte del supervisor frente a requisitos tales como licencias y permisos especiales según objeto del contrato"/>
    <x v="58"/>
    <s v="Documento Lista de chequeo de Novedades publicado"/>
    <n v="1"/>
    <n v="5"/>
    <d v="2019-06-11T00:00:00"/>
    <d v="2019-11-30T00:00:00"/>
    <n v="24"/>
    <x v="8"/>
    <s v="NO"/>
    <m/>
    <m/>
    <m/>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Falta de controles y verificación de requisitos de forma previa a la suscripción de las novedades"/>
    <x v="59"/>
    <s v="Correo electrónico o FAP 601 Control de asistencia. socialización del documento"/>
    <n v="1"/>
    <n v="5"/>
    <d v="2019-06-11T00:00:00"/>
    <d v="2019-11-30T00:00:00"/>
    <n v="24"/>
    <x v="8"/>
    <s v="NO"/>
    <m/>
    <m/>
    <m/>
    <m/>
    <s v="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
    <n v="1"/>
    <d v="2020-03-30T00:00:00"/>
    <n v="1"/>
    <n v="5"/>
    <m/>
  </r>
  <r>
    <n v="54"/>
    <s v="Auditorias Internas ACI"/>
    <x v="1"/>
    <s v="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d v="2019-06-11T00:00:00"/>
    <x v="2"/>
    <s v="Observación"/>
    <s v="Acción preventiva"/>
    <s v="csanchez2"/>
    <x v="12"/>
    <s v="No hay un procedimiento para la cesión de contratos con responsables. productos y tiempos de entrega"/>
    <x v="60"/>
    <s v="Cesion de Derechos económicos y posición contractual. ajustado y publicado"/>
    <n v="1"/>
    <n v="5"/>
    <d v="2019-06-11T00:00:00"/>
    <d v="2019-12-31T00:00:00"/>
    <n v="29"/>
    <x v="8"/>
    <s v="NO"/>
    <m/>
    <m/>
    <m/>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n v="1"/>
    <d v="2020-03-30T00:00:00"/>
    <n v="1"/>
    <n v="5"/>
    <m/>
  </r>
  <r>
    <n v="55"/>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correctiva"/>
    <s v="csanchez2"/>
    <x v="11"/>
    <s v="Falta de definición requisitos específicos asociados a la cláusula de pagos al contratista"/>
    <x v="61"/>
    <s v="Memorando de solicitud de incumplimiento"/>
    <n v="1"/>
    <n v="5"/>
    <d v="2019-06-11T00:00:00"/>
    <d v="2019-12-15T00:00:00"/>
    <n v="26"/>
    <x v="8"/>
    <s v="NO"/>
    <m/>
    <m/>
    <m/>
    <m/>
    <s v="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
    <n v="1"/>
    <d v="2020-03-30T00:00:00"/>
    <n v="1"/>
    <n v="5"/>
    <m/>
  </r>
  <r>
    <n v="56"/>
    <s v="Auditorias Internas ACI"/>
    <x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d v="2019-04-22T00:00:00"/>
    <x v="2"/>
    <s v="Observación"/>
    <s v="Acción preventiva"/>
    <s v="valvarez"/>
    <x v="10"/>
    <s v="Deficiencias de validación en el proceso precontractual"/>
    <x v="62"/>
    <s v="Formato FDI642 LISTA DE CHEQUEO REVISION DOCUMENTO ESTUDIOS PREVIOS"/>
    <n v="1"/>
    <n v="7"/>
    <d v="2019-04-22T00:00:00"/>
    <d v="2019-09-30T00:00:00"/>
    <n v="23"/>
    <x v="8"/>
    <s v="NO"/>
    <m/>
    <m/>
    <m/>
    <m/>
    <s v="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
    <n v="1"/>
    <d v="2020-03-30T00:00:00"/>
    <n v="1"/>
    <n v="7"/>
    <m/>
  </r>
  <r>
    <n v="57"/>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2"/>
    <s v="Observación"/>
    <s v="Acción preventiva"/>
    <s v="valvarez"/>
    <x v="10"/>
    <s v="Procesos contractuales ejecutados sin el estado de maduración requerido"/>
    <x v="32"/>
    <s v="Control documentado"/>
    <n v="1"/>
    <n v="4"/>
    <d v="2018-10-26T00:00:00"/>
    <d v="2018-12-31T00:00:00"/>
    <n v="9"/>
    <x v="8"/>
    <s v="NO"/>
    <m/>
    <m/>
    <m/>
    <m/>
    <s v="Envia mediante correo electrónico el preliminar del formato de actualización de perfil del mapa de riesgos."/>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3"/>
    <s v="Reporte de correos electrónicos enviados"/>
    <n v="1"/>
    <n v="4"/>
    <d v="2019-11-28T00:00:00"/>
    <d v="2020-03-31T00:00:00"/>
    <n v="17"/>
    <x v="9"/>
    <s v="NO"/>
    <m/>
    <m/>
    <m/>
    <m/>
    <s v="Se remite archivo con 22 correos electronicos enviados a los usuarios que presentaron PQRD próximas a vencer durante los meses de diciembre 2019 y enero a marzo 2020."/>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4"/>
    <s v="Soporte de pieza de comunicación y Control de asistencia"/>
    <n v="2"/>
    <n v="4"/>
    <d v="2019-11-28T00:00:00"/>
    <d v="2020-06-30T00:00:00"/>
    <n v="30"/>
    <x v="9"/>
    <s v="NO"/>
    <m/>
    <m/>
    <m/>
    <m/>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n v="2"/>
    <d v="2020-06-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Deficiencias en la aplicación del control CTRGADM169"/>
    <x v="65"/>
    <s v="Procedimiento publicado en el catalogo documental."/>
    <n v="1"/>
    <n v="4"/>
    <d v="2019-11-28T00:00:00"/>
    <d v="2020-02-28T00:00:00"/>
    <n v="13"/>
    <x v="9"/>
    <s v="NO"/>
    <m/>
    <m/>
    <m/>
    <m/>
    <s v="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n v="1"/>
    <d v="2020-03-30T00:00:00"/>
    <n v="1"/>
    <n v="4"/>
    <m/>
  </r>
  <r>
    <n v="5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4"/>
    <s v="Observación"/>
    <s v="Acción correctiva"/>
    <s v="aocampo"/>
    <x v="1"/>
    <s v="Falta de gestión de la interventoría de los contratos"/>
    <x v="66"/>
    <s v="Minuta de prorroga y adición del contrato suscrito con QTECH S.A.S."/>
    <n v="1"/>
    <n v="6"/>
    <d v="2019-09-30T00:00:00"/>
    <d v="2019-12-30T00:00:00"/>
    <n v="13"/>
    <x v="9"/>
    <s v="NO"/>
    <m/>
    <m/>
    <m/>
    <m/>
    <s v="Se suscribió prórroga 1 el 3 de septiembre de 2019 hasta 31 mayo de 2020 con el fin de ejectutar el saldo pendiente 408746584 y garantizar el servicio de fotocopiado impresión y scaneo. Soportes ADICIÓN REDUCCIÓN MODIFICACIÓN CONTRATO 2018882 y PRORROGA 2018882."/>
    <n v="1"/>
    <d v="2020-03-30T00:00:00"/>
    <n v="1"/>
    <n v="6"/>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seguimiento a los planes de recuperación por parte de los Gerentes de Unidad y de Convenio"/>
    <x v="67"/>
    <s v="Acta de la Junta Directiva y presentación"/>
    <n v="1"/>
    <n v="15"/>
    <d v="2019-10-02T00:00:00"/>
    <d v="2021-04-30T00:00:00"/>
    <n v="82"/>
    <x v="10"/>
    <s v="NO"/>
    <m/>
    <m/>
    <m/>
    <m/>
    <s v="se tienen identificados esos 10 casos: 196028, 212011, 192005 195041 195073 191145 196021 197040 193017 100810 a presentar y los cuales se están en proceso de diligenciamiento de ficha de castigo,"/>
    <n v="1"/>
    <d v="2020-12-29T17:19:00"/>
    <n v="1"/>
    <n v="15"/>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gestión y seguimiento por parte del comité de seguimiento y castigo de activos"/>
    <x v="68"/>
    <s v="Acta de comité"/>
    <n v="1"/>
    <n v="5"/>
    <d v="2019-10-02T00:00:00"/>
    <d v="2021-03-31T00:00:00"/>
    <n v="78"/>
    <x v="10"/>
    <s v="NO"/>
    <m/>
    <m/>
    <m/>
    <m/>
    <s v="e tienen identificados esos 10 casos: 196028, 212011, 192005 195041 195073 191145 196021 197040 193017 100810 a presentar y los cuales se están en proceso de diligenciamiento de ficha de castigo, los cuales se van a presentar a comité de seguimiento y castigo de activos"/>
    <n v="1"/>
    <d v="2020-12-29T17:21:00"/>
    <n v="1"/>
    <n v="5"/>
    <m/>
  </r>
  <r>
    <n v="6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1"/>
    <s v="Observación"/>
    <s v="Acción correctiva"/>
    <s v="csanchez2"/>
    <x v="1"/>
    <s v="Cambios estructurales en las áreas o grupos de trabajo de la entidad que no garantizan la continuidad de las actividades asociadas al proceso"/>
    <x v="69"/>
    <s v="Actas de comité de seguimiento y castigo de activos"/>
    <n v="3"/>
    <n v="5"/>
    <d v="2019-10-02T00:00:00"/>
    <d v="2020-07-02T00:00:00"/>
    <n v="39"/>
    <x v="10"/>
    <s v="NO"/>
    <m/>
    <m/>
    <m/>
    <m/>
    <s v="Se presenta la solicitud de activiacion del comité por correo electrónico y memorand 2020200055903 del 31 de marzo de 2020. acta de comité de castigo de activos numero 17 y 18 del 8 de mayo de 2020 y del 01 de junio de 2020. Acta 19 de 2 julio de 2020"/>
    <n v="3"/>
    <d v="2020-09-30T00:00:00"/>
    <n v="1"/>
    <n v="5"/>
    <m/>
  </r>
  <r>
    <n v="62"/>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1"/>
    <s v="Observación"/>
    <s v="Acción correctiva"/>
    <s v="aocampo"/>
    <x v="1"/>
    <s v="Todas los identificadas en la auditoría"/>
    <x v="11"/>
    <s v="Perfil de Riesgo 2019 actualizado"/>
    <n v="1"/>
    <n v="5"/>
    <d v="2019-06-27T00:00:00"/>
    <d v="2019-12-31T00:00:00"/>
    <n v="26"/>
    <x v="10"/>
    <s v="NO"/>
    <m/>
    <m/>
    <m/>
    <m/>
    <s v="El grupo de planeación y gestión de riesgos remitió el memorando número 20191300060743 del programa de trabajo para la actualizacón de perfil de riesgos operativos del 2019"/>
    <n v="1"/>
    <d v="2020-03-30T00:00:00"/>
    <n v="1"/>
    <n v="5"/>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70"/>
    <s v="FAP601 control de asistencia a mesas de trabajo"/>
    <n v="1"/>
    <n v="4"/>
    <d v="2019-04-12T00:00:00"/>
    <d v="2019-12-15T00:00:00"/>
    <n v="35"/>
    <x v="10"/>
    <s v="NO"/>
    <m/>
    <m/>
    <m/>
    <m/>
    <s v="Acta de REUNIÓN INTERNA con radicado N.20191300003236. En el perfil riesgo 2019 el RGFIN104 se unificó con el RGFIN105 este último quedo asociado a dos controles el CTRGFIN209 y el CTRGFIN205 y se actualizaron las causas."/>
    <n v="1"/>
    <d v="2020-03-30T00:00:00"/>
    <n v="1"/>
    <n v="4"/>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11"/>
    <s v="Perfil de riesgo actualizado"/>
    <n v="1"/>
    <n v="4"/>
    <d v="2019-04-12T00:00:00"/>
    <d v="2019-12-15T00:00:00"/>
    <n v="35"/>
    <x v="10"/>
    <s v="NO"/>
    <m/>
    <m/>
    <m/>
    <m/>
    <s v="Por correo electrónico del 29 de enero de 2020 se allegó el perfil de riesgo actualizado por parte del grupo de Planeación y gestión de Riesgos."/>
    <n v="1"/>
    <d v="2020-03-30T00:00:00"/>
    <n v="1"/>
    <n v="4"/>
    <m/>
  </r>
  <r>
    <n v="64"/>
    <s v="Auditorias Internas ACI"/>
    <x v="8"/>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d v="2019-04-22T00:00:00"/>
    <x v="2"/>
    <s v="Observación"/>
    <s v="Acción correctiva"/>
    <s v="dossa"/>
    <x v="9"/>
    <s v="Falta de verificación de la veracidad y autenticidad de los documentos habilitantes."/>
    <x v="71"/>
    <s v="Aplicación del control en los procesos realizados"/>
    <n v="1"/>
    <n v="7"/>
    <d v="2019-04-22T00:00:00"/>
    <d v="2019-09-30T00:00:00"/>
    <n v="23"/>
    <x v="11"/>
    <s v="NO"/>
    <m/>
    <m/>
    <m/>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n v="1"/>
    <d v="2020-03-30T00:00:00"/>
    <n v="1"/>
    <n v="7"/>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Falta de precisión en los estudios previos y/o reglas de participación en lo relacionado con la descripción de trámites licencias y permisos"/>
    <x v="72"/>
    <s v="Estudios previos"/>
    <n v="1"/>
    <n v="4"/>
    <d v="2019-04-12T00:00:00"/>
    <d v="2019-11-30T00:00:00"/>
    <n v="33"/>
    <x v="11"/>
    <s v="NO"/>
    <m/>
    <m/>
    <m/>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n v="1"/>
    <d v="2020-03-30T00:00:00"/>
    <n v="1"/>
    <n v="4"/>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No tramitar los Análisis de precios unitarios de ítems no previstos"/>
    <x v="73"/>
    <s v="Memorando de respuesta a la Subgerencia de Desarrollo de Proyectos"/>
    <n v="1"/>
    <n v="4"/>
    <d v="2019-04-12T00:00:00"/>
    <d v="2019-05-31T00:00:00"/>
    <n v="7"/>
    <x v="11"/>
    <s v="NO"/>
    <m/>
    <m/>
    <m/>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n v="1"/>
    <d v="2020-03-30T00:00:00"/>
    <n v="1"/>
    <n v="4"/>
    <m/>
  </r>
  <r>
    <n v="66"/>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preventiva"/>
    <s v="ariano"/>
    <x v="2"/>
    <s v="Inobservancia de la trazabilidad del estado contractual"/>
    <x v="74"/>
    <s v="Correos eléctronicos por parte del abogado y respuesta del profesional de incumplimientos"/>
    <n v="12"/>
    <n v="4"/>
    <d v="2019-04-12T00:00:00"/>
    <d v="2019-09-30T00:00:00"/>
    <n v="24"/>
    <x v="11"/>
    <s v="NO"/>
    <m/>
    <m/>
    <m/>
    <m/>
    <s v="Se evidencian 12 correos electrónicos por parte del profesional de gestión contractual y respuesta del profesional de incumplimientos donde se solicita informar si los contratistas presentan procesos de incumplimiento"/>
    <n v="12"/>
    <d v="2020-03-30T00:00:00"/>
    <n v="1"/>
    <n v="4"/>
    <m/>
  </r>
  <r>
    <n v="67"/>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correctiva"/>
    <s v="ariano"/>
    <x v="2"/>
    <s v="Inobservancia de la trazabilidad del estado contractual"/>
    <x v="75"/>
    <s v="FAP806 Registro de evento de riesgo operativo"/>
    <n v="1"/>
    <n v="4"/>
    <d v="2019-04-12T00:00:00"/>
    <d v="2019-10-31T00:00:00"/>
    <n v="28"/>
    <x v="11"/>
    <s v="NO"/>
    <m/>
    <m/>
    <m/>
    <m/>
    <s v="Se realizó el reporte del evento de riesgo de la observación No. 6 en formato de registro de eventos de riesgo opertivo FAP 806 el 16 oct 2019"/>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Elaboración de reglas de participación sin considerar referentes clave de procesos anteriores."/>
    <x v="76"/>
    <s v="Documento suscrito por las partes aprobado con ANS"/>
    <n v="1"/>
    <n v="4"/>
    <d v="2018-10-02T00:00:00"/>
    <d v="2018-12-15T00:00:00"/>
    <n v="10"/>
    <x v="11"/>
    <s v="NO"/>
    <m/>
    <m/>
    <m/>
    <m/>
    <s v="El dia 28 de mayo de 2019 la Subgerencia de Operaciones generó la circular interna No. 5 con el asunto ANS Subgerencia de Operaciones dirigida a la Gerencia General Subgetrencias Gerencias de grupo y Oficinas Asesoras."/>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Toma de decisiones en los procesos contractuales sin fundamento en la especialidad técnica"/>
    <x v="77"/>
    <s v="FAP601 control de asistencia"/>
    <n v="2"/>
    <n v="4"/>
    <d v="2018-10-02T00:00:00"/>
    <d v="2018-12-15T00:00:00"/>
    <n v="10"/>
    <x v="11"/>
    <s v="NO"/>
    <m/>
    <m/>
    <m/>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n v="2"/>
    <d v="2020-03-30T00:00:00"/>
    <n v="1"/>
    <n v="4"/>
    <m/>
  </r>
  <r>
    <n v="69"/>
    <s v="Auditorias Internas ACI"/>
    <x v="11"/>
    <s v="Observación No.6 Para el proceso CPU022 que duplica el POE del proceso CPU018 se disminuyó el ILR Índice de liquidez requerido y la CI Cobertura de intereses en 1 punto frente a la recomendación del análisis del sector 2 puntos y del requerido para el CPU018."/>
    <d v="2018-10-02T00:00:00"/>
    <x v="2"/>
    <s v="Observación"/>
    <s v="Acción correctiva"/>
    <s v="dossa"/>
    <x v="10"/>
    <s v="Falta de identificación y aplicación de controles en el proceso"/>
    <x v="78"/>
    <s v="Formato de revision con visto Bueno del Profesional que realiza la revision"/>
    <n v="1"/>
    <n v="14"/>
    <d v="2018-10-02T00:00:00"/>
    <d v="2018-11-15T00:00:00"/>
    <n v="6"/>
    <x v="11"/>
    <s v="NO"/>
    <m/>
    <m/>
    <m/>
    <m/>
    <s v="Aporta el area de planeacion contractual 7 formatos denominados Formato de revisión del estudio previo"/>
    <n v="1"/>
    <d v="2020-03-30T00:00:00"/>
    <n v="1"/>
    <n v="14"/>
    <m/>
  </r>
  <r>
    <n v="70"/>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2"/>
    <s v="Observación"/>
    <s v="Acción preventiva"/>
    <s v="cgonzal1"/>
    <x v="11"/>
    <s v="Omisión de gestiones administrativas para el cumplimiento de las directrices internas adoptadas en Junta Directiva."/>
    <x v="79"/>
    <s v="Manual de Contratación actualizado"/>
    <n v="1"/>
    <n v="3"/>
    <d v="2018-08-03T00:00:00"/>
    <d v="2018-08-08T00:00:00"/>
    <n v="0"/>
    <x v="11"/>
    <s v="NO"/>
    <m/>
    <m/>
    <m/>
    <m/>
    <s v="MDI720 Manual de contratación v.10. ARTÍCULO 29 TIPOS DE LIQUIDACIÓN"/>
    <n v="1"/>
    <d v="2020-03-30T00:00:00"/>
    <n v="1"/>
    <n v="3"/>
    <m/>
  </r>
  <r>
    <n v="71"/>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2"/>
    <s v="Observación"/>
    <s v="Acción preventiva"/>
    <s v="cgonzal1"/>
    <x v="11"/>
    <s v="Carencia de puntos de control durante la ejecución contractual en lo correspondiente a pagos"/>
    <x v="80"/>
    <s v="Manual de Contratación actualizado"/>
    <n v="1"/>
    <n v="3"/>
    <d v="2018-08-03T00:00:00"/>
    <d v="2018-08-08T00:00:00"/>
    <n v="0"/>
    <x v="11"/>
    <s v="NO"/>
    <m/>
    <m/>
    <m/>
    <m/>
    <s v="MDI720 Manual de contratación v.10 ARTÍCULO 29 TIPOS DE LIQUIDACIÓN"/>
    <n v="1"/>
    <d v="2020-03-30T00:00:00"/>
    <n v="1"/>
    <n v="3"/>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1"/>
    <s v="Estudios previos con texto incluido referente a normativa"/>
    <n v="4"/>
    <n v="10"/>
    <d v="2019-09-16T00:00:00"/>
    <d v="2019-10-31T00:00:00"/>
    <n v="6"/>
    <x v="12"/>
    <s v="NO"/>
    <m/>
    <m/>
    <m/>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n v="4"/>
    <d v="2020-03-30T00:00:00"/>
    <n v="1"/>
    <n v="10"/>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2"/>
    <s v="consolidado mesas de trabajo"/>
    <n v="1"/>
    <n v="5"/>
    <d v="2019-09-16T00:00:00"/>
    <d v="2019-10-31T00:00:00"/>
    <n v="6"/>
    <x v="12"/>
    <s v="NO"/>
    <m/>
    <m/>
    <m/>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n v="1"/>
    <d v="2020-03-30T00:00:00"/>
    <n v="1"/>
    <n v="5"/>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Omisión de revisión y verificación técnica de los estudios previos por el área solicitante y planeación contractual"/>
    <x v="83"/>
    <s v="Correo de citación a la mesa de trabajo"/>
    <n v="1"/>
    <n v="5"/>
    <d v="2019-09-16T00:00:00"/>
    <d v="2019-10-31T00:00:00"/>
    <n v="6"/>
    <x v="12"/>
    <s v="NO"/>
    <m/>
    <m/>
    <m/>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n v="1"/>
    <d v="2020-03-30T00:00:00"/>
    <n v="1"/>
    <n v="5"/>
    <m/>
  </r>
  <r>
    <n v="73"/>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correctiva"/>
    <s v="cgonzal1"/>
    <x v="14"/>
    <s v="La normativa técnica descrita en el estudio previo fue con base en los estudios y diseños disponibles desactualizados"/>
    <x v="84"/>
    <s v="FAP 806 Reporte de evento de riesgo operativo"/>
    <n v="1"/>
    <n v="5"/>
    <d v="2019-09-16T00:00:00"/>
    <d v="2019-09-30T00:00:00"/>
    <n v="2"/>
    <x v="12"/>
    <s v="NO"/>
    <m/>
    <m/>
    <m/>
    <m/>
    <s v="FAP 806 Reporte del evento de riesgo de la observación No. 5 el 15 de octubre de 2019 Id evento 201900152"/>
    <n v="1"/>
    <d v="2020-03-30T00:00:00"/>
    <n v="1"/>
    <n v="5"/>
    <m/>
  </r>
  <r>
    <n v="74"/>
    <s v="Auditorias Internas ACI"/>
    <x v="1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5"/>
    <s v="Procedimiento actualizado"/>
    <n v="1"/>
    <n v="100"/>
    <d v="2017-06-30T00:00:00"/>
    <d v="2020-09-05T00:00:00"/>
    <n v="166"/>
    <x v="13"/>
    <s v="NO"/>
    <m/>
    <m/>
    <m/>
    <m/>
    <s v="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n v="1"/>
    <d v="2020-09-30T00:00:00"/>
    <n v="1"/>
    <n v="100"/>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6"/>
    <s v="Versión final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n v="1"/>
    <d v="2020-03-30T00:00:00"/>
    <n v="1"/>
    <n v="15"/>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 los funcionarios que ejecutan el procedimiento para trámite de quejas por acoso laboral"/>
    <x v="87"/>
    <s v="Solicitud de modificación en el CIC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n v="1"/>
    <d v="2020-03-30T00:00:00"/>
    <n v="1"/>
    <n v="15"/>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8"/>
    <s v="Acta de CCL con decisión adoptada por sus miembros."/>
    <n v="1"/>
    <n v="14"/>
    <d v="2017-06-30T00:00:00"/>
    <d v="2017-12-31T00:00:00"/>
    <n v="26"/>
    <x v="13"/>
    <s v="NO"/>
    <m/>
    <m/>
    <m/>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l Reglamento de Trabajo de Fonade"/>
    <x v="89"/>
    <s v="Reglamento de Trabajo de FONADE aprobado"/>
    <n v="1"/>
    <n v="14"/>
    <d v="2017-06-30T00:00:00"/>
    <d v="2021-01-31T00:00:00"/>
    <n v="187"/>
    <x v="13"/>
    <s v="NO"/>
    <m/>
    <m/>
    <m/>
    <m/>
    <s v="Se adjunta reglamento interno de trabajo publicado y aprobado el 21 de diciembre de 2020"/>
    <n v="1"/>
    <d v="2021-02-05T15:38: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0"/>
    <s v="Versión final del Procedimiento PAP623 Trámite de Queja por Acoso Laboral."/>
    <n v="1"/>
    <n v="14"/>
    <d v="2017-06-30T00:00:00"/>
    <d v="2017-12-31T00:00:00"/>
    <n v="26"/>
    <x v="13"/>
    <s v="NO"/>
    <m/>
    <m/>
    <m/>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1"/>
    <s v="Versión final del Procedimiento PAP623 Trámite de Queja por Acoso Laboral."/>
    <n v="1"/>
    <n v="14"/>
    <d v="2017-06-30T00:00:00"/>
    <d v="2017-12-31T00:00:00"/>
    <n v="26"/>
    <x v="13"/>
    <s v="NO"/>
    <m/>
    <m/>
    <m/>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2"/>
    <s v="Versión final del Procedimiento PAP623 Trámite de Queja por Acoso Laboral."/>
    <n v="1"/>
    <n v="14"/>
    <d v="2017-06-30T00:00:00"/>
    <d v="2017-12-31T00:00:00"/>
    <n v="26"/>
    <x v="13"/>
    <s v="NO"/>
    <m/>
    <m/>
    <m/>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n v="1"/>
    <d v="2020-03-30T00:00:00"/>
    <n v="1"/>
    <n v="14"/>
    <m/>
  </r>
  <r>
    <n v="77"/>
    <s v="Auditorias Internas ACI"/>
    <x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d v="2019-09-16T00:00:00"/>
    <x v="2"/>
    <s v="Observación"/>
    <s v="Acción correctiva"/>
    <s v="valvarez"/>
    <x v="16"/>
    <s v="Todas los identificadas en la auditoría."/>
    <x v="93"/>
    <s v="FAP806 Eventos de riesgo operativo"/>
    <n v="2"/>
    <n v="5"/>
    <d v="2019-09-16T00:00:00"/>
    <d v="2019-11-30T00:00:00"/>
    <n v="10"/>
    <x v="14"/>
    <s v="NO"/>
    <m/>
    <m/>
    <m/>
    <m/>
    <s v="Se observa el formato FAP806 Con el reporte del evento de riesgo"/>
    <n v="2"/>
    <d v="2020-03-30T00:00:00"/>
    <n v="1"/>
    <n v="5"/>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se identifica un lineamiento para la entrega de la información al supervisor inmediato una vez terminado los contratos de prestación de servicios en función convenio"/>
    <x v="94"/>
    <s v="Piezas comunicacionales enviadas"/>
    <n v="6"/>
    <n v="4"/>
    <d v="2019-04-12T00:00:00"/>
    <d v="2019-06-30T00:00:00"/>
    <n v="11"/>
    <x v="15"/>
    <s v="NO"/>
    <m/>
    <m/>
    <m/>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n v="6"/>
    <d v="2020-03-30T00:00:00"/>
    <n v="1"/>
    <n v="4"/>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existe una herramienta tecnológica para consolidar la información de los convenios"/>
    <x v="95"/>
    <s v="Memorando proyectado y enviado"/>
    <n v="1"/>
    <n v="4"/>
    <d v="2019-04-12T00:00:00"/>
    <d v="2019-06-30T00:00:00"/>
    <n v="11"/>
    <x v="15"/>
    <s v="NO"/>
    <m/>
    <m/>
    <m/>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n v="1"/>
    <d v="2020-03-30T00:00:00"/>
    <n v="1"/>
    <n v="4"/>
    <m/>
  </r>
  <r>
    <n v="79"/>
    <s v="Auditorias Internas ACI"/>
    <x v="16"/>
    <s v="H17 Liquidación Contratos- informe de CGR 2016. pag 199"/>
    <d v="2019-11-26T00:00:00"/>
    <x v="0"/>
    <s v="Observación"/>
    <s v="Acción correctiva"/>
    <s v="cgonzal1"/>
    <x v="7"/>
    <s v="Falta de continuidad en la ejecución de las acciones establecidas"/>
    <x v="96"/>
    <s v="Memorando radicado a la subgerencia de operaciones"/>
    <n v="1"/>
    <n v="30"/>
    <d v="2019-11-26T00:00:00"/>
    <d v="2020-01-30T00:00:00"/>
    <n v="9"/>
    <x v="3"/>
    <s v="NO"/>
    <m/>
    <m/>
    <m/>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n v="1"/>
    <d v="2020-03-30T00:00:00"/>
    <n v="1"/>
    <n v="30"/>
    <m/>
  </r>
  <r>
    <n v="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0"/>
    <s v="Observación"/>
    <s v="Acción correctiva"/>
    <s v="cgonzal1"/>
    <x v="7"/>
    <s v="Omisión en las reuniones posteriores respecto a la creación del fondo."/>
    <x v="97"/>
    <s v="Acta de Junta Directiva"/>
    <n v="1"/>
    <n v="6"/>
    <d v="2018-08-03T00:00:00"/>
    <d v="2021-04-30T00:00:00"/>
    <n v="134"/>
    <x v="3"/>
    <s v="NO"/>
    <m/>
    <m/>
    <m/>
    <m/>
    <s v="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
    <n v="1"/>
    <d v="2021-04-28T16:52:00"/>
    <n v="1"/>
    <n v="6"/>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No hay información confiable ni trazabilidad de la misma que evidencie el estado real de ejecución y pago de todas las actas de servicio costos fijos y variables para cada Contrato."/>
    <x v="98"/>
    <s v="Fichas de casos en comité de conciliación"/>
    <n v="4"/>
    <n v="3"/>
    <d v="2018-08-03T00:00:00"/>
    <d v="2018-09-28T00:00:00"/>
    <n v="8"/>
    <x v="3"/>
    <s v="NO"/>
    <m/>
    <m/>
    <m/>
    <m/>
    <s v="Se presentaron 4 Fichas de Conciliación VIP BOMA GC CA y PEYCO"/>
    <n v="4"/>
    <d v="2020-03-30T00:00:00"/>
    <n v="1"/>
    <n v="3"/>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x v="99"/>
    <s v="Soporte trámite incumplimiento"/>
    <n v="11"/>
    <n v="3"/>
    <d v="2018-08-03T00:00:00"/>
    <d v="2018-09-28T00:00:00"/>
    <n v="8"/>
    <x v="3"/>
    <s v="NO"/>
    <m/>
    <m/>
    <m/>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n v="11"/>
    <d v="2020-03-30T00:00:00"/>
    <n v="1"/>
    <n v="3"/>
    <m/>
  </r>
  <r>
    <n v="82"/>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cgonzal1"/>
    <x v="7"/>
    <s v="No hay información confiable ni trazabilidad de la misma que evidencie el estado real de ejecución y pago de todas las actas de servicio costos fijos y variables para cada Contrato."/>
    <x v="100"/>
    <s v="soporte trámite de pagos"/>
    <n v="13"/>
    <n v="3"/>
    <d v="2018-08-03T00:00:00"/>
    <d v="2018-10-30T00:00:00"/>
    <n v="12"/>
    <x v="3"/>
    <s v="NO"/>
    <m/>
    <m/>
    <m/>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n v="13"/>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1"/>
    <s v="Desembolsos"/>
    <n v="10"/>
    <n v="3"/>
    <d v="2018-08-03T00:00:00"/>
    <d v="2018-10-31T00:00:00"/>
    <n v="12"/>
    <x v="3"/>
    <s v="NO"/>
    <m/>
    <m/>
    <m/>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n v="10"/>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Falta de seguimiento y control a la ejecución financiera de los contratos de fábricas y de los convenios"/>
    <x v="102"/>
    <s v="Archivo de conciliación"/>
    <n v="1"/>
    <n v="3"/>
    <d v="2018-08-03T00:00:00"/>
    <d v="2018-08-30T00:00:00"/>
    <n v="3"/>
    <x v="3"/>
    <s v="NO"/>
    <m/>
    <m/>
    <m/>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n v="1"/>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3"/>
    <s v="Archivo clasificación convenios"/>
    <n v="1"/>
    <n v="3"/>
    <d v="2018-08-03T00:00:00"/>
    <d v="2018-09-30T00:00:00"/>
    <n v="8"/>
    <x v="3"/>
    <s v="NO"/>
    <m/>
    <m/>
    <m/>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n v="1"/>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4"/>
    <s v="Cuadro soporte de distribución por contrato"/>
    <n v="3"/>
    <n v="3"/>
    <d v="2018-08-03T00:00:00"/>
    <d v="2018-08-30T00:00:00"/>
    <n v="3"/>
    <x v="3"/>
    <s v="NO"/>
    <m/>
    <m/>
    <m/>
    <m/>
    <s v="Escenarios costos fijos MSD.xls. Escenarios costos fijos VIP.xls. Escenarios costos fijos Fonade2013. Presentaciones ppt para el comité de conciliación del 15 agosto 2018"/>
    <n v="3"/>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Falta de seguimiento y control a la ejecución financiera de los contratos de fábricas y de los convenios"/>
    <x v="105"/>
    <s v="Desembolsos"/>
    <n v="20"/>
    <n v="3"/>
    <d v="2018-08-03T00:00:00"/>
    <d v="2020-10-30T00:00:00"/>
    <n v="117"/>
    <x v="3"/>
    <s v="NO"/>
    <m/>
    <m/>
    <m/>
    <m/>
    <s v="Total reintegrado 1.072 millones de pesos. En la vigencia 2020 se generan los dos desembolsos pendientes Rad. 20202900140262 del Ctto 2132125 VIP por 25.218.054 del 29 abr 2020. Rad. 20202900140272 del Ctto 2132127 MSD por 16.716.342 del 29 abr 2020."/>
    <n v="20"/>
    <d v="2020-06-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6"/>
    <s v="Documento soporte del tramite de conciliación liquidación o demanda"/>
    <n v="13"/>
    <n v="3"/>
    <d v="2018-08-03T00:00:00"/>
    <d v="2021-02-28T00:00:00"/>
    <n v="134"/>
    <x v="3"/>
    <s v="NO"/>
    <m/>
    <m/>
    <m/>
    <m/>
    <s v="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
    <n v="13"/>
    <d v="2021-02-24T09:42: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7"/>
    <s v="Comprobante de transacciones"/>
    <n v="18"/>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n v="18"/>
    <d v="2020-03-30T00:00:00"/>
    <n v="1"/>
    <n v="3"/>
    <m/>
  </r>
  <r>
    <n v="85"/>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msuarez"/>
    <x v="7"/>
    <s v="Omisión de gestiones administrativas para el cumplimiento de las directrices internas adoptadas en Junta Directiva."/>
    <x v="108"/>
    <s v="Acta de comité"/>
    <n v="1"/>
    <n v="3"/>
    <d v="2018-08-03T00:00:00"/>
    <d v="2018-08-15T00:00:00"/>
    <n v="1"/>
    <x v="3"/>
    <s v="NO"/>
    <m/>
    <m/>
    <m/>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n v="1"/>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Omisión de gestiones administrativas para el cumplimiento de las directrices internas adoptadas en Junta Directiva."/>
    <x v="109"/>
    <s v="CDP por convenio y contrato para reintegro de recursos"/>
    <n v="3"/>
    <n v="3"/>
    <d v="2018-08-03T00:00:00"/>
    <d v="2018-10-31T00:00:00"/>
    <n v="12"/>
    <x v="3"/>
    <s v="NO"/>
    <m/>
    <m/>
    <m/>
    <m/>
    <s v="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n v="3"/>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Falta de seguimiento y control a la ejecución financiera de los contratos de fábricas y de los convenios"/>
    <x v="110"/>
    <s v="Archivo clasificación convenios"/>
    <n v="1"/>
    <n v="3"/>
    <d v="2018-08-03T00:00:00"/>
    <d v="2018-09-30T00:00:00"/>
    <n v="8"/>
    <x v="3"/>
    <s v="NO"/>
    <m/>
    <m/>
    <m/>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n v="1"/>
    <d v="2020-03-30T00:00:00"/>
    <n v="1"/>
    <n v="3"/>
    <m/>
  </r>
  <r>
    <n v="87"/>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dossa"/>
    <x v="7"/>
    <s v="Omisión de gestiones administrativas para el cumplimiento de las directrices internas adoptadas en Junta Directiva."/>
    <x v="111"/>
    <s v="Documento del tramite de conciliación o demanda"/>
    <n v="3"/>
    <n v="3"/>
    <d v="2018-08-03T00:00:00"/>
    <d v="2019-12-15T00:00:00"/>
    <n v="71"/>
    <x v="3"/>
    <s v="NO"/>
    <m/>
    <m/>
    <m/>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n v="3"/>
    <d v="2020-03-30T00:00:00"/>
    <n v="1"/>
    <n v="3"/>
    <m/>
  </r>
  <r>
    <n v="88"/>
    <s v="Auditorias Internas ACI"/>
    <x v="12"/>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d v="2018-08-03T00:00:00"/>
    <x v="0"/>
    <s v="Observación"/>
    <s v="Acción correctiva"/>
    <s v="dossa"/>
    <x v="7"/>
    <s v="Ausencia de un lineamiento que fije los tiempos de radicación de novedades contractuales frente al término de vencimiento del contrato."/>
    <x v="112"/>
    <s v="Modificación"/>
    <n v="1"/>
    <n v="3"/>
    <d v="2018-08-03T00:00:00"/>
    <d v="2018-08-31T00:00:00"/>
    <n v="4"/>
    <x v="3"/>
    <s v="NO"/>
    <m/>
    <m/>
    <m/>
    <m/>
    <s v="Prorroga No.4 al contrato de interventoria 2160764- consideración No.7 se referencia lo la novedad inmediatamente anterior A3 PR4 Y M2 suscrita el 31 julio 2018 . Memorando No.20182700179343 de Gerencia de fabricas a la subgerencia de contratación."/>
    <n v="1"/>
    <d v="2020-03-30T00:00:00"/>
    <n v="1"/>
    <n v="3"/>
    <m/>
  </r>
  <r>
    <n v="89"/>
    <s v="Auditorias Internas ACI"/>
    <x v="12"/>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d v="2018-08-03T00:00:00"/>
    <x v="0"/>
    <s v="Observación"/>
    <s v="Acción correctiva"/>
    <s v="dossa"/>
    <x v="7"/>
    <s v="Falta de trazabilidad de las novedades asociadas a cada proyecto en cuanto a valor y plazo."/>
    <x v="113"/>
    <s v="Documento soporte del tramite de conciliación o liquidación"/>
    <n v="2"/>
    <n v="3"/>
    <d v="2018-08-03T00:00:00"/>
    <d v="2019-12-15T00:00:00"/>
    <n v="71"/>
    <x v="3"/>
    <s v="NO"/>
    <m/>
    <m/>
    <m/>
    <m/>
    <s v="Se observa el proyecto de Ficha técnica de Solicitud de Conciliación Judicial del Cto 2131063 - PROES de sept 29 de 2019 y el acta de liquidacion contrato 2130952 suscrita por Enterritorio y el contratista Suscrita el 09-Sep-2019"/>
    <n v="2"/>
    <d v="2020-03-30T00:00:00"/>
    <n v="1"/>
    <n v="3"/>
    <m/>
  </r>
  <r>
    <n v="90"/>
    <s v="Auditorias Internas ACI"/>
    <x v="12"/>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d v="2018-08-03T00:00:00"/>
    <x v="0"/>
    <s v="Observación"/>
    <s v="Acción correctiva"/>
    <s v="dossa"/>
    <x v="7"/>
    <s v="Carencia de puntos de control durante la ejecución contractual"/>
    <x v="114"/>
    <s v="Documento soporte del tramite de conciliación"/>
    <n v="1"/>
    <n v="3"/>
    <d v="2018-08-03T00:00:00"/>
    <d v="2019-12-15T00:00:00"/>
    <n v="71"/>
    <x v="3"/>
    <s v="NO"/>
    <m/>
    <m/>
    <m/>
    <m/>
    <s v="Se observa la Ficha técnica de Solicitud de Conciliación Judicial del Cto 2131063 - PROES del 29 de septiembre de 2019"/>
    <n v="1"/>
    <d v="2020-03-30T00:00:00"/>
    <n v="1"/>
    <n v="3"/>
    <m/>
  </r>
  <r>
    <n v="91"/>
    <s v="Auditorias Internas ACI"/>
    <x v="12"/>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d v="2018-08-03T00:00:00"/>
    <x v="0"/>
    <s v="Observación"/>
    <s v="Acción correctiva"/>
    <s v="ariano"/>
    <x v="7"/>
    <s v="Pérdida de la información y su trazabilidad por la alta rotación de los supervisores"/>
    <x v="115"/>
    <s v="Soporte trámite incumplimiento"/>
    <n v="4"/>
    <n v="3"/>
    <d v="2018-08-03T00:00:00"/>
    <d v="2020-03-31T00:00:00"/>
    <n v="86"/>
    <x v="3"/>
    <s v="NO"/>
    <m/>
    <m/>
    <m/>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n v="4"/>
    <d v="2020-03-30T00:00:00"/>
    <n v="1"/>
    <n v="3"/>
    <m/>
  </r>
  <r>
    <n v="92"/>
    <s v="Auditorias Internas ACI"/>
    <x v="12"/>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d v="2018-08-03T00:00:00"/>
    <x v="0"/>
    <s v="Observación"/>
    <s v="Acción correctiva"/>
    <s v="ariano"/>
    <x v="7"/>
    <s v="Falta de trazabilidad del estado de respuestas de la supervisión"/>
    <x v="116"/>
    <s v="archivo con oficios de respuesta integral"/>
    <n v="1"/>
    <n v="2"/>
    <d v="2018-08-03T00:00:00"/>
    <d v="2018-09-30T00:00:00"/>
    <n v="8"/>
    <x v="3"/>
    <s v="NO"/>
    <m/>
    <m/>
    <m/>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n v="1"/>
    <d v="2020-03-30T00:00:00"/>
    <n v="1"/>
    <n v="2"/>
    <m/>
  </r>
  <r>
    <n v="93"/>
    <s v="Auditorias Internas ACI"/>
    <x v="12"/>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d v="2018-08-03T00:00:00"/>
    <x v="0"/>
    <s v="Observación"/>
    <s v="Acción preventiva"/>
    <s v="ariano"/>
    <x v="7"/>
    <s v="Falta de monitoreo por parte de la Subgerencia Técnica"/>
    <x v="117"/>
    <s v="Esquema de seguimiento financiero implementado"/>
    <n v="1"/>
    <n v="3"/>
    <d v="2018-08-03T00:00:00"/>
    <d v="2018-09-28T00:00:00"/>
    <n v="8"/>
    <x v="3"/>
    <s v="NO"/>
    <m/>
    <m/>
    <m/>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n v="1"/>
    <d v="2020-03-30T00:00:00"/>
    <n v="1"/>
    <n v="3"/>
    <m/>
  </r>
  <r>
    <n v="94"/>
    <s v="Auditorias Internas ACI"/>
    <x v="12"/>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d v="2018-08-03T00:00:00"/>
    <x v="0"/>
    <s v="Observación"/>
    <s v="Acción correctiva"/>
    <s v="ariano"/>
    <x v="7"/>
    <s v="Inoportunidad en las consultas previas con los interesados Quien viabilizada con la comunidad con las entidades intervinientes como las oficinas de registro de instrumentos públicos las empresas prestadoras de servicios entre otros"/>
    <x v="118"/>
    <s v="soporte tramite de subsanación con electrificadora"/>
    <n v="1"/>
    <n v="3"/>
    <d v="2018-08-03T00:00:00"/>
    <d v="2018-09-28T00:00:00"/>
    <n v="8"/>
    <x v="3"/>
    <s v="NO"/>
    <m/>
    <m/>
    <m/>
    <m/>
    <s v="La gestión frente a la empresa electrificadora se pudo terminar. Por parte de la supervisión se allega como soporte la escritura del lote incorparada la gestión de desenglobe del mismo"/>
    <n v="1"/>
    <d v="2020-03-30T00:00:00"/>
    <n v="1"/>
    <n v="3"/>
    <m/>
  </r>
  <r>
    <n v="95"/>
    <s v="Auditorias Internas ACI"/>
    <x v="12"/>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d v="2018-08-03T00:00:00"/>
    <x v="0"/>
    <s v="Observación"/>
    <s v="Acción correctiva"/>
    <s v="ariano"/>
    <x v="7"/>
    <s v="Falta de control en las cantidades reportadas a favor del contratista en la cuenta de cobro presentada"/>
    <x v="119"/>
    <s v="Aclaración de cantidades de obra"/>
    <n v="1"/>
    <n v="3"/>
    <d v="2018-08-03T00:00:00"/>
    <d v="2018-09-28T00:00:00"/>
    <n v="8"/>
    <x v="3"/>
    <s v="NO"/>
    <m/>
    <m/>
    <m/>
    <m/>
    <s v="Esta observacion se aclara ya que un modulo corresponde a dos puestos de venta lo que se puede validar en los formatos FMI026 y 027 allegados y en las actas de recibo parcial de obra."/>
    <n v="1"/>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Pérdida de la información y su trazabilidad por la alta rotación de los supervisores."/>
    <x v="107"/>
    <s v="Comprobante de transacciones"/>
    <n v="12"/>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n v="12"/>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Debilidades en el control de los fondos de cada Registro Presupuestal correspondiente a los convenios"/>
    <x v="120"/>
    <s v="CDP por convenio y contrato para reintegro de recursos"/>
    <n v="4"/>
    <n v="3"/>
    <d v="2018-08-03T00:00:00"/>
    <d v="2018-10-31T00:00:00"/>
    <n v="12"/>
    <x v="3"/>
    <s v="NO"/>
    <m/>
    <m/>
    <m/>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n v="4"/>
    <d v="2020-03-30T00:00:00"/>
    <n v="1"/>
    <n v="3"/>
    <m/>
  </r>
  <r>
    <n v="97"/>
    <s v="Auditorias Internas ACI"/>
    <x v="12"/>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d v="2018-08-03T00:00:00"/>
    <x v="0"/>
    <s v="Observación"/>
    <s v="Acción correctiva"/>
    <s v="ariano"/>
    <x v="7"/>
    <s v="Falta de seguimiento y legalización de las novedades asociadas a las actas de servicio"/>
    <x v="121"/>
    <s v="Archivo de analisis"/>
    <n v="1"/>
    <n v="3"/>
    <d v="2018-08-03T00:00:00"/>
    <d v="2018-10-30T00:00:00"/>
    <n v="12"/>
    <x v="3"/>
    <s v="NO"/>
    <m/>
    <m/>
    <m/>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n v="1"/>
    <d v="2020-03-30T00:00:00"/>
    <n v="1"/>
    <n v="3"/>
    <m/>
  </r>
  <r>
    <n v="98"/>
    <s v="Auditorias Internas ACI"/>
    <x v="12"/>
    <s v="Observación No. 17. Sobreejecución del contrato 2132127 frente al valor final presupuestado Se sobreejecutó el valor del contrato 2132127 Consorcio MSD en 6 porciento frente al valor final establecido al superar en 449 millones el valor final del contrato 7.710 millones."/>
    <d v="2018-08-03T00:00:00"/>
    <x v="0"/>
    <s v="Observación"/>
    <s v="Acción correctiva"/>
    <s v="dossa"/>
    <x v="7"/>
    <s v="Omisión de gestiones administrativas para el cumplimiento de las directrices internas adoptadas en Junta Directiva."/>
    <x v="122"/>
    <s v="Ficha de conciliación"/>
    <n v="1"/>
    <n v="3"/>
    <d v="2018-08-03T00:00:00"/>
    <d v="2019-10-30T00:00:00"/>
    <n v="64"/>
    <x v="3"/>
    <s v="NO"/>
    <m/>
    <m/>
    <m/>
    <m/>
    <s v="Ficha Técnica Cociliacion MSD_V3 de Jul.2019.pdf"/>
    <n v="1"/>
    <d v="2020-03-30T00:00:00"/>
    <n v="1"/>
    <n v="3"/>
    <m/>
  </r>
  <r>
    <n v="9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correctiva"/>
    <s v="aocampo"/>
    <x v="1"/>
    <s v="Retrasos en la digitalización de las transferencias documentales"/>
    <x v="123"/>
    <s v="Actas de mesas de trabajo"/>
    <n v="4"/>
    <n v="6"/>
    <d v="2019-09-30T00:00:00"/>
    <d v="2020-03-30T00:00:00"/>
    <n v="26"/>
    <x v="7"/>
    <s v="NO"/>
    <m/>
    <m/>
    <m/>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n v="4"/>
    <d v="2020-03-30T00:00:00"/>
    <n v="1"/>
    <n v="6"/>
    <m/>
  </r>
  <r>
    <n v="100"/>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preventiva"/>
    <s v="aocampo"/>
    <x v="7"/>
    <s v="Falta de trazabilidad de la información"/>
    <x v="124"/>
    <s v="Solicitud de capacitación y control de asistencia"/>
    <n v="2"/>
    <n v="6"/>
    <d v="2019-09-30T00:00:00"/>
    <d v="2020-03-30T00:00:00"/>
    <n v="26"/>
    <x v="7"/>
    <s v="NO"/>
    <m/>
    <m/>
    <m/>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n v="2"/>
    <d v="2020-03-30T00:00:00"/>
    <n v="1"/>
    <n v="6"/>
    <m/>
  </r>
  <r>
    <n v="101"/>
    <s v="Auditorias Internas ACI"/>
    <x v="9"/>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d v="2019-09-30T00:00:00"/>
    <x v="0"/>
    <s v="Observación"/>
    <s v="Acción correctiva"/>
    <s v="aocampo"/>
    <x v="7"/>
    <s v="Ausencia de lineamientos sobre el alcance de las líneas de negocio"/>
    <x v="125"/>
    <s v="Control de asistencia presentación evaluación de los asistentes"/>
    <n v="3"/>
    <n v="17"/>
    <d v="2019-09-30T00:00:00"/>
    <d v="2020-03-30T00:00:00"/>
    <n v="26"/>
    <x v="7"/>
    <s v="NO"/>
    <m/>
    <m/>
    <m/>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n v="3"/>
    <d v="2020-03-30T00:00:00"/>
    <n v="1"/>
    <n v="17"/>
    <m/>
  </r>
  <r>
    <n v="102"/>
    <s v="Auditorias Internas ACI"/>
    <x v="9"/>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d v="2019-09-30T00:00:00"/>
    <x v="0"/>
    <s v="Observación"/>
    <s v="Acción correctiva"/>
    <s v="aocampo"/>
    <x v="18"/>
    <s v="Inefectividad de los controles asociados a las visitas de campo y a los comités de seguimiento operativo y de obra"/>
    <x v="126"/>
    <s v="Control de asistencia"/>
    <n v="1"/>
    <n v="17"/>
    <d v="2019-09-30T00:00:00"/>
    <d v="2019-11-29T00:00:00"/>
    <n v="8"/>
    <x v="7"/>
    <s v="NO"/>
    <m/>
    <m/>
    <m/>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n v="1"/>
    <d v="2020-03-30T00:00:00"/>
    <n v="1"/>
    <n v="17"/>
    <m/>
  </r>
  <r>
    <n v="103"/>
    <s v="Auditorias Internas ACI"/>
    <x v="9"/>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d v="2019-09-30T00:00:00"/>
    <x v="0"/>
    <s v="Observación"/>
    <s v="Acción correctiva"/>
    <s v="aocampo"/>
    <x v="7"/>
    <s v="Deficiencias en el seguimiento al cumplimiento de las obligaciones contractuales por parte de la Gerencia de convenio"/>
    <x v="127"/>
    <s v="Acta de liquidación"/>
    <n v="4"/>
    <n v="17"/>
    <d v="2019-09-30T00:00:00"/>
    <d v="2020-03-30T00:00:00"/>
    <n v="26"/>
    <x v="7"/>
    <s v="NO"/>
    <m/>
    <m/>
    <m/>
    <m/>
    <s v="Se evidenciaron las actas de liquidación de los siguientes contratos 216194 2131670 Departamento de Boyacá 2131673 Departamento de Guainía entrega de los Centros de Desarrollo Infantil CDI en Orito y PuertoAsis Putumayo."/>
    <n v="4"/>
    <d v="2020-03-30T00:00:00"/>
    <n v="1"/>
    <n v="17"/>
    <m/>
  </r>
  <r>
    <n v="104"/>
    <s v="Auditorias Internas ACI"/>
    <x v="9"/>
    <s v="Observación No. 6 Evaluación de la efectividad de implementación de los controles. Producto de la auditoría se evaluaron 6 riesgos y 7 controles para los cuales se estableció una efectividad promedio de 653 por ciento en su implementación."/>
    <d v="2019-09-30T00:00:00"/>
    <x v="0"/>
    <s v="Observación"/>
    <s v="Acción correctiva"/>
    <s v="aocampo"/>
    <x v="7"/>
    <s v="Todas los identificadas en la auditoría."/>
    <x v="128"/>
    <s v="&quot;Formato FAP806 Registro de eventos de riesgo operativo&quot;"/>
    <n v="5"/>
    <n v="15"/>
    <d v="2019-09-30T00:00:00"/>
    <d v="2019-10-30T00:00:00"/>
    <n v="4"/>
    <x v="7"/>
    <s v="NO"/>
    <m/>
    <m/>
    <m/>
    <m/>
    <s v="Se adjuntan los 5 formatos diligenciados de reporte eventos de riesgo por cada observación de la auditoría"/>
    <n v="5"/>
    <d v="2020-03-30T00:00:00"/>
    <n v="1"/>
    <n v="15"/>
    <m/>
  </r>
  <r>
    <n v="105"/>
    <s v="Auditorias Internas ACI"/>
    <x v="8"/>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6"/>
    <s v="Auditorias Internas ACI"/>
    <x v="8"/>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7"/>
    <s v="Auditorias Internas ACI"/>
    <x v="8"/>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8"/>
    <s v="Auditorias Internas ACI"/>
    <x v="8"/>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9"/>
    <s v="Auditorias Internas ACI"/>
    <x v="8"/>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10"/>
    <s v="Auditorias Internas ACI"/>
    <x v="8"/>
    <s v="OBSERVACIÓN No. 14. Evaluación de la efectividad de implementación de los controles. Producto de la auditoría se evaluaron 11 riesgos y 13 controles para los cuales se estableció una efectividad promedio de 586 por ciento en su implementación."/>
    <d v="2019-04-22T00:00:00"/>
    <x v="0"/>
    <s v="Observación"/>
    <s v="Acción preventiva"/>
    <s v="valvarez"/>
    <x v="8"/>
    <s v="Todas los identificadas en la auditoría."/>
    <x v="130"/>
    <s v="FAP806 Eventos de riesgo operativo"/>
    <n v="9"/>
    <n v="7"/>
    <d v="2019-04-22T00:00:00"/>
    <d v="2019-12-31T00:00:00"/>
    <n v="36"/>
    <x v="7"/>
    <s v="NO"/>
    <m/>
    <m/>
    <m/>
    <m/>
    <s v="Se adjunta FAP806 Eventos de riesgo operativo"/>
    <n v="9"/>
    <d v="2020-03-30T00:00:00"/>
    <n v="1"/>
    <n v="7"/>
    <m/>
  </r>
  <r>
    <n v="111"/>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8"/>
    <s v="Desconocimiento u omisión de normatividad aplicable referente a novedades contractuales"/>
    <x v="131"/>
    <s v="Ficha Solicitud de novedades contractuales de contratación derivada"/>
    <n v="1"/>
    <n v="4"/>
    <d v="2019-04-12T00:00:00"/>
    <d v="2019-09-30T00:00:00"/>
    <n v="24"/>
    <x v="7"/>
    <s v="NO"/>
    <m/>
    <m/>
    <m/>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2"/>
    <s v="Formato diseñado de CONTROL DE DISPOSICIÓN FINAL DE ESCOMBROS Y SOBRANTES DE EXCAVACIONES"/>
    <n v="1"/>
    <n v="4"/>
    <d v="2019-04-12T00:00:00"/>
    <d v="2019-12-31T00:00:00"/>
    <n v="37"/>
    <x v="7"/>
    <s v="NO"/>
    <m/>
    <m/>
    <m/>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3"/>
    <s v="Formato publicado en el catálogo documental"/>
    <n v="1"/>
    <n v="4"/>
    <d v="2019-04-12T00:00:00"/>
    <d v="2019-12-30T00:00:00"/>
    <n v="37"/>
    <x v="7"/>
    <s v="NO"/>
    <m/>
    <m/>
    <m/>
    <m/>
    <s v="formato FMI088 Planilla de gestión integral de residuos de construcción y demolición RCD v.1 del 19 nov 2019"/>
    <n v="1"/>
    <d v="2020-03-30T00:00:00"/>
    <n v="1"/>
    <n v="4"/>
    <m/>
  </r>
  <r>
    <n v="11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0"/>
    <s v="Observación"/>
    <s v="Acción correctiva"/>
    <s v="ariano"/>
    <x v="8"/>
    <s v="No existe una herramienta tecnológica para consolidar la información de los convenios"/>
    <x v="134"/>
    <s v="Documentacion digitalizada en el expediente virtual"/>
    <n v="1"/>
    <n v="3"/>
    <d v="2019-04-12T00:00:00"/>
    <d v="2019-12-15T00:00:00"/>
    <n v="35"/>
    <x v="7"/>
    <s v="NO"/>
    <m/>
    <m/>
    <m/>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n v="1"/>
    <d v="2020-03-30T00:00:00"/>
    <n v="1"/>
    <n v="3"/>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5"/>
    <s v="Informe de conciliación mensual por convenio y centro de costo y retroalimentación de las diferencias identificadas"/>
    <n v="5"/>
    <n v="5"/>
    <d v="2019-06-11T00:00:00"/>
    <d v="2019-12-15T00:00:00"/>
    <n v="26"/>
    <x v="16"/>
    <s v="NO"/>
    <m/>
    <m/>
    <m/>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n v="5"/>
    <d v="2020-03-30T00:00:00"/>
    <n v="1"/>
    <n v="5"/>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6"/>
    <s v="Informe de conciliación del contrato de tiquetes"/>
    <n v="1"/>
    <n v="5"/>
    <d v="2019-06-11T00:00:00"/>
    <d v="2019-09-30T00:00:00"/>
    <n v="15"/>
    <x v="16"/>
    <s v="NO"/>
    <m/>
    <m/>
    <m/>
    <m/>
    <s v="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
    <n v="1"/>
    <d v="2020-03-30T00:00:00"/>
    <n v="1"/>
    <n v="5"/>
    <m/>
  </r>
  <r>
    <n v="115"/>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7"/>
    <s v="Informes de conciliación convenio 215050 y 216146"/>
    <n v="2"/>
    <n v="5"/>
    <d v="2019-06-11T00:00:00"/>
    <d v="2019-12-15T00:00:00"/>
    <n v="26"/>
    <x v="16"/>
    <s v="NO"/>
    <m/>
    <m/>
    <m/>
    <m/>
    <s v="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2"/>
    <d v="2020-03-30T00:00:00"/>
    <n v="1"/>
    <n v="5"/>
    <m/>
  </r>
  <r>
    <n v="116"/>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
    <d v="2019-06-11T00:00:00"/>
    <x v="2"/>
    <s v="Observación"/>
    <s v="Acción preventiva"/>
    <s v="csanchez2"/>
    <x v="19"/>
    <s v="No uso de las herramientas disponibles para el control presupuestal de los convenios Discoverer y aplicativo de tiquetes"/>
    <x v="138"/>
    <s v="Informe trimestral de ejecución presupuestal por convenio. enviado a las Gerencias de Unidad"/>
    <n v="1"/>
    <n v="4"/>
    <d v="2019-06-11T00:00:00"/>
    <d v="2019-11-30T00:00:00"/>
    <n v="24"/>
    <x v="16"/>
    <s v="NO"/>
    <m/>
    <m/>
    <m/>
    <m/>
    <s v="El 09-12-2019. se remite correo a todas las gerencias de convenio y unidad el informe de ejecución total del contrato 20171072. en el cual tambien se evidencian los valores reintegrados correspondientes a tiquetes no volados. se adjunta correo."/>
    <n v="1"/>
    <d v="2020-03-30T00:00:00"/>
    <n v="1"/>
    <n v="4"/>
    <m/>
  </r>
  <r>
    <n v="117"/>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9"/>
    <s v="Memorando de solicitud de ajustes yo aclaraciones por parte de la gerencia de convenio Gerencias de unidad"/>
    <n v="1"/>
    <n v="4"/>
    <d v="2019-06-11T00:00:00"/>
    <d v="2019-12-15T00:00:00"/>
    <n v="26"/>
    <x v="16"/>
    <s v="NO"/>
    <m/>
    <m/>
    <m/>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1"/>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0"/>
    <s v="Memorando al cliente con informe de recursos no recuperados y a la gerencia de ENTerritorio"/>
    <n v="2"/>
    <n v="4"/>
    <d v="2019-06-11T00:00:00"/>
    <d v="2019-12-15T00:00:00"/>
    <n v="26"/>
    <x v="16"/>
    <s v="NO"/>
    <m/>
    <m/>
    <m/>
    <m/>
    <s v="Se adjunta memorando No. 20194300221413 del 9 de dic 2019. en donde se informa a la GG los recursos recuperados de tiquetes no volados del contrato 20171072."/>
    <n v="2"/>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1"/>
    <s v="Informe de los recursos ejecutados no recuperados"/>
    <n v="1"/>
    <n v="4"/>
    <d v="2019-06-11T00:00:00"/>
    <d v="2019-12-15T00:00:00"/>
    <n v="26"/>
    <x v="16"/>
    <s v="NO"/>
    <m/>
    <m/>
    <m/>
    <m/>
    <s v="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
    <n v="1"/>
    <d v="2020-03-30T00:00:00"/>
    <n v="1"/>
    <n v="4"/>
    <m/>
  </r>
  <r>
    <n v="119"/>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preventiva"/>
    <s v="csanchez2"/>
    <x v="19"/>
    <s v="No marcación del estado de los tiquetes en el aplicativo por parte de los viajeros"/>
    <x v="142"/>
    <s v="Procedimiento PAP 333 Tiquetes aéreos actualizado."/>
    <n v="1"/>
    <n v="4"/>
    <d v="2019-06-11T00:00:00"/>
    <d v="2019-12-15T00:00:00"/>
    <n v="26"/>
    <x v="16"/>
    <s v="NO"/>
    <m/>
    <m/>
    <m/>
    <m/>
    <s v="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
    <n v="1"/>
    <d v="2020-03-30T00:00:00"/>
    <n v="1"/>
    <n v="4"/>
    <m/>
  </r>
  <r>
    <n v="120"/>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preventiva"/>
    <s v="csanchez2"/>
    <x v="19"/>
    <s v="Falta de aplicación periódica de controles asociados a las obligaciones de las partes."/>
    <x v="143"/>
    <s v="Reunión de seguimiento"/>
    <n v="6"/>
    <n v="4"/>
    <d v="2019-06-11T00:00:00"/>
    <d v="2019-12-15T00:00:00"/>
    <n v="26"/>
    <x v="16"/>
    <s v="NO"/>
    <m/>
    <m/>
    <m/>
    <m/>
    <s v="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
    <n v="6"/>
    <d v="2020-03-30T00:00:00"/>
    <n v="1"/>
    <n v="4"/>
    <m/>
  </r>
  <r>
    <n v="12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0"/>
    <s v="Falta de verificación por parte del supervisor de los tiempos establecidos para la emisión de tiquetes por parte de la agencia de viajes."/>
    <x v="144"/>
    <s v="Procedimiento actualizado"/>
    <n v="1"/>
    <n v="4"/>
    <d v="2019-06-11T00:00:00"/>
    <d v="2019-12-15T00:00:00"/>
    <n v="26"/>
    <x v="16"/>
    <s v="NO"/>
    <m/>
    <m/>
    <m/>
    <m/>
    <s v="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
    <n v="1"/>
    <d v="2020-03-30T00:00:00"/>
    <n v="1"/>
    <n v="4"/>
    <m/>
  </r>
  <r>
    <n v="122"/>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1"/>
    <s v="Desconocimiento de la normatividad aplicable por parte del supervisor"/>
    <x v="145"/>
    <s v="Control de asistencia"/>
    <n v="1"/>
    <n v="5"/>
    <d v="2019-11-28T00:00:00"/>
    <d v="2020-03-31T00:00:00"/>
    <n v="17"/>
    <x v="17"/>
    <s v="NO"/>
    <m/>
    <m/>
    <m/>
    <m/>
    <s v="Se adjuntó memorando de invitación 20192000208863 18-11-2019 a toda la Subgerencia de Desarrollo de Proyectos asi como listas de asistencia a la semana de la supervisión en las que se trató el tema."/>
    <n v="1"/>
    <d v="2020-03-30T00:00:00"/>
    <n v="1"/>
    <n v="5"/>
    <m/>
  </r>
  <r>
    <n v="123"/>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correctiva"/>
    <s v="dossa"/>
    <x v="22"/>
    <s v="Desconocimiento de la normatividad aplicable por parte del supervisor"/>
    <x v="146"/>
    <s v="Memorando de solicitud"/>
    <n v="1"/>
    <n v="4"/>
    <d v="2019-11-28T00:00:00"/>
    <d v="2020-01-30T00:00:00"/>
    <n v="9"/>
    <x v="17"/>
    <s v="NO"/>
    <m/>
    <m/>
    <m/>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n v="1"/>
    <d v="2020-03-30T00:00:00"/>
    <n v="1"/>
    <n v="4"/>
    <m/>
  </r>
  <r>
    <n v="124"/>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2"/>
    <s v="Falta de diligenciamiento del FMI054 Cuadro de control y trazabilidad de acciones del proyecto"/>
    <x v="147"/>
    <s v="Reporte del aplicativo focus convenio actualizado."/>
    <n v="1"/>
    <n v="4"/>
    <d v="2019-11-28T00:00:00"/>
    <d v="2020-01-22T00:00:00"/>
    <n v="7"/>
    <x v="17"/>
    <s v="NO"/>
    <m/>
    <m/>
    <m/>
    <m/>
    <s v="Entrega en excel avance Matriz Fto Matriz contractual"/>
    <n v="1"/>
    <d v="2020-03-30T00:00:00"/>
    <n v="1"/>
    <n v="4"/>
    <m/>
  </r>
  <r>
    <n v="125"/>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0"/>
    <s v="Observación"/>
    <s v="Acción preventiva"/>
    <s v="valvarez"/>
    <x v="22"/>
    <s v="Omisión de las alertas del aplicativo ORFEO por parte de la Gerencia de convenio y Gerente de grupo de trabajo."/>
    <x v="145"/>
    <s v="Control de asistencia a capacitaciones"/>
    <n v="1"/>
    <n v="4"/>
    <d v="2019-11-28T00:00:00"/>
    <d v="2020-03-31T00:00:00"/>
    <n v="17"/>
    <x v="17"/>
    <s v="NO"/>
    <m/>
    <m/>
    <m/>
    <m/>
    <s v="Se adjuntan los listados de asistencia a la semana de la supervisión desarrollada entre el 26-11-2019 y el 29-11-2019 en la que sensibilizaron todos los temas incluyendo incumplimientos."/>
    <n v="1"/>
    <d v="2020-03-30T00:00:00"/>
    <n v="1"/>
    <n v="4"/>
    <m/>
  </r>
  <r>
    <n v="126"/>
    <s v="Auditorias Internas ACI"/>
    <x v="5"/>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d v="2019-11-28T00:00:00"/>
    <x v="0"/>
    <s v="Observación"/>
    <s v="Acción correctiva"/>
    <s v="dossa"/>
    <x v="22"/>
    <s v="Sondeo de mercado para proyecto del pozo estratigráfico por encima del Presupuesto Oficial Estimado POE."/>
    <x v="148"/>
    <s v="Plan Operativo modificado"/>
    <n v="1"/>
    <n v="17"/>
    <d v="2019-11-28T00:00:00"/>
    <d v="2020-01-17T00:00:00"/>
    <n v="7"/>
    <x v="17"/>
    <s v="NO"/>
    <m/>
    <m/>
    <m/>
    <m/>
    <s v="El 28 de febrero de 2020 ANH remite el plan operativo aprobado y firmado con cronograma concordante con la novedad contractual. Radicado nro. 20204300086492 en Enterritorio el 3 de marzo de 2020"/>
    <n v="1"/>
    <d v="2020-03-30T00:00:00"/>
    <n v="1"/>
    <n v="17"/>
    <m/>
  </r>
  <r>
    <n v="127"/>
    <s v="Auditorias Internas ACI"/>
    <x v="5"/>
    <s v="Observación No. 4. Sesiones no realizadas del comité operativo Durante los meses de junio y julio de 2019 el Comité Operativo no realizó las sesiones ordinarias mensuales pactadas contratctualmente por las partes."/>
    <d v="2019-11-28T00:00:00"/>
    <x v="0"/>
    <s v="Observación"/>
    <s v="Acción preventiva"/>
    <s v="valvarez"/>
    <x v="22"/>
    <s v="Falta de seguimiento a las obligaciones contractuales por parte de la ANH y Enterritorio."/>
    <x v="149"/>
    <s v="Acta de designaciòn"/>
    <n v="1"/>
    <n v="17"/>
    <d v="2019-11-28T00:00:00"/>
    <d v="2020-03-30T00:00:00"/>
    <n v="17"/>
    <x v="17"/>
    <s v="NO"/>
    <m/>
    <m/>
    <m/>
    <m/>
    <s v="Se encuentra el radicado 20192400276291 en los soportes de seguimiento de diciembre 2019 con el acta de designación adjunta"/>
    <n v="1"/>
    <d v="2020-03-30T00:00:00"/>
    <n v="1"/>
    <n v="17"/>
    <m/>
  </r>
  <r>
    <n v="128"/>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0"/>
    <s v="Observación"/>
    <s v="Acción correctiva"/>
    <s v="valvarez"/>
    <x v="22"/>
    <s v="Ausencia de lineamientos e instancias para analizar el objeto el alcance la forma de pago los riesgo identificados y como se van a mitigar"/>
    <x v="150"/>
    <s v="Acta de reunión"/>
    <n v="1"/>
    <n v="8"/>
    <d v="2019-11-28T00:00:00"/>
    <d v="2020-03-18T00:00:00"/>
    <n v="15"/>
    <x v="17"/>
    <s v="NO"/>
    <m/>
    <m/>
    <m/>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n v="1"/>
    <d v="2020-03-30T00:00:00"/>
    <n v="1"/>
    <n v="8"/>
    <m/>
  </r>
  <r>
    <n v="129"/>
    <s v="Auditorias Internas ACI"/>
    <x v="5"/>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d v="2019-11-28T00:00:00"/>
    <x v="0"/>
    <s v="Observación"/>
    <s v="Acción correctiva"/>
    <s v="dossa"/>
    <x v="22"/>
    <s v="Todas los identificadas en la auditoría."/>
    <x v="40"/>
    <s v="FAP806 Registro de evento de riesgo operativo"/>
    <n v="2"/>
    <n v="17"/>
    <d v="2019-11-28T00:00:00"/>
    <d v="2020-01-31T00:00:00"/>
    <n v="9"/>
    <x v="17"/>
    <s v="NO"/>
    <m/>
    <m/>
    <m/>
    <m/>
    <s v="El 26 de marzo de 2020 se remitió correo a Eventos Riesgo Operativo eventos RO@enterritorio.gov.co con el formato FAP806 Reporte de eventos de Riesgo Operativo"/>
    <n v="2"/>
    <d v="2020-03-30T00:00:00"/>
    <n v="1"/>
    <n v="17"/>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1"/>
    <s v="Documento soporte de entrega ante el cliente o acta de liquidación firmada por el cliente"/>
    <n v="1"/>
    <n v="15"/>
    <d v="2018-12-03T00:00:00"/>
    <d v="2019-01-31T00:00:00"/>
    <n v="8"/>
    <x v="17"/>
    <s v="NO"/>
    <m/>
    <m/>
    <m/>
    <m/>
    <s v="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n v="1"/>
    <d v="2020-03-30T00:00:00"/>
    <n v="1"/>
    <n v="15"/>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2"/>
    <s v="Ficha de liquidacion con recibido grupo post contractual"/>
    <n v="1"/>
    <n v="10"/>
    <d v="2018-12-03T00:00:00"/>
    <d v="2020-03-30T00:00:00"/>
    <n v="69"/>
    <x v="17"/>
    <s v="NO"/>
    <m/>
    <m/>
    <m/>
    <m/>
    <s v="Se adjunta ficha de liquidación con el recibido de la entrega de la carpeta al grupo de Gestión Post contractual para iniciar proceso de liquidación del convenio 217009. 6 de diciembre de 2018"/>
    <n v="1"/>
    <d v="2020-03-30T00:00:00"/>
    <n v="1"/>
    <n v="10"/>
    <m/>
  </r>
  <r>
    <n v="13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4"/>
    <s v="Falta de verificación por parte del supervisor de los tiempos establecidos para la emisión de tiquetes por parte de la agencia de viajes."/>
    <x v="153"/>
    <s v="Acuerdo de Niveles de Servicio"/>
    <n v="1"/>
    <n v="4"/>
    <d v="2019-06-11T00:00:00"/>
    <d v="2019-12-15T00:00:00"/>
    <n v="26"/>
    <x v="18"/>
    <s v="NO"/>
    <m/>
    <m/>
    <m/>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
    <n v="1"/>
    <d v="2020-03-30T00:00:00"/>
    <n v="1"/>
    <n v="4"/>
    <m/>
  </r>
  <r>
    <n v="132"/>
    <s v="Auditorias Internas ACI"/>
    <x v="8"/>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d v="2019-04-22T00:00:00"/>
    <x v="0"/>
    <s v="Observación"/>
    <s v="Acción correctiva"/>
    <s v="dossa"/>
    <x v="8"/>
    <s v="Solicitud del cliente en el cambio de supervisores específicamente grupo 2"/>
    <x v="154"/>
    <s v="Comunicado a la Gerencia General"/>
    <n v="1"/>
    <n v="7"/>
    <d v="2019-04-22T00:00:00"/>
    <d v="2019-06-18T00:00:00"/>
    <n v="8"/>
    <x v="19"/>
    <s v="NO"/>
    <m/>
    <m/>
    <m/>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n v="1"/>
    <d v="2020-03-30T00:00:00"/>
    <n v="1"/>
    <n v="7"/>
    <m/>
  </r>
  <r>
    <n v="133"/>
    <s v="Auditorias Internas ACI"/>
    <x v="8"/>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d v="2019-04-22T00:00:00"/>
    <x v="0"/>
    <s v="Observación"/>
    <s v="Acción correctiva"/>
    <s v="dossa"/>
    <x v="8"/>
    <s v="Debilidades en la proyección de los ingresos mensuales de FONADE"/>
    <x v="155"/>
    <s v="Comunicado de la Gerencia"/>
    <n v="1"/>
    <n v="7"/>
    <d v="2019-04-22T00:00:00"/>
    <d v="2019-05-30T00:00:00"/>
    <n v="5"/>
    <x v="19"/>
    <s v="NO"/>
    <m/>
    <m/>
    <m/>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n v="1"/>
    <d v="2020-03-30T00:00:00"/>
    <n v="1"/>
    <n v="7"/>
    <m/>
  </r>
  <r>
    <n v="134"/>
    <s v="Auditorias Internas ACI"/>
    <x v="8"/>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d v="2019-04-22T00:00:00"/>
    <x v="0"/>
    <s v="Observación"/>
    <s v="Acción correctiva"/>
    <s v="dossa"/>
    <x v="8"/>
    <s v="Falta de oportunidad en la gestión del cliente Consorcio Alianza Colpatria- Ministerio"/>
    <x v="156"/>
    <s v="Comunicado al Consorcio Alianza Colpatria"/>
    <n v="1"/>
    <n v="7"/>
    <d v="2019-04-22T00:00:00"/>
    <d v="2019-05-30T00:00:00"/>
    <n v="5"/>
    <x v="19"/>
    <s v="NO"/>
    <m/>
    <m/>
    <m/>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n v="1"/>
    <d v="2020-03-30T00:00:00"/>
    <n v="1"/>
    <n v="7"/>
    <m/>
  </r>
  <r>
    <n v="135"/>
    <s v="Auditorias Internas ACI"/>
    <x v="8"/>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d v="2019-04-22T00:00:00"/>
    <x v="0"/>
    <s v="Observación"/>
    <s v="Acción correctiva"/>
    <s v="dossa"/>
    <x v="8"/>
    <s v="Incumplimiento de requisitos a cargo de la gestión del Ente Territorial."/>
    <x v="157"/>
    <s v="Comunicados al contratista Alianza Colpatria"/>
    <n v="1"/>
    <n v="9"/>
    <d v="2019-04-22T00:00:00"/>
    <d v="2019-09-30T00:00:00"/>
    <n v="23"/>
    <x v="19"/>
    <s v="NO"/>
    <m/>
    <m/>
    <m/>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n v="1"/>
    <d v="2020-03-30T00:00:00"/>
    <n v="1"/>
    <n v="9"/>
    <m/>
  </r>
  <r>
    <n v="136"/>
    <s v="Auditorias Internas ACI"/>
    <x v="8"/>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d v="2019-04-22T00:00:00"/>
    <x v="0"/>
    <s v="Observación"/>
    <s v="Acción correctiva"/>
    <s v="dossa"/>
    <x v="8"/>
    <s v="Demora en la aprobación del modelo del acta de liquidación por parte del comité de supervisión del contrato."/>
    <x v="158"/>
    <s v="Acta de comité de seguimiento de contrato."/>
    <n v="1"/>
    <n v="7"/>
    <d v="2019-04-22T00:00:00"/>
    <d v="2019-06-30T00:00:00"/>
    <n v="9"/>
    <x v="19"/>
    <s v="NO"/>
    <m/>
    <m/>
    <m/>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n v="1"/>
    <d v="2020-03-30T00:00:00"/>
    <n v="1"/>
    <n v="7"/>
    <m/>
  </r>
  <r>
    <n v="137"/>
    <s v="Auditorias Internas ACI"/>
    <x v="8"/>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d v="2019-04-22T00:00:00"/>
    <x v="0"/>
    <s v="Observación"/>
    <s v="Acción correctiva"/>
    <s v="dossa"/>
    <x v="8"/>
    <s v="Falta de oportunidad en la entrega de la modificación a la póliza por parte del contratista."/>
    <x v="159"/>
    <s v="Correo electrónico"/>
    <n v="1"/>
    <n v="7"/>
    <d v="2019-04-22T00:00:00"/>
    <d v="2019-09-30T00:00:00"/>
    <n v="23"/>
    <x v="19"/>
    <s v="NO"/>
    <m/>
    <m/>
    <m/>
    <m/>
    <s v="Comunicado mediante correo electrónico sobre la legalización de la novedad contractual al interventor. No se han generado novedades contractuales"/>
    <n v="1"/>
    <d v="2020-03-30T00:00:00"/>
    <n v="1"/>
    <n v="7"/>
    <m/>
  </r>
  <r>
    <n v="138"/>
    <s v="Auditorias Internas ACI"/>
    <x v="16"/>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d v="2019-11-26T00:00:00"/>
    <x v="0"/>
    <s v="Observación"/>
    <s v="Acción correctiva"/>
    <s v="cgonzal1"/>
    <x v="14"/>
    <s v="Falta de continuidad en la ejecución de las acciones establecidas"/>
    <x v="160"/>
    <s v="Memorando de respuesta a la Oficina asesora Juridica"/>
    <n v="1"/>
    <n v="30"/>
    <d v="2019-11-26T00:00:00"/>
    <d v="2020-01-15T00:00:00"/>
    <n v="7"/>
    <x v="20"/>
    <s v="NO"/>
    <m/>
    <m/>
    <m/>
    <m/>
    <s v="Memorando No. 20202700048663 12 marzo 2020 como respuesta al radicado 20191100187443 inicio acción judicial contrato 2130593- chipaque"/>
    <n v="1"/>
    <d v="2020-03-30T00:00:00"/>
    <n v="1"/>
    <n v="30"/>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1"/>
    <s v="Memorando enviado al area correspondiente"/>
    <n v="2"/>
    <n v="15"/>
    <d v="2019-09-16T00:00:00"/>
    <d v="2019-11-30T00:00:00"/>
    <n v="10"/>
    <x v="20"/>
    <s v="NO"/>
    <m/>
    <m/>
    <m/>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n v="2"/>
    <d v="2020-03-30T00:00:00"/>
    <n v="1"/>
    <n v="15"/>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2"/>
    <s v="memorando de alcance al FAP900 Estudio fáctico"/>
    <n v="1"/>
    <n v="15"/>
    <d v="2019-09-16T00:00:00"/>
    <d v="2019-10-31T00:00:00"/>
    <n v="6"/>
    <x v="20"/>
    <s v="NO"/>
    <m/>
    <m/>
    <m/>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n v="1"/>
    <d v="2020-03-30T00:00:00"/>
    <n v="1"/>
    <n v="15"/>
    <m/>
  </r>
  <r>
    <n v="140"/>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cgonzal1"/>
    <x v="11"/>
    <s v="Demoras en la apertura de los procesos de contratación por parte de la entidad terrritorial"/>
    <x v="163"/>
    <s v="Propuesta de formatos FMI015 Acta de inicio y FMI016 Acta de iniciación de proyecto"/>
    <n v="1"/>
    <n v="10"/>
    <d v="2019-09-16T00:00:00"/>
    <d v="2019-12-10T00:00:00"/>
    <n v="12"/>
    <x v="20"/>
    <s v="NO"/>
    <m/>
    <m/>
    <m/>
    <m/>
    <s v="Mediante correo electrónico el grupo de desarrollo territorial aporta los editables de los formatos FMI015 y FMI016 los cuales estan en proceso de ajuste Se cierra la actividad y se valida la actualización y publicación con la siguiente actividad"/>
    <n v="1"/>
    <d v="2020-03-30T00:00:00"/>
    <n v="1"/>
    <n v="10"/>
    <m/>
  </r>
  <r>
    <n v="141"/>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valvarez"/>
    <x v="14"/>
    <s v="Demoras en la apertura de los procesos de contratación por parte de la entidad terrritorial"/>
    <x v="164"/>
    <s v="Publicación de formatos actualizados FMI015 y FMI016"/>
    <n v="2"/>
    <n v="10"/>
    <d v="2019-09-16T00:00:00"/>
    <d v="2020-06-30T00:00:00"/>
    <n v="41"/>
    <x v="20"/>
    <s v="NO"/>
    <m/>
    <m/>
    <m/>
    <m/>
    <s v="&quo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quot;"/>
    <n v="2"/>
    <d v="2020-06-30T00:00:00"/>
    <n v="1"/>
    <n v="10"/>
    <m/>
  </r>
  <r>
    <n v="142"/>
    <s v="Auditorias Internas ACI"/>
    <x v="13"/>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d v="2019-09-16T00:00:00"/>
    <x v="0"/>
    <s v="Observación"/>
    <s v="Acción correctiva"/>
    <s v="cgonzal1"/>
    <x v="7"/>
    <s v="Falta de trazabilidad de información de los proyectos"/>
    <x v="165"/>
    <s v="No Radicado de la transferencia en orfeo"/>
    <n v="1"/>
    <n v="5"/>
    <d v="2019-09-16T00:00:00"/>
    <d v="2019-10-31T00:00:00"/>
    <n v="6"/>
    <x v="20"/>
    <s v="NO"/>
    <m/>
    <m/>
    <m/>
    <m/>
    <s v="radicado No20192700383117 transferencia al expediente de contrato de interventoría CONSORCIO FABRICAS MMC030 No 2150609 ACTA DE SERVICIO 1155"/>
    <n v="1"/>
    <d v="2020-03-30T00:00:00"/>
    <n v="1"/>
    <n v="5"/>
    <m/>
  </r>
  <r>
    <n v="143"/>
    <s v="Auditorias Internas ACI"/>
    <x v="13"/>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d v="2019-09-16T00:00:00"/>
    <x v="0"/>
    <s v="Observación"/>
    <s v="Acción correctiva"/>
    <s v="cgonzal1"/>
    <x v="7"/>
    <s v="Falta de trazabilidad de información de los proyectos"/>
    <x v="166"/>
    <s v="No Radicado de la transferencia en orfeo"/>
    <n v="6"/>
    <n v="5"/>
    <d v="2019-09-16T00:00:00"/>
    <d v="2019-11-30T00:00:00"/>
    <n v="10"/>
    <x v="20"/>
    <s v="NO"/>
    <m/>
    <m/>
    <m/>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n v="6"/>
    <d v="2020-03-30T00:00:00"/>
    <n v="1"/>
    <n v="5"/>
    <m/>
  </r>
  <r>
    <n v="144"/>
    <s v="Auditorias Internas ACI"/>
    <x v="13"/>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valvarez"/>
    <x v="11"/>
    <s v="La normativa técnica descrita en el estudio previo fue con base en los estudios y diseños disponibles desactualizados"/>
    <x v="167"/>
    <s v="Actas de Reunión Interna"/>
    <n v="4"/>
    <n v="5"/>
    <d v="2019-09-16T00:00:00"/>
    <d v="2020-03-25T00:00:00"/>
    <n v="27"/>
    <x v="20"/>
    <s v="NO"/>
    <m/>
    <m/>
    <m/>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n v="4"/>
    <d v="2020-03-30T00:00:00"/>
    <n v="1"/>
    <n v="5"/>
    <m/>
  </r>
  <r>
    <n v="146"/>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s v="Observación"/>
    <s v="Acción preventiva"/>
    <s v="valvarez"/>
    <x v="14"/>
    <s v="Reprocesos y represamiento por las correcciones realizadas al desembolso en las diferentes áreas que anteceden al área de pagaduria por el incumplimiento de los requisitos minimos."/>
    <x v="168"/>
    <s v="Informes correos electrónicos"/>
    <n v="4"/>
    <n v="10"/>
    <d v="2019-07-09T00:00:00"/>
    <d v="2019-12-31T00:00:00"/>
    <n v="25"/>
    <x v="20"/>
    <s v="NO"/>
    <m/>
    <m/>
    <m/>
    <m/>
    <s v="Se adjuntan los correos electrónicos remitidos por el profesional de la Subgerencia con el resultado del indicador de flujo de caja mensual. Cuatro Correos del 15 Noviembre de 2019 a los Gerentes de Unidad de Grupos"/>
    <n v="4"/>
    <d v="2020-03-30T00:00:00"/>
    <n v="1"/>
    <n v="10"/>
    <m/>
  </r>
  <r>
    <n v="147"/>
    <s v="Auditorias Internas ACI"/>
    <x v="17"/>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
    <d v="2019-07-09T00:00:00"/>
    <x v="0"/>
    <s v="Observación"/>
    <s v="Acción preventiva"/>
    <s v="valvarez"/>
    <x v="14"/>
    <s v="Demoras en el envío por parte del área de contabilidad del insumo base para proyectar el informe financiero por parte de la gerencia del convenio."/>
    <x v="169"/>
    <s v="Informes radicados"/>
    <n v="9"/>
    <n v="10"/>
    <d v="2019-07-09T00:00:00"/>
    <d v="2020-03-31T00:00:00"/>
    <n v="38"/>
    <x v="20"/>
    <s v="NO"/>
    <m/>
    <m/>
    <m/>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n v="9"/>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0"/>
    <s v="Comunicaciones"/>
    <n v="1"/>
    <n v="10"/>
    <d v="2019-07-09T00:00:00"/>
    <d v="2019-09-30T00:00:00"/>
    <n v="11"/>
    <x v="20"/>
    <s v="NO"/>
    <m/>
    <m/>
    <m/>
    <m/>
    <s v="Se observa oficio con las firma de recibido de los supervisores de proyectos con Rdicado 201292700287001. Se adjuntan comunicaciones remitidas a los supervisiores donde se reiteran las obligaciones establecidas en el Manual de Supervisión e Interventoria."/>
    <n v="1"/>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1"/>
    <s v="Correo electrónico"/>
    <n v="1"/>
    <n v="10"/>
    <d v="2019-07-09T00:00:00"/>
    <d v="2019-09-30T00:00:00"/>
    <n v="11"/>
    <x v="20"/>
    <s v="NO"/>
    <m/>
    <m/>
    <m/>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n v="1"/>
    <d v="2020-03-30T00:00:00"/>
    <n v="1"/>
    <n v="10"/>
    <m/>
  </r>
  <r>
    <n v="149"/>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preventiva"/>
    <s v="valvarez"/>
    <x v="14"/>
    <s v="Falta de seguimiento del supervisor del contrato de interventoría al cumplimiento de los plazos establecidos para la entrega de los informes semanales."/>
    <x v="170"/>
    <s v="Correo electrónico"/>
    <n v="1"/>
    <n v="10"/>
    <d v="2019-07-09T00:00:00"/>
    <d v="2019-09-30T00:00:00"/>
    <n v="11"/>
    <x v="20"/>
    <s v="NO"/>
    <m/>
    <m/>
    <m/>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n v="1"/>
    <d v="2020-03-30T00:00:00"/>
    <n v="1"/>
    <n v="10"/>
    <m/>
  </r>
  <r>
    <n v="150"/>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correctiva"/>
    <s v="valvarez"/>
    <x v="14"/>
    <s v="Falta de seguimiento del supervisor del contrato de interventoría al cumplimiento de los plazos establecidos para la entrega de los informes semanales."/>
    <x v="172"/>
    <s v="Comunicaciones"/>
    <n v="1"/>
    <n v="10"/>
    <d v="2019-07-09T00:00:00"/>
    <d v="2019-09-30T00:00:00"/>
    <n v="11"/>
    <x v="20"/>
    <s v="NO"/>
    <m/>
    <m/>
    <m/>
    <m/>
    <s v="Se adjunta memorando con radicado No. 20192700187083 del 10 de octubre de 2019 y 20192700209093 del 18 de noviembre de 2019 donde se solicita estado de tramites radicados en Asesoria Juridica."/>
    <n v="1"/>
    <d v="2020-03-30T00:00:00"/>
    <n v="1"/>
    <n v="10"/>
    <m/>
  </r>
  <r>
    <n v="151"/>
    <s v="Auditorias Internas ACI"/>
    <x v="17"/>
    <s v="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d v="2019-07-09T00:00:00"/>
    <x v="0"/>
    <s v="Observación"/>
    <s v="Acción preventiva"/>
    <s v="valvarez"/>
    <x v="14"/>
    <s v="Falta de control por parte del supervisor e interventor a la inversión del anticipo."/>
    <x v="172"/>
    <s v="Memorando Solicitud de estado proceso"/>
    <n v="1"/>
    <n v="10"/>
    <d v="2019-07-09T00:00:00"/>
    <d v="2019-10-30T00:00:00"/>
    <n v="16"/>
    <x v="20"/>
    <s v="NO"/>
    <m/>
    <m/>
    <m/>
    <m/>
    <s v="Se adjunta memorando donde se amortizó la totalidad del anticipo Desembolso No Radicado20194300546172"/>
    <n v="1"/>
    <d v="2020-03-30T00:00:00"/>
    <n v="1"/>
    <n v="10"/>
    <m/>
  </r>
  <r>
    <n v="152"/>
    <s v="Auditorias Internas ACI"/>
    <x v="17"/>
    <s v="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d v="2019-07-09T00:00:00"/>
    <x v="0"/>
    <s v="Observación"/>
    <s v="Acción preventiva"/>
    <s v="valvarez"/>
    <x v="14"/>
    <s v="Suspensión del contrato en aras de dar cumplimento a la normativa de salubridad del municipio."/>
    <x v="173"/>
    <s v="Comunicación"/>
    <n v="1"/>
    <n v="10"/>
    <d v="2019-07-09T00:00:00"/>
    <d v="2019-10-30T00:00:00"/>
    <n v="16"/>
    <x v="20"/>
    <s v="NO"/>
    <m/>
    <m/>
    <m/>
    <m/>
    <s v="Se adjunta acta del perfil de riesgos del proceso actualizado para el año 2019 con el perfil absoluto y residual y remiten reporte de asociason de controles por proceso"/>
    <n v="1"/>
    <d v="2020-03-30T00:00:00"/>
    <n v="1"/>
    <n v="10"/>
    <m/>
  </r>
  <r>
    <n v="153"/>
    <s v="Auditorias Internas ACI"/>
    <x v="17"/>
    <s v="Observación No. 7. Evaluación de la efectividad de implementación de los controles y riesgos emergentes."/>
    <d v="2019-07-09T00:00:00"/>
    <x v="1"/>
    <s v="Observación"/>
    <s v="Acción correctiva"/>
    <s v="valvarez"/>
    <x v="14"/>
    <s v="Todo lo observado en la auditoria"/>
    <x v="174"/>
    <s v="&quot;FAP806 Registro de eventos de riesgo operativo&quot;"/>
    <n v="1"/>
    <n v="10"/>
    <d v="2019-07-09T00:00:00"/>
    <d v="2019-12-31T00:00:00"/>
    <n v="25"/>
    <x v="20"/>
    <s v="NO"/>
    <m/>
    <m/>
    <m/>
    <m/>
    <s v="Anexa el formato de reporte de riesgos FAP806. Seguimiento en diciembre 2019 El grupo infroma que estan realizando los reportes correspondientes pero no anexan el soporte idoneo."/>
    <n v="1"/>
    <d v="2020-03-30T00:00:00"/>
    <n v="1"/>
    <n v="10"/>
    <m/>
  </r>
  <r>
    <n v="154"/>
    <s v="Auditorias Internas ACI"/>
    <x v="17"/>
    <s v="Observación No. 7. Evaluación de la efectividad de implementación de los controles y riesgos emergentes."/>
    <d v="2019-07-09T00:00:00"/>
    <x v="1"/>
    <s v="Observación"/>
    <s v="Acción correctiva"/>
    <s v="valvarez"/>
    <x v="5"/>
    <s v="Todo lo observado en la auditoria"/>
    <x v="12"/>
    <s v="&quot;FAP806 Registro de eventos de riesgo operativo&quot;"/>
    <n v="1"/>
    <n v="10"/>
    <d v="2019-07-09T00:00:00"/>
    <d v="2019-12-31T00:00:00"/>
    <n v="25"/>
    <x v="20"/>
    <s v="NO"/>
    <m/>
    <m/>
    <m/>
    <m/>
    <s v="Anexan en correo del 6 de abril de 2020 el formato de reporte de riesgos FAP806 con de descubrimiento del evento de 30 de julio de 2019.En diciembre de 2019 el grupo infroma que estan realizando los reportes correspondientes pero no anexan el soporte idoneo."/>
    <n v="1"/>
    <d v="2020-03-30T00:00:00"/>
    <n v="1"/>
    <n v="10"/>
    <m/>
  </r>
  <r>
    <n v="155"/>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0"/>
    <s v="Observación"/>
    <s v="Acción correctiva"/>
    <s v="aocampo"/>
    <x v="8"/>
    <s v="Desactualización de la base de datos de los procesos de incumplimiento"/>
    <x v="175"/>
    <s v="Base de datos con la relacion de tramites de incumplimiento priorizados"/>
    <n v="1"/>
    <n v="3"/>
    <d v="2019-06-27T00:00:00"/>
    <d v="2019-09-30T00:00:00"/>
    <n v="13"/>
    <x v="20"/>
    <s v="NO"/>
    <m/>
    <m/>
    <m/>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n v="1"/>
    <d v="2020-03-30T00:00:00"/>
    <n v="1"/>
    <n v="3"/>
    <m/>
  </r>
  <r>
    <n v="156"/>
    <s v="Auditorias Internas ACI"/>
    <x v="7"/>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d v="2019-06-27T00:00:00"/>
    <x v="0"/>
    <s v="Observación"/>
    <s v="Acción correctiva"/>
    <s v="aocampo"/>
    <x v="8"/>
    <s v="Omisión de la normatividad técnica que aplica al contrato de interventoría"/>
    <x v="176"/>
    <s v="Informe de evaluaciones"/>
    <n v="1"/>
    <n v="9"/>
    <d v="2019-06-27T00:00:00"/>
    <d v="2019-12-31T00:00:00"/>
    <n v="26"/>
    <x v="20"/>
    <s v="NO"/>
    <m/>
    <m/>
    <m/>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n v="1"/>
    <d v="2020-03-30T00:00:00"/>
    <n v="1"/>
    <n v="9"/>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7"/>
    <s v="Memorando de solicitud de estudios previos"/>
    <n v="1"/>
    <n v="7"/>
    <d v="2018-10-02T00:00:00"/>
    <d v="2018-12-15T00:00:00"/>
    <n v="10"/>
    <x v="20"/>
    <s v="NO"/>
    <m/>
    <m/>
    <m/>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n v="1"/>
    <d v="2020-03-30T00:00:00"/>
    <n v="1"/>
    <n v="7"/>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8"/>
    <s v="Matriz de seguimiento"/>
    <n v="1"/>
    <n v="7"/>
    <d v="2018-10-02T00:00:00"/>
    <d v="2018-12-15T00:00:00"/>
    <n v="10"/>
    <x v="20"/>
    <s v="NO"/>
    <m/>
    <m/>
    <m/>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n v="1"/>
    <d v="2020-03-30T00:00:00"/>
    <n v="1"/>
    <n v="7"/>
    <m/>
  </r>
  <r>
    <n v="15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correctiva"/>
    <s v="dossa"/>
    <x v="25"/>
    <s v="Elaboración de reglas de participación sin considerar referentes clave de procesos anteriores."/>
    <x v="179"/>
    <s v="Memorando de solicitud de estudios previos"/>
    <n v="3"/>
    <n v="4"/>
    <d v="2018-10-02T00:00:00"/>
    <d v="2018-12-15T00:00:00"/>
    <n v="10"/>
    <x v="20"/>
    <s v="NO"/>
    <m/>
    <m/>
    <m/>
    <m/>
    <s v="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n v="3"/>
    <d v="2020-03-30T00:00:00"/>
    <n v="1"/>
    <n v="4"/>
    <m/>
  </r>
  <r>
    <n v="159"/>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preventiva"/>
    <s v="dossa"/>
    <x v="26"/>
    <s v="Elaboración de reglas de participación sin considerar referentes clave de procesos anteriores."/>
    <x v="180"/>
    <s v="Memorando interno a los resposables de los grupos adscritos a la subgerencia tecnica"/>
    <n v="1"/>
    <n v="4"/>
    <d v="2018-10-02T00:00:00"/>
    <d v="2018-12-15T00:00:00"/>
    <n v="10"/>
    <x v="20"/>
    <s v="NO"/>
    <m/>
    <m/>
    <m/>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n v="1"/>
    <d v="2020-03-30T00:00:00"/>
    <n v="1"/>
    <n v="4"/>
    <m/>
  </r>
  <r>
    <n v="160"/>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correctiva"/>
    <s v="dossa"/>
    <x v="26"/>
    <s v="Falta de revisión y definición de la variedad de rubros estándar aplicables al manejo del anticipo en obras civiles"/>
    <x v="181"/>
    <s v="Formato FMI013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n v="1"/>
    <d v="2020-03-30T00:00:00"/>
    <n v="1"/>
    <n v="7"/>
    <m/>
  </r>
  <r>
    <n v="161"/>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preventiva"/>
    <s v="dossa"/>
    <x v="14"/>
    <s v="Falta de revisión y definición de la variedad de rubros estándar aplicables al manejo del anticipo en obras civiles"/>
    <x v="182"/>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3"/>
    <s v="Lista de chequeo por desembolso"/>
    <n v="1"/>
    <n v="7"/>
    <d v="2018-10-02T00:00:00"/>
    <d v="2018-12-15T00:00:00"/>
    <n v="10"/>
    <x v="20"/>
    <s v="NO"/>
    <m/>
    <m/>
    <m/>
    <m/>
    <s v="Se observa lista de chequeo con los requisitos verificados para el contrato N2180873 según lo establecido en la cláusula forma de pago. Para el contrato 2172011 se observan descritas las clausulas que hacen referencia a la forma de pago."/>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4"/>
    <s v="Radicados en orfeo de los pagos de anticipos"/>
    <n v="3"/>
    <n v="7"/>
    <d v="2018-10-02T00:00:00"/>
    <d v="2018-12-15T00:00:00"/>
    <n v="10"/>
    <x v="20"/>
    <s v="NO"/>
    <m/>
    <m/>
    <m/>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n v="3"/>
    <d v="2020-03-30T00:00:00"/>
    <n v="1"/>
    <n v="7"/>
    <m/>
  </r>
  <r>
    <n v="163"/>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correctiva"/>
    <s v="dossa"/>
    <x v="14"/>
    <s v="Falta de monitoreo y capacitación durante la ejecución de los proyectos en el Manual de Supervisión e Interventoría"/>
    <x v="185"/>
    <s v="Formato FMI017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n v="1"/>
    <d v="2020-03-30T00:00:00"/>
    <n v="1"/>
    <n v="7"/>
    <m/>
  </r>
  <r>
    <n v="164"/>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preventiva"/>
    <s v="dossa"/>
    <x v="14"/>
    <s v="Falta de monitoreo y capacitación durante la ejecución de los proyectos en el Manual de Supervisión e Interventoría"/>
    <x v="186"/>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n v="1"/>
    <d v="2020-03-30T00:00:00"/>
    <n v="1"/>
    <n v="7"/>
    <m/>
  </r>
  <r>
    <n v="165"/>
    <s v="Auditorias Internas ACI"/>
    <x v="11"/>
    <s v="Observación N. 7 Producto de la auditoría se identificaron 4 riesgos emergentes no caracterizados en el mapa de riesgos operativos y se estableció un promedio de 55 porciento en la efectividad de la operación de los 6 controles evaluados para los 6 riesgos."/>
    <d v="2018-10-02T00:00:00"/>
    <x v="0"/>
    <s v="Observación"/>
    <s v="Acción correctiva"/>
    <s v="dossa"/>
    <x v="25"/>
    <s v="Todas las identificadas en la auditoría."/>
    <x v="187"/>
    <s v="Perfiles de Riesgo del proceso y convenio actualizados"/>
    <n v="1"/>
    <n v="14"/>
    <d v="2018-10-02T00:00:00"/>
    <d v="2018-12-15T00:00:00"/>
    <n v="10"/>
    <x v="20"/>
    <s v="NO"/>
    <m/>
    <m/>
    <m/>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n v="1"/>
    <d v="2020-03-30T00:00:00"/>
    <n v="1"/>
    <n v="14"/>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8"/>
    <s v="FAP806 Registro de evento de riesgo operativo"/>
    <n v="1"/>
    <n v="3"/>
    <d v="2019-04-12T00:00:00"/>
    <d v="2019-05-08T00:00:00"/>
    <n v="3"/>
    <x v="21"/>
    <s v="NO"/>
    <m/>
    <m/>
    <m/>
    <m/>
    <s v="Archivo accion 5-REPORTE REGISTRO RIESGOS.pdf id evento 201900078"/>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9"/>
    <s v="Estado de resultados del convenio 197060 corregido"/>
    <n v="1"/>
    <n v="3"/>
    <d v="2019-04-12T00:00:00"/>
    <d v="2019-05-10T00:00:00"/>
    <n v="4"/>
    <x v="21"/>
    <s v="NO"/>
    <m/>
    <m/>
    <m/>
    <m/>
    <s v="Archivo acción 4- estado resultados.xlsx se registra el rubro Multas y Sanciones Litigios por 6.077.612.466 pesos"/>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90"/>
    <s v="No. CIC registrado"/>
    <n v="1"/>
    <n v="3"/>
    <d v="2019-04-12T00:00:00"/>
    <d v="2019-04-30T00:00:00"/>
    <n v="2"/>
    <x v="21"/>
    <s v="NO"/>
    <m/>
    <m/>
    <m/>
    <m/>
    <s v="Caso RF-51084-1-4913 AJUSTE A CUENTAS DE MULTAS SANCIONES Y SERVICIOS AÑO 2017. Archivo acción 3 -PlanTrabajo.xlsx"/>
    <n v="1"/>
    <d v="2020-03-30T00:00:00"/>
    <n v="1"/>
    <n v="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1"/>
    <s v="Manual actualizado"/>
    <n v="1"/>
    <n v="13"/>
    <d v="2018-01-22T00:00:00"/>
    <d v="2019-12-31T00:00:00"/>
    <n v="101"/>
    <x v="22"/>
    <s v="NO"/>
    <m/>
    <m/>
    <m/>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2"/>
    <s v="Resolución restructuración grupos de trabajo"/>
    <n v="1"/>
    <n v="13"/>
    <d v="2018-01-22T00:00:00"/>
    <d v="2019-06-30T00:00:00"/>
    <n v="74"/>
    <x v="22"/>
    <s v="NO"/>
    <m/>
    <m/>
    <m/>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3"/>
    <s v="Propuesta de creación del equipo como área"/>
    <n v="1"/>
    <n v="13"/>
    <d v="2018-01-22T00:00:00"/>
    <d v="2019-05-31T00:00:00"/>
    <n v="70"/>
    <x v="22"/>
    <s v="NO"/>
    <m/>
    <m/>
    <m/>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n v="1"/>
    <d v="2020-03-30T00:00:00"/>
    <n v="1"/>
    <n v="13"/>
    <m/>
  </r>
  <r>
    <n v="168"/>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preventiva"/>
    <s v="dossa"/>
    <x v="27"/>
    <s v="No se reflejan en la resolución 411 de 2017 como área de trabajo"/>
    <x v="194"/>
    <s v="Talleres"/>
    <n v="10"/>
    <n v="13"/>
    <d v="2018-01-22T00:00:00"/>
    <d v="2019-12-06T00:00:00"/>
    <n v="97"/>
    <x v="22"/>
    <s v="NO"/>
    <m/>
    <m/>
    <m/>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n v="10"/>
    <d v="2020-03-30T00:00:00"/>
    <n v="1"/>
    <n v="13"/>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5"/>
    <s v="Plan de Comunicaciones aprobado"/>
    <n v="1"/>
    <n v="12"/>
    <d v="2018-01-22T00:00:00"/>
    <d v="2018-04-30T00:00:00"/>
    <n v="14"/>
    <x v="22"/>
    <s v="NO"/>
    <m/>
    <m/>
    <m/>
    <m/>
    <s v="Se presentó en reunión con Gerencia en la fecha establecida. Se adjunta copia de listdo de asistencia y estrategia"/>
    <n v="1"/>
    <d v="2020-03-30T00:00:00"/>
    <n v="1"/>
    <n v="12"/>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6"/>
    <s v="Plan de Comunicaciones aprobado"/>
    <n v="1"/>
    <n v="12"/>
    <d v="2018-01-22T00:00:00"/>
    <d v="2018-03-31T00:00:00"/>
    <n v="9"/>
    <x v="22"/>
    <s v="NO"/>
    <m/>
    <m/>
    <m/>
    <m/>
    <s v="Se presentó en reunión con Gerencia en la fecha establecida. Se adjunta copia de listado de asistencia y estrategia."/>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7"/>
    <s v="Manual de Comunicaciones Publicado"/>
    <n v="1"/>
    <n v="12"/>
    <d v="2018-01-22T00:00:00"/>
    <d v="2018-04-30T00:00:00"/>
    <n v="14"/>
    <x v="22"/>
    <s v="NO"/>
    <m/>
    <m/>
    <m/>
    <m/>
    <s v="Se publicó en el catálogo documental el Manual de Comunicaciones MDI010 Versión 7. httpwww.fonade.gov.co-CatalogoDocumental-procesos-subversion-SGC-Documentos-7_Manuales-MDI010V7.pdf"/>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8"/>
    <s v="Manual de Comunicaciones Publicado"/>
    <n v="1"/>
    <n v="12"/>
    <d v="2018-01-22T00:00:00"/>
    <d v="2018-03-31T00:00:00"/>
    <n v="9"/>
    <x v="22"/>
    <s v="NO"/>
    <m/>
    <m/>
    <m/>
    <m/>
    <s v="Se ajustó el manual de Comunicaciones y el Manual de Manejo de Redes Sociales. Se solicitó al área de organización y métodos su publicación.Caso RF-31063-2-332. publicado CHG-31631-1-229"/>
    <n v="1"/>
    <d v="2020-03-30T00:00:00"/>
    <n v="1"/>
    <n v="12"/>
    <m/>
  </r>
  <r>
    <n v="171"/>
    <s v="Auditorias Internas ACI"/>
    <x v="16"/>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d v="2019-11-26T00:00:00"/>
    <x v="7"/>
    <s v="Observación"/>
    <s v="Acción correctiva"/>
    <s v="cgonzal1"/>
    <x v="28"/>
    <s v="Definición de acciones genéricas sin impacto específico sobre el hallazgo o sin productos funcionales"/>
    <x v="199"/>
    <s v="Reporte trimestral en excel con solicitudes y gestión por parte de la OAJ . dic 2019 y marzo 2020"/>
    <n v="2"/>
    <n v="40"/>
    <d v="2019-11-26T00:00:00"/>
    <d v="2020-03-30T00:00:00"/>
    <n v="17"/>
    <x v="23"/>
    <s v="NO"/>
    <m/>
    <m/>
    <m/>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n v="2"/>
    <d v="2020-03-30T00:00:00"/>
    <n v="1"/>
    <n v="40"/>
    <m/>
  </r>
  <r>
    <n v="172"/>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0"/>
    <s v="Oficio de requerimiento de reconstrucción de la información"/>
    <n v="1"/>
    <n v="8"/>
    <d v="2019-09-30T00:00:00"/>
    <d v="2019-11-15T00:00:00"/>
    <n v="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n v="1"/>
    <d v="2020-03-30T00:00:00"/>
    <n v="1"/>
    <n v="8"/>
    <m/>
  </r>
  <r>
    <n v="173"/>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1"/>
    <s v="Demanda radicada"/>
    <n v="1"/>
    <n v="8"/>
    <d v="2019-09-30T00:00:00"/>
    <d v="2020-03-30T00:00:00"/>
    <n v="2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n v="1"/>
    <d v="2020-03-30T00:00:00"/>
    <n v="1"/>
    <n v="8"/>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2"/>
    <s v="Expediente de procesos reconstruido"/>
    <n v="10"/>
    <n v="4"/>
    <d v="2019-06-27T00:00:00"/>
    <d v="2019-11-30T00:00:00"/>
    <n v="22"/>
    <x v="23"/>
    <s v="NO"/>
    <m/>
    <m/>
    <m/>
    <m/>
    <s v="Se verificó el cumplimiento frente a las demandas instauradas ante las instancias competentes de los contratos 2161440 2162855 2017624 2162856 2162858 2162859 2162857 2152146."/>
    <n v="10"/>
    <d v="2020-03-30T00:00:00"/>
    <n v="1"/>
    <n v="4"/>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3"/>
    <s v="Documento procedimental de asignación de procesos"/>
    <n v="1"/>
    <n v="4"/>
    <d v="2019-06-27T00:00:00"/>
    <d v="2019-12-15T00:00:00"/>
    <n v="24"/>
    <x v="23"/>
    <s v="NO"/>
    <m/>
    <m/>
    <m/>
    <m/>
    <s v="Se evidenció el emvío de acciones judiciales diarias mediante correo electrónico en el mes de noviembre. 16 archivos Matriz CONTROL CORREO DE NOTIFICACIONES JUDICIALES. Xlsx."/>
    <n v="1"/>
    <d v="2020-03-30T00:00:00"/>
    <n v="1"/>
    <n v="4"/>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4"/>
    <s v="Formatos publicados"/>
    <n v="2"/>
    <n v="5"/>
    <d v="2019-06-27T00:00:00"/>
    <d v="2019-12-15T00:00:00"/>
    <n v="24"/>
    <x v="23"/>
    <s v="NO"/>
    <m/>
    <m/>
    <m/>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
    <n v="2"/>
    <d v="2020-03-30T00:00:00"/>
    <n v="1"/>
    <n v="5"/>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5"/>
    <s v="Propuesta modificación formatos"/>
    <n v="1"/>
    <n v="4"/>
    <d v="2019-06-27T00:00:00"/>
    <d v="2019-09-30T00:00:00"/>
    <n v="13"/>
    <x v="23"/>
    <s v="NO"/>
    <m/>
    <m/>
    <m/>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n v="1"/>
    <d v="2020-03-30T00:00:00"/>
    <n v="1"/>
    <n v="4"/>
    <m/>
  </r>
  <r>
    <n v="176"/>
    <s v="Auditorias Internas ACI"/>
    <x v="7"/>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d v="2019-06-27T00:00:00"/>
    <x v="7"/>
    <s v="Observación"/>
    <s v="Acción correctiva"/>
    <s v="aocampo"/>
    <x v="28"/>
    <s v="Falta de depuración y rectificación de la información de Ekogui"/>
    <x v="206"/>
    <s v="Base de datos depurada y conciliada"/>
    <n v="1"/>
    <n v="9"/>
    <d v="2019-06-27T00:00:00"/>
    <d v="2019-11-30T00:00:00"/>
    <n v="22"/>
    <x v="23"/>
    <s v="NO"/>
    <m/>
    <m/>
    <m/>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n v="1"/>
    <d v="2020-03-30T00:00:00"/>
    <n v="1"/>
    <n v="9"/>
    <m/>
  </r>
  <r>
    <n v="177"/>
    <s v="Auditorias Internas ACI"/>
    <x v="7"/>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d v="2019-06-27T00:00:00"/>
    <x v="7"/>
    <s v="Observación"/>
    <s v="Acción correctiva"/>
    <s v="aocampo"/>
    <x v="28"/>
    <s v="Falta de gestión del responsable de entrega de información con las dependencias/aplicativos/archivo fuente o insumo de la misma"/>
    <x v="207"/>
    <s v="Informe consolidado de procesos"/>
    <n v="1"/>
    <n v="9"/>
    <d v="2019-06-27T00:00:00"/>
    <d v="2019-09-30T00:00:00"/>
    <n v="13"/>
    <x v="23"/>
    <s v="NO"/>
    <m/>
    <m/>
    <m/>
    <m/>
    <s v="Se adjuntó el consolidado de la información actualizada de los procesos judiciales. Soportes base de datos en excel Base datos de procesos judiciales. Demandado y demandante."/>
    <n v="1"/>
    <d v="2020-03-30T00:00:00"/>
    <n v="1"/>
    <n v="9"/>
    <m/>
  </r>
  <r>
    <n v="178"/>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preventiva"/>
    <s v="ariano"/>
    <x v="28"/>
    <s v="Demoras en la consolidación de la información para realizar el estudio factico .fap900."/>
    <x v="208"/>
    <s v="FAP 601 Control de asistencia"/>
    <n v="1"/>
    <n v="4"/>
    <d v="2019-04-12T00:00:00"/>
    <d v="2020-03-30T00:00:00"/>
    <n v="50"/>
    <x v="23"/>
    <s v="NO"/>
    <m/>
    <m/>
    <m/>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n v="1"/>
    <d v="2020-03-30T00:00:00"/>
    <n v="1"/>
    <n v="4"/>
    <m/>
  </r>
  <r>
    <n v="179"/>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correctiva"/>
    <s v="ariano"/>
    <x v="28"/>
    <s v="Demoras en la consolidación de la información para realizar el estudio factico .fap900."/>
    <x v="209"/>
    <s v="Acuerdos de niveles de servicio .ANS."/>
    <n v="1"/>
    <n v="5"/>
    <d v="2019-04-12T00:00:00"/>
    <d v="2020-03-30T00:00:00"/>
    <n v="50"/>
    <x v="23"/>
    <s v="NO"/>
    <m/>
    <m/>
    <m/>
    <m/>
    <s v="PAP902 SOLICITUD E INICIO DE ACCIONES JUDICIALES v.6 16 abril 2020 numeral 5.3 y actividad 5. Socializado a todos los colaboradores de la entidad por correo electrónico por parte de desarrollo organizacional el 16 de abril 2020"/>
    <n v="1"/>
    <d v="2020-03-30T00:00:00"/>
    <n v="1"/>
    <n v="5"/>
    <m/>
  </r>
  <r>
    <n v="1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7"/>
    <s v="Observación"/>
    <s v="Acción preventiva"/>
    <s v="msuarez"/>
    <x v="29"/>
    <s v="Omisión en las reuniones posteriores respecto a la creación del fondo"/>
    <x v="210"/>
    <s v="Lista de Chequeo"/>
    <n v="1"/>
    <n v="3"/>
    <d v="2018-08-03T00:00:00"/>
    <d v="2018-08-31T00:00:00"/>
    <n v="4"/>
    <x v="23"/>
    <s v="NO"/>
    <m/>
    <m/>
    <m/>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n v="1"/>
    <d v="2020-03-30T00:00:00"/>
    <n v="1"/>
    <n v="3"/>
    <m/>
  </r>
  <r>
    <n v="181"/>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1"/>
    <s v="Documento diagnostico con temas priorizados a capacitar"/>
    <n v="1"/>
    <n v="8"/>
    <d v="2018-12-03T00:00:00"/>
    <d v="2019-01-31T00:00:00"/>
    <n v="8"/>
    <x v="24"/>
    <s v="NO"/>
    <m/>
    <m/>
    <m/>
    <m/>
    <s v="Adjuntaron el diagnostico con los temas priorizados en el Seguimiento a junio de 2019 Archivo Formato Encuesta en pdf"/>
    <n v="1"/>
    <d v="2020-03-30T00:00:00"/>
    <n v="1"/>
    <n v="8"/>
    <m/>
  </r>
  <r>
    <n v="182"/>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2"/>
    <s v="FAP601 control de asistencia"/>
    <n v="1"/>
    <n v="8"/>
    <d v="2018-12-03T00:00:00"/>
    <d v="2019-06-30T00:00:00"/>
    <n v="29"/>
    <x v="24"/>
    <s v="NO"/>
    <m/>
    <m/>
    <m/>
    <m/>
    <s v="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n v="1"/>
    <d v="2020-03-30T00:00:00"/>
    <n v="1"/>
    <n v="8"/>
    <m/>
  </r>
  <r>
    <n v="183"/>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3"/>
    <s v="consolidado de evaluaciones realizadas anexos"/>
    <n v="1"/>
    <n v="8"/>
    <d v="2018-12-03T00:00:00"/>
    <d v="2019-07-31T00:00:00"/>
    <n v="34"/>
    <x v="24"/>
    <s v="NO"/>
    <m/>
    <m/>
    <m/>
    <m/>
    <s v="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n v="1"/>
    <d v="2020-03-30T00:00:00"/>
    <n v="1"/>
    <n v="8"/>
    <m/>
  </r>
  <r>
    <n v="184"/>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
    <d v="2018-12-03T00:00:00"/>
    <x v="0"/>
    <s v="Observación"/>
    <s v="Acción correctiva"/>
    <s v="msuarez"/>
    <x v="30"/>
    <s v="Desconocimiento de las obligaciones de la Gerencia del convenio"/>
    <x v="214"/>
    <s v="Reporte de correos electróncos enviados a los Gerentes de convenio y sus anexos"/>
    <n v="1"/>
    <n v="10"/>
    <d v="2018-12-03T00:00:00"/>
    <d v="2019-04-30T00:00:00"/>
    <n v="21"/>
    <x v="24"/>
    <s v="NO"/>
    <m/>
    <m/>
    <m/>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n v="1"/>
    <d v="2020-03-30T00:00:00"/>
    <n v="1"/>
    <n v="10"/>
    <m/>
  </r>
  <r>
    <n v="185"/>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1"/>
    <s v="Documento diagnostico con temas priorizados a capacitar"/>
    <n v="1"/>
    <n v="8"/>
    <d v="2018-12-03T00:00:00"/>
    <d v="2019-01-31T00:00:00"/>
    <n v="8"/>
    <x v="24"/>
    <s v="NO"/>
    <m/>
    <m/>
    <m/>
    <m/>
    <s v="Remiten el documento de diagnostico con temas priorizados Archivo Formato Encuesta en pdf"/>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3"/>
    <s v="consolidado de evaluaciones realizadas anexos"/>
    <n v="1"/>
    <n v="8"/>
    <d v="2018-12-03T00:00:00"/>
    <d v="2019-07-31T00:00:00"/>
    <n v="34"/>
    <x v="24"/>
    <s v="NO"/>
    <m/>
    <m/>
    <m/>
    <m/>
    <s v="Se observa el consolidado de las evaluaciones así 4 profesionales del 25 de julio periodo evaluado 1 enero al 17 julio de 2019."/>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2"/>
    <s v="FAP601 control de asistencia"/>
    <n v="1"/>
    <n v="8"/>
    <d v="2018-12-03T00:00:00"/>
    <d v="2019-06-30T00:00:00"/>
    <n v="29"/>
    <x v="24"/>
    <s v="NO"/>
    <m/>
    <m/>
    <m/>
    <m/>
    <s v="Se observó Acta de asistencia de capacitación 13 y 14 de agosto de 2019 y envian los temas priorizados a estudio"/>
    <n v="1"/>
    <d v="2020-03-30T00:00:00"/>
    <n v="1"/>
    <n v="8"/>
    <m/>
  </r>
  <r>
    <n v="187"/>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1"/>
    <s v="Observación"/>
    <s v="Acción correctiva"/>
    <s v="msuarez"/>
    <x v="30"/>
    <s v="Todos los identificados en la auditoría"/>
    <x v="215"/>
    <s v="Perfil de Riesgo actualizado"/>
    <n v="1"/>
    <n v="7"/>
    <d v="2018-12-03T00:00:00"/>
    <d v="2019-06-30T00:00:00"/>
    <n v="29"/>
    <x v="24"/>
    <s v="NO"/>
    <m/>
    <m/>
    <m/>
    <m/>
    <s v="Para la vigencia 2018 se actualizó el perfil de riegos del proceso de gerencia de proyectos se adjunta perfil actualizado"/>
    <n v="1"/>
    <d v="2020-03-30T00:00:00"/>
    <n v="1"/>
    <n v="7"/>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6"/>
    <s v="Fichas de proyectos actualizadas F-GG-54 y F-GG-58 (quincenal) y reporte de alertas de posibles incumplimientos (mensual) Unidad de medida (cantidad): 10 y 3"/>
    <n v="3"/>
    <n v="8"/>
    <d v="2019-10-02T00:00:00"/>
    <d v="2022-04-30T00:00:00"/>
    <n v="77"/>
    <x v="25"/>
    <s v="NO"/>
    <m/>
    <m/>
    <m/>
    <m/>
    <s v="Se reformuló la acción en plazo y será cumplida con corte a abril 2022_x000a__x000a_La Subgerencia de desarrollo de proyectos reformulará la acción, ingresara nueva acción para este plan y elimina esta_x000a__x000a_Se cumplió en abril de 2022"/>
    <n v="3"/>
    <d v="2021-03-30T16:44:00"/>
    <n v="1"/>
    <n v="8"/>
    <s v="Pendiente actualizar en el GRC la fecha fin de la actividad_x000a__x000a_Pendiente actualizar la fecha fin,  reprogramar  la actividad por la actual y reportar en el GRC"/>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7"/>
    <s v="Base de datos con registro actualizado."/>
    <n v="1"/>
    <n v="5"/>
    <d v="2019-10-02T00:00:00"/>
    <d v="2020-10-30T00:00:00"/>
    <n v="56"/>
    <x v="25"/>
    <s v="NO"/>
    <m/>
    <m/>
    <m/>
    <m/>
    <s v="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
    <n v="1"/>
    <d v="2020-06-30T00:00:00"/>
    <n v="1"/>
    <n v="5"/>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8"/>
    <s v="Base de datos"/>
    <n v="1"/>
    <n v="8"/>
    <d v="2019-10-02T00:00:00"/>
    <d v="2020-10-30T00:00:00"/>
    <n v="56"/>
    <x v="25"/>
    <s v="NO"/>
    <m/>
    <m/>
    <m/>
    <m/>
    <s v="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n v="1"/>
    <d v="2020-06-30T00:00:00"/>
    <n v="1"/>
    <n v="8"/>
    <m/>
  </r>
  <r>
    <n v="189"/>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9"/>
    <s v="Carpeta Compartida con la información de cada convenio"/>
    <n v="1"/>
    <n v="5"/>
    <d v="2019-10-02T00:00:00"/>
    <d v="2020-10-30T00:00:00"/>
    <n v="56"/>
    <x v="25"/>
    <s v="NO"/>
    <m/>
    <m/>
    <m/>
    <m/>
    <s v="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
    <n v="1"/>
    <d v="2020-06-30T00:00:00"/>
    <n v="1"/>
    <n v="5"/>
    <m/>
  </r>
  <r>
    <n v="19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0"/>
    <s v="Observación"/>
    <s v="Acción correctiva"/>
    <s v="ariano"/>
    <x v="21"/>
    <s v="Falta de seguimiento a los planes de recuperación por parte de los Gerentes de Unidad y de Convenio"/>
    <x v="220"/>
    <s v="Base de datos consolidada"/>
    <n v="1"/>
    <n v="5"/>
    <d v="2019-10-02T00:00:00"/>
    <d v="2020-11-30T00:00:00"/>
    <n v="60"/>
    <x v="25"/>
    <s v="NO"/>
    <m/>
    <m/>
    <m/>
    <m/>
    <s v="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
    <n v="1"/>
    <d v="2020-11-30T00:00:00"/>
    <n v="1"/>
    <n v="5"/>
    <m/>
  </r>
  <r>
    <n v="19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21"/>
    <s v="Falta de claridad en el alcance de las funciones roles y forma de operación del comité"/>
    <x v="221"/>
    <s v="Procedimiento adoptado en el catálogo documental"/>
    <n v="1"/>
    <n v="10"/>
    <d v="2019-10-02T00:00:00"/>
    <d v="2020-11-25T00:00:00"/>
    <n v="60"/>
    <x v="25"/>
    <s v="NO"/>
    <m/>
    <m/>
    <m/>
    <m/>
    <s v="Procedimiento PMI017 se publicó yadoptó en el catalogodocumental"/>
    <n v="1"/>
    <d v="2020-11-30T00:00:00"/>
    <n v="1"/>
    <n v="10"/>
    <m/>
  </r>
  <r>
    <n v="192"/>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1"/>
    <s v="Falta de claridad en el alcance de las funciones roles y forma de operación del comité"/>
    <x v="222"/>
    <s v="Acta de comité integral de Riesgos"/>
    <n v="1"/>
    <n v="5"/>
    <d v="2019-10-02T00:00:00"/>
    <d v="2020-03-30T00:00:00"/>
    <n v="25"/>
    <x v="10"/>
    <s v="NO"/>
    <m/>
    <m/>
    <m/>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n v="1"/>
    <d v="2020-03-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3"/>
    <s v="Documento de validación de los Perfiles de Gerentes de Convenio y Supervisores"/>
    <n v="5"/>
    <n v="5"/>
    <d v="2019-10-02T00:00:00"/>
    <d v="2020-07-31T00:00:00"/>
    <n v="43"/>
    <x v="25"/>
    <s v="NO"/>
    <m/>
    <m/>
    <m/>
    <m/>
    <s v="Se observan 6 perfiles de Gerentes de convenio y supervisores con el analisis de los requisitos del cargo alineado con las obligaciones delegadas No presenta avance"/>
    <n v="5"/>
    <d v="2020-06-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4"/>
    <s v="Matrices de riesgos por cada uno de los proyectos"/>
    <n v="6"/>
    <n v="5"/>
    <d v="2019-10-02T00:00:00"/>
    <d v="2020-09-30T00:00:00"/>
    <n v="52"/>
    <x v="25"/>
    <s v="NO"/>
    <m/>
    <m/>
    <m/>
    <m/>
    <s v="Se presenta refromulacion en plazo de la actividad Ubicación carpeta compartida Mireya lópez Chaparro - Asesoría CI . PM ACI . SOPORTES AÑO 2020 . Soportes marzo 2020 . A56 CONTINGENCIAS"/>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5"/>
    <s v="Matrices de riesgos por proyecto y.o por convenio nuevo suscrito"/>
    <n v="6"/>
    <n v="5"/>
    <d v="2019-10-02T00:00:00"/>
    <d v="2020-09-30T00:00:00"/>
    <n v="52"/>
    <x v="25"/>
    <s v="NO"/>
    <m/>
    <m/>
    <m/>
    <m/>
    <s v="Se allegaron las matrices de riesgo de los convenios a cargo de los grupos de Desarrollo de proyectos 1 2 3 y 4."/>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6"/>
    <s v="Documentos actualizados y formalizados"/>
    <n v="3"/>
    <n v="8"/>
    <d v="2019-10-02T00:00:00"/>
    <d v="2021-06-30T00:00:00"/>
    <n v="77"/>
    <x v="25"/>
    <s v="NO"/>
    <m/>
    <m/>
    <m/>
    <m/>
    <s v="Se remite como avance la versión final del Manual de Supervisión, la Guía se encuentra en modificación de acuerdo con la reingeniería institucional, se solicitará ampliación en la fecha de cumplimiento."/>
    <n v="3"/>
    <d v="2021-03-31T10:05:00"/>
    <n v="1"/>
    <n v="8"/>
    <m/>
  </r>
  <r>
    <n v="194"/>
    <s v="Auditorias Internas ACI"/>
    <x v="10"/>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d v="2019-10-02T00:00:00"/>
    <x v="0"/>
    <s v="Observación"/>
    <s v="Acción preventiva"/>
    <s v="csanchez2"/>
    <x v="31"/>
    <s v="Todas las identificadas en la auditoria"/>
    <x v="227"/>
    <s v="Actualizacion perfil de riesgo"/>
    <n v="1"/>
    <n v="6"/>
    <d v="2019-10-02T00:00:00"/>
    <d v="2019-12-31T00:00:00"/>
    <n v="12"/>
    <x v="25"/>
    <s v="NO"/>
    <m/>
    <m/>
    <m/>
    <m/>
    <s v="Por correo electrónico del 29 de enero 2020 se allegó el perfil de riesgo actualizado por parte del grupo de Planeación y gestión de Riesgos"/>
    <n v="1"/>
    <d v="2020-03-30T00:00:00"/>
    <n v="1"/>
    <n v="6"/>
    <m/>
  </r>
  <r>
    <n v="195"/>
    <s v="Auditorias Internas ACI"/>
    <x v="13"/>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d v="2019-09-16T00:00:00"/>
    <x v="0"/>
    <s v="Observación"/>
    <s v="Acción preventiva"/>
    <s v="cgonzal1"/>
    <x v="7"/>
    <s v="Omisión de controles por parte de la supervisión para la aprobación de pagos a contratistas"/>
    <x v="228"/>
    <s v="FAP601 Control de Asistencia"/>
    <n v="1"/>
    <n v="5"/>
    <d v="2019-09-16T00:00:00"/>
    <d v="2019-12-13T00:00:00"/>
    <n v="12"/>
    <x v="25"/>
    <s v="NO"/>
    <m/>
    <m/>
    <m/>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29"/>
    <s v="Control de Asistencia reunion con los grupos de trabajo"/>
    <n v="1"/>
    <n v="5"/>
    <d v="2019-06-27T00:00:00"/>
    <d v="2019-10-31T00:00:00"/>
    <n v="18"/>
    <x v="25"/>
    <s v="NO"/>
    <m/>
    <m/>
    <m/>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30"/>
    <s v="Memorando remitido por el Subgerente de Desarrollo de Proyectos"/>
    <n v="1"/>
    <n v="5"/>
    <d v="2019-06-27T00:00:00"/>
    <d v="2019-12-15T00:00:00"/>
    <n v="24"/>
    <x v="25"/>
    <s v="NO"/>
    <m/>
    <m/>
    <m/>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n v="1"/>
    <d v="2020-03-30T00:00:00"/>
    <n v="1"/>
    <n v="5"/>
    <m/>
  </r>
  <r>
    <n v="19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0"/>
    <s v="Observación"/>
    <s v="Acción correctiva"/>
    <s v="aocampo"/>
    <x v="8"/>
    <s v="Omisión en la aplicación del control para incorporar los resultados de la evaluación de proveedores en la selección de contratistas"/>
    <x v="231"/>
    <s v="Memorando remitido por el Subgerente de Desarrollo de Proyectos"/>
    <n v="1"/>
    <n v="3"/>
    <d v="2019-06-27T00:00:00"/>
    <d v="2019-12-15T00:00:00"/>
    <n v="24"/>
    <x v="25"/>
    <s v="NO"/>
    <m/>
    <m/>
    <m/>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n v="1"/>
    <d v="2020-03-30T00:00:00"/>
    <n v="1"/>
    <n v="3"/>
    <m/>
  </r>
  <r>
    <n v="198"/>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0"/>
    <s v="Observación"/>
    <s v="Acción correctiva"/>
    <s v="aocampo"/>
    <x v="8"/>
    <s v="Todas los identificadas en la auditoría"/>
    <x v="12"/>
    <s v="&quot;FAP806 Registro de eventos de riesgo operativo&quot;"/>
    <n v="1"/>
    <n v="5"/>
    <d v="2019-06-27T00:00:00"/>
    <d v="2019-08-30T00:00:00"/>
    <n v="9"/>
    <x v="25"/>
    <s v="NO"/>
    <m/>
    <m/>
    <m/>
    <m/>
    <s v="El grupo de planeación y gestión de riesgos remitió el memorando número 20191300060743 del programa de trabajo para la actualizacón de perfil de riesgos operativos del 2019"/>
    <n v="1"/>
    <d v="2020-03-30T00:00:00"/>
    <n v="1"/>
    <n v="5"/>
    <m/>
  </r>
  <r>
    <n v="199"/>
    <s v="Auditorias Internas ACI"/>
    <x v="4"/>
    <s v="Observación No.1 Incumplimiento en las fechas pactadas para los desembolsos del convenio . En 23 de los 25 desembolsos realizados por el cliente se presentaron desviaciones entre 97 y 232 días frente a las fechas pactadas en cada una de las novedades suscritas."/>
    <d v="2019-04-12T00:00:00"/>
    <x v="0"/>
    <s v="Observación"/>
    <s v="Acción correctiva"/>
    <s v="cgonzal1"/>
    <x v="8"/>
    <s v="Falta de seguimiento por parte de la Gerencia del convenio a la clausula QUINTA FORMA DE PAGO"/>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0"/>
    <s v="Auditorias Internas ACI"/>
    <x v="4"/>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d v="2019-04-12T00:00:00"/>
    <x v="0"/>
    <s v="Observación"/>
    <s v="Acción correctiva"/>
    <s v="cgonzal1"/>
    <x v="8"/>
    <s v="Falta de claridad en los requisitos establecidos en la minuta de la clausula forma de pago cuota de gerencia"/>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1"/>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preventiva"/>
    <s v="ariano"/>
    <x v="8"/>
    <s v="Falta de precisión en los estudios previos y/o reglas de participación en lo relacionado con la descripción de trámites licencias y permisos"/>
    <x v="233"/>
    <s v="Memorando de solicitud dirigido al Grupo de Planeación Contractual"/>
    <n v="1"/>
    <n v="4"/>
    <d v="2019-04-12T00:00:00"/>
    <d v="2019-05-20T00:00:00"/>
    <n v="5"/>
    <x v="25"/>
    <s v="NO"/>
    <m/>
    <m/>
    <m/>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n v="1"/>
    <d v="2020-03-30T00:00:00"/>
    <n v="1"/>
    <n v="4"/>
    <m/>
  </r>
  <r>
    <n v="202"/>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21"/>
    <s v="Inobservancia de la trazabilidad del estado contractual"/>
    <x v="234"/>
    <s v="Memorando"/>
    <n v="1"/>
    <n v="4"/>
    <d v="2019-04-12T00:00:00"/>
    <d v="2019-12-15T00:00:00"/>
    <n v="35"/>
    <x v="25"/>
    <s v="NO"/>
    <m/>
    <m/>
    <m/>
    <m/>
    <s v="Memorando N.20192200174673 del 17 de septiembre de 2019 la subgerencia de Desarrollo de Proyectos solicita a los grupos de trabajo Incluir en los insumos tecnicos que soportan las novedades contractuales las controversias contractuales existentes e incumplimientos."/>
    <n v="1"/>
    <d v="2020-03-30T00:00:00"/>
    <n v="1"/>
    <n v="4"/>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No disponibilidad de herramientas tecnológicas que permitan visualizar los diseños y estudios técnicos .programas de diseño. y programación de obra."/>
    <x v="235"/>
    <s v="Correos electronicos FAP601 Control de Asistencia"/>
    <n v="1"/>
    <n v="3"/>
    <d v="2019-04-12T00:00:00"/>
    <d v="2019-12-15T00:00:00"/>
    <n v="35"/>
    <x v="25"/>
    <s v="NO"/>
    <m/>
    <m/>
    <m/>
    <m/>
    <s v="Se evidenció FAP601 Control de Asisitencia en la que se socializa el FMI088 Planilla de gestion integral de residuos de construccion y demolicion RDC del 16 de diciembre de 2019"/>
    <n v="1"/>
    <d v="2020-03-30T00:00:00"/>
    <n v="1"/>
    <n v="3"/>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Debilidades en la revisión y verificación de la información entregada por el contratista como soporte para el pago por parte de la interventoría"/>
    <x v="236"/>
    <s v="Memorando de socialización"/>
    <n v="1"/>
    <n v="4"/>
    <d v="2019-04-12T00:00:00"/>
    <d v="2019-11-30T00:00:00"/>
    <n v="33"/>
    <x v="25"/>
    <s v="NO"/>
    <m/>
    <m/>
    <m/>
    <m/>
    <s v="Memorando No 20192000213243 del 26-11-2019 enviado por correo electrónico a cada una de las Gerencia y adicional se firmó recibido del correo con socialización del formato FMI088"/>
    <n v="1"/>
    <d v="2020-03-30T00:00:00"/>
    <n v="1"/>
    <n v="4"/>
    <m/>
  </r>
  <r>
    <n v="204"/>
    <s v="Auditorias Internas ACI"/>
    <x v="12"/>
    <s v="Observación No.9. Mayor valor pagado en 8 actas de servicio en los contratos 2131063 Proes y 2132125 VIP En 8 actas de servicio de dos contratos de fábricas se pagó un mayor valor por 14 millones"/>
    <d v="2018-08-03T00:00:00"/>
    <x v="0"/>
    <s v="Observación"/>
    <s v="Acción correctiva"/>
    <s v="dossa"/>
    <x v="7"/>
    <s v="Carencia de puntos de control durante la ejecución contractual."/>
    <x v="113"/>
    <s v="Documento soporte del tramite de conciliación"/>
    <n v="2"/>
    <n v="3"/>
    <d v="2018-08-03T00:00:00"/>
    <d v="2019-12-30T00:00:00"/>
    <n v="73"/>
    <x v="25"/>
    <s v="NO"/>
    <m/>
    <m/>
    <m/>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n v="2"/>
    <d v="2020-03-30T00:00:00"/>
    <n v="1"/>
    <n v="3"/>
    <m/>
  </r>
  <r>
    <n v="205"/>
    <s v="Auditorias Internas ACI"/>
    <x v="1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d v="2018-08-03T00:00:00"/>
    <x v="1"/>
    <s v="Observación"/>
    <s v="Acción preventiva"/>
    <s v="ariano"/>
    <x v="11"/>
    <s v="Todas los identificadas en la auditoría"/>
    <x v="237"/>
    <s v="Perfil de riesgo absoluto y residual actualizados"/>
    <n v="1"/>
    <n v="2"/>
    <d v="2018-08-03T00:00:00"/>
    <d v="2018-11-30T00:00:00"/>
    <n v="17"/>
    <x v="8"/>
    <s v="NO"/>
    <m/>
    <m/>
    <m/>
    <m/>
    <s v="Perfil de riesgo actualizado 2018"/>
    <n v="1"/>
    <d v="2020-03-30T00:00:00"/>
    <n v="1"/>
    <n v="2"/>
    <m/>
  </r>
  <r>
    <n v="206"/>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0"/>
    <s v="Observación"/>
    <s v="Acción correctiva"/>
    <s v="dtorres2"/>
    <x v="32"/>
    <s v="Deficiencia por parte de FONADE en la estructuración de la cobertura en los negocios cuando recibe estudios y diseños de obra por parte de terceros. clientes entes territoriales y otros."/>
    <x v="238"/>
    <s v="Memorando de solicitud a la subgerencia comercial y-o subgerencia de contratación"/>
    <n v="1"/>
    <n v="7"/>
    <d v="2018-12-27T00:00:00"/>
    <d v="2019-02-15T00:00:00"/>
    <n v="7"/>
    <x v="26"/>
    <s v="NO"/>
    <m/>
    <m/>
    <m/>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n v="1"/>
    <d v="2020-03-30T00:00:00"/>
    <n v="1"/>
    <n v="7"/>
    <m/>
  </r>
  <r>
    <n v="207"/>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2"/>
    <s v="Observación"/>
    <s v="Acción correctiva"/>
    <s v="dtorres2"/>
    <x v="32"/>
    <s v="Deficiencia por parte de FONADE en la estructuración de la cobertura en los negocios cuando recibe estudios y diseños de obra por parte de terceros. clientes entes territoriales y otros."/>
    <x v="239"/>
    <s v="Circular y Pieza de comunicación"/>
    <n v="2"/>
    <n v="7"/>
    <d v="2018-12-27T00:00:00"/>
    <d v="2019-11-30T00:00:00"/>
    <n v="48"/>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n v="2"/>
    <d v="2020-03-30T00:00:00"/>
    <n v="1"/>
    <n v="7"/>
    <m/>
  </r>
  <r>
    <n v="208"/>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0"/>
    <s v="Formato de aprobación de informe de interventoría y pronunciamiento en el cumplimiento de los programas"/>
    <n v="1"/>
    <n v="7"/>
    <d v="2018-12-27T00:00:00"/>
    <d v="2019-03-31T00:00:00"/>
    <n v="13"/>
    <x v="26"/>
    <s v="NO"/>
    <m/>
    <m/>
    <m/>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09"/>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1"/>
    <s v="Memorando de solicitud a la subgerencia de contratación"/>
    <n v="1"/>
    <n v="7"/>
    <d v="2018-12-27T00:00:00"/>
    <d v="2019-02-15T00:00:00"/>
    <n v="7"/>
    <x v="26"/>
    <s v="NO"/>
    <m/>
    <m/>
    <m/>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n v="1"/>
    <d v="2020-03-30T00:00:00"/>
    <n v="1"/>
    <n v="7"/>
    <m/>
  </r>
  <r>
    <n v="210"/>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2"/>
    <s v="Observación"/>
    <s v="Acción correctiva"/>
    <s v="dtorres2"/>
    <x v="32"/>
    <s v="Posibles deficiencias en la selección de los oferentes"/>
    <x v="242"/>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n v="1"/>
    <d v="2020-03-30T00:00:00"/>
    <n v="1"/>
    <n v="7"/>
    <m/>
  </r>
  <r>
    <n v="211"/>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0"/>
    <s v="Observación"/>
    <s v="Acción correctiva"/>
    <s v="dtorres2"/>
    <x v="32"/>
    <s v="Posible insuficiencia de recursos por parte del contratista para culminar el proyecto no evidenciada en la etapa de precontractual"/>
    <x v="243"/>
    <s v="FMI052 Acta de entrega de recibo de bienes y servicios a satisfacción del cliente. Estación de Policía Hatonuevo Guajira"/>
    <n v="1"/>
    <n v="7"/>
    <d v="2018-12-27T00:00:00"/>
    <d v="2019-01-31T00:00:00"/>
    <n v="5"/>
    <x v="26"/>
    <s v="NO"/>
    <m/>
    <m/>
    <m/>
    <m/>
    <s v="El proyecto se entrego mediante acta de entrega de bienes yo servicios al cliente."/>
    <n v="1"/>
    <d v="2020-03-30T00:00:00"/>
    <n v="1"/>
    <n v="7"/>
    <m/>
  </r>
  <r>
    <n v="212"/>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2"/>
    <s v="Observación"/>
    <s v="Acción correctiva"/>
    <s v="dtorres2"/>
    <x v="32"/>
    <s v="Posible insuficiencia de recursos por parte del contratista para culminar el proyecto no evidenciada en la etapa de precontractual"/>
    <x v="244"/>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n v="1"/>
    <d v="2020-03-30T00:00:00"/>
    <n v="1"/>
    <n v="7"/>
    <m/>
  </r>
  <r>
    <n v="213"/>
    <s v="Auditorias Internas ACI"/>
    <x v="19"/>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d v="2018-12-27T00:00:00"/>
    <x v="0"/>
    <s v="Observación"/>
    <s v="Acción correctiva"/>
    <s v="dtorres2"/>
    <x v="32"/>
    <s v="Omisión por parte del diseñador y del interventor del diseño en el cumplimiento normativo vigente NSR 10"/>
    <x v="245"/>
    <s v="Solicitud formal y respuesta del diseñador"/>
    <n v="1"/>
    <n v="7"/>
    <d v="2018-12-27T00:00:00"/>
    <d v="2019-02-15T00:00:00"/>
    <n v="7"/>
    <x v="26"/>
    <s v="NO"/>
    <m/>
    <m/>
    <m/>
    <m/>
    <s v="La Gerencia del Convenio envió solicitud al interventor el 30.01.2019 20192200018591 del cual se obtuvo respuesta el 08.02.2019 20194300063642 aclarando porque se dio la situación."/>
    <n v="1"/>
    <d v="2020-03-30T00:00:00"/>
    <n v="1"/>
    <n v="7"/>
    <m/>
  </r>
  <r>
    <n v="214"/>
    <s v="Auditorias Internas ACI"/>
    <x v="1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Bajo recursos para visitas de obra por parte del supervisor del contrato"/>
    <x v="246"/>
    <s v="Memorando de solicitud a la subgerencia de contratación"/>
    <n v="1"/>
    <n v="7"/>
    <d v="2018-12-27T00:00:00"/>
    <d v="2019-02-15T00:00:00"/>
    <n v="7"/>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5"/>
    <s v="Auditorias Internas ACI"/>
    <x v="19"/>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Desconocimiento y aplicación por parte del contratista del plan de manejo ambiental y sus normas asociadas"/>
    <x v="247"/>
    <s v="Informe de interventoría de la subsanación"/>
    <n v="1"/>
    <n v="7"/>
    <d v="2018-12-27T00:00:00"/>
    <d v="2019-03-31T00:00:00"/>
    <n v="13"/>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6"/>
    <s v="Auditorias Internas ACI"/>
    <x v="19"/>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d v="2018-12-27T00:00:00"/>
    <x v="0"/>
    <s v="Observación"/>
    <s v="Acción correctiva"/>
    <s v="dtorres2"/>
    <x v="32"/>
    <s v="Desconocimiento de Circular 124 de 2018 - Sistema de Costos - Estados de Resultados de Convenio y/o contratos interadministrativos"/>
    <x v="248"/>
    <s v="Informe de tiquetes Ajustado e Informe de Estados de Resultados del Convenio"/>
    <n v="1"/>
    <n v="7"/>
    <d v="2018-12-27T00:00:00"/>
    <d v="2019-05-31T00:00:00"/>
    <n v="22"/>
    <x v="26"/>
    <s v="NO"/>
    <m/>
    <m/>
    <m/>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n v="1"/>
    <d v="2020-03-30T00:00:00"/>
    <n v="1"/>
    <n v="7"/>
    <m/>
  </r>
  <r>
    <n v="217"/>
    <s v="Auditorias Internas ACI"/>
    <x v="19"/>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d v="2018-12-27T00:00:00"/>
    <x v="0"/>
    <s v="Observación"/>
    <s v="Acción correctiva"/>
    <s v="dtorres2"/>
    <x v="32"/>
    <s v="La obligaciones de FONADE se limita al interior al exterior le corresponde al municipio."/>
    <x v="249"/>
    <s v="Solicitud formal y respuesta del contratista"/>
    <n v="1"/>
    <n v="7"/>
    <d v="2018-12-27T00:00:00"/>
    <d v="2019-03-31T00:00:00"/>
    <n v="13"/>
    <x v="26"/>
    <s v="NO"/>
    <m/>
    <m/>
    <m/>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n v="1"/>
    <d v="2020-03-30T00:00:00"/>
    <n v="1"/>
    <n v="7"/>
    <m/>
  </r>
  <r>
    <n v="218"/>
    <s v="Auditorias Internas ACI"/>
    <x v="19"/>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d v="2018-12-27T00:00:00"/>
    <x v="0"/>
    <s v="Observación"/>
    <s v="Acción correctiva"/>
    <s v="dtorres2"/>
    <x v="32"/>
    <s v="Autorización del pago sin validación de ítems recibidos al contratista por parte del interventor."/>
    <x v="250"/>
    <s v="Solicitud formal y respuesta del contratista"/>
    <n v="1"/>
    <n v="8"/>
    <d v="2018-12-27T00:00:00"/>
    <d v="2019-03-31T00:00:00"/>
    <n v="13"/>
    <x v="26"/>
    <s v="NO"/>
    <m/>
    <m/>
    <m/>
    <m/>
    <s v="se validaron comunicados de respuesta por parte de la interventoría y del contratista de obra según radicado 20194300044232 del 31.01.2019 con lo cual se cumple con la acción establecida en este plan de mejoramiento."/>
    <n v="1"/>
    <d v="2020-03-30T00:00:00"/>
    <n v="1"/>
    <n v="8"/>
    <m/>
  </r>
  <r>
    <n v="219"/>
    <s v="Auditorias Internas ACI"/>
    <x v="19"/>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d v="2018-12-27T00:00:00"/>
    <x v="1"/>
    <s v="Observación"/>
    <s v="Acción preventiva"/>
    <s v="dtorres2"/>
    <x v="32"/>
    <s v="Todas las identificadas en la auditoría."/>
    <x v="251"/>
    <s v="Perfil de riesgo actualizado"/>
    <n v="1"/>
    <n v="8"/>
    <d v="2018-12-27T00:00:00"/>
    <d v="2019-01-31T00:00:00"/>
    <n v="5"/>
    <x v="26"/>
    <s v="NO"/>
    <m/>
    <m/>
    <m/>
    <m/>
    <s v="El comité integral de riesgos aprobó la actualización de perfil de riesgos 2018 el 31.01.2019"/>
    <n v="1"/>
    <d v="2020-03-30T00:00:00"/>
    <n v="1"/>
    <n v="8"/>
    <m/>
  </r>
  <r>
    <n v="220"/>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6"/>
    <s v="Falta de metodología para realizar la conciliación entre las áreas y grupos de trabajo"/>
    <x v="252"/>
    <s v="Archivo plano de registros presupuestales y ordenes de pago por convenio del contrato de tiquetes con corte a 30 de junio de 2019"/>
    <n v="1"/>
    <n v="5"/>
    <d v="2019-06-11T00:00:00"/>
    <d v="2019-07-10T00:00:00"/>
    <n v="4"/>
    <x v="27"/>
    <s v="NO"/>
    <m/>
    <m/>
    <m/>
    <m/>
    <s v="Mediante correo electrónico se remiten los archivos planos de las vigencias 2017. 2018 y a junio de 2019 en cuanto a compromisos RP y Ordenes de Pago OP para las fuentes de financiación de funcionamiento y contratos interadministrativos."/>
    <n v="1"/>
    <d v="2020-03-30T00:00:00"/>
    <n v="1"/>
    <n v="5"/>
    <m/>
  </r>
  <r>
    <n v="221"/>
    <s v="Auditorias Internas ACI"/>
    <x v="2"/>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d v="2018-10-26T00:00:00"/>
    <x v="3"/>
    <s v="Observación"/>
    <s v="Acción correctiva"/>
    <s v="csanchez2"/>
    <x v="6"/>
    <s v="Vacios procedimentales para el manejo de recursos dentro del esquema de contratación de fábricas."/>
    <x v="253"/>
    <s v="Copia de CDP y RP del ajuste"/>
    <n v="1"/>
    <n v="4"/>
    <d v="2018-10-26T00:00:00"/>
    <d v="2019-02-15T00:00:00"/>
    <n v="16"/>
    <x v="6"/>
    <s v="NO"/>
    <m/>
    <m/>
    <m/>
    <m/>
    <s v="Copia de CDP y RP del ajuste"/>
    <n v="1"/>
    <d v="2020-03-30T00:00:00"/>
    <n v="1"/>
    <n v="4"/>
    <m/>
  </r>
  <r>
    <n v="222"/>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3"/>
    <s v="Observación"/>
    <s v="Acción correctiva"/>
    <s v="cgonzal1"/>
    <x v="18"/>
    <s v="Omisión de gestiones administrativas para el cumplimiento de las directrices internas adoptadas en Junta Directiva."/>
    <x v="254"/>
    <s v="Memorando con acciones adoptadas"/>
    <n v="1"/>
    <n v="3"/>
    <d v="2018-08-03T00:00:00"/>
    <d v="2019-12-15T00:00:00"/>
    <n v="71"/>
    <x v="28"/>
    <s v="NO"/>
    <m/>
    <m/>
    <m/>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n v="1"/>
    <d v="2020-03-30T00:00:00"/>
    <n v="1"/>
    <n v="3"/>
    <m/>
  </r>
  <r>
    <n v="22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13"/>
    <s v="No existe una herramienta tecnológica para consolidar la información de los convenios"/>
    <x v="255"/>
    <s v="Guia para la clasificación de archivo"/>
    <n v="1"/>
    <n v="4"/>
    <d v="2019-04-12T00:00:00"/>
    <d v="2019-12-15T00:00:00"/>
    <n v="35"/>
    <x v="29"/>
    <s v="NO"/>
    <m/>
    <m/>
    <m/>
    <m/>
    <s v="El Grupo de Servicios Administravos estable una guia para la clasificación de un archivado correcto describe acciones dentro del sistema de gestión documental para hacer una correcta clasificación y relacionar las comunicaciones al expediente virtual correcto"/>
    <n v="1"/>
    <d v="2020-03-30T00:00:00"/>
    <n v="1"/>
    <n v="4"/>
    <m/>
  </r>
  <r>
    <n v="224"/>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31"/>
    <s v="No existe una herramienta tecnológica para consolidar la información de los convenios"/>
    <x v="256"/>
    <s v="consolidado FAP601 control de asistencia"/>
    <n v="1"/>
    <n v="4"/>
    <d v="2019-04-12T00:00:00"/>
    <d v="2019-05-15T00:00:00"/>
    <n v="4"/>
    <x v="29"/>
    <s v="NO"/>
    <m/>
    <m/>
    <m/>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n v="1"/>
    <d v="2020-03-30T00:00: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Falta de coordinación yo comunicación entre el profesional PGIO y el supervisor técnico"/>
    <x v="257"/>
    <s v="FMI088 Planilla de gestión integral de residuos diligenciada"/>
    <n v="5"/>
    <n v="4"/>
    <d v="2020-04-13T00:00:00"/>
    <d v="2021-03-31T00:00:00"/>
    <n v="50"/>
    <x v="25"/>
    <s v="NO"/>
    <m/>
    <m/>
    <m/>
    <m/>
    <s v="Se remiten 7 Planilla de gestión integral de residuos, con lo cual se da cierre a esta actividad"/>
    <n v="5"/>
    <d v="2021-03-30T18:14: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Omisión de la interventoría y la supervisión en la exigencia de la normatividad ambiental aplicable"/>
    <x v="258"/>
    <s v="FMI088 Planilla de gestión integral actualizado"/>
    <n v="1"/>
    <n v="2"/>
    <d v="2020-04-13T00:00:00"/>
    <d v="2020-09-19T00:00:00"/>
    <n v="22"/>
    <x v="25"/>
    <s v="NO"/>
    <m/>
    <m/>
    <m/>
    <m/>
    <s v="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
    <n v="1"/>
    <d v="2020-09-30T00:00:00"/>
    <n v="1"/>
    <n v="2"/>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59"/>
    <s v="Memorando dirigido a Planeación Contratual"/>
    <n v="1"/>
    <n v="6"/>
    <d v="2020-04-13T00:00:00"/>
    <d v="2020-06-05T00:00:00"/>
    <n v="7"/>
    <x v="25"/>
    <s v="NO"/>
    <m/>
    <m/>
    <m/>
    <m/>
    <s v="Se verificó memorando No 20202000081853 del 05 de junio 2020 del Subgerente de Desarrollo de proyectos al Gerente de Planeación contractual socializado por correo el 9 de junio de 2020."/>
    <n v="1"/>
    <d v="2020-06-30T00:00:00"/>
    <n v="1"/>
    <n v="6"/>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60"/>
    <s v="Memorando a gerentes de grupo Correo electronico de los gerentes de grupo a los gerentes de convenio y supervisores"/>
    <n v="2"/>
    <n v="6"/>
    <d v="2020-04-13T00:00:00"/>
    <d v="2020-07-14T00:00:00"/>
    <n v="13"/>
    <x v="25"/>
    <s v="NO"/>
    <m/>
    <m/>
    <m/>
    <m/>
    <s v="Se verificó el Memorando 20202000091903 del 29 de junio de 2020 del Subgerente de Desarrollo de proyectos para los Gerentes de grupo solicializado mediante correo electrónico del 30 de junio de 2020."/>
    <n v="2"/>
    <d v="2020-06-30T00:00:00"/>
    <n v="1"/>
    <n v="6"/>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Deficiente aplicación de instrumentos de control y seguimiento FMI035"/>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n v="1"/>
    <d v="2020-11-30T00:00:00"/>
    <n v="1"/>
    <n v="4"/>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Omisión de la interventoría y la supervisión en la exigencia de la normatividad referente al sector de agua potable y saneamiento básico"/>
    <x v="262"/>
    <s v="Comunicación remitida a la interventoria respuesta de la Interventoría y sus anexos"/>
    <n v="6"/>
    <n v="6"/>
    <d v="2020-04-13T00:00:00"/>
    <d v="2020-12-10T00:00:00"/>
    <n v="34"/>
    <x v="25"/>
    <s v="NO"/>
    <m/>
    <m/>
    <m/>
    <m/>
    <s v="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
    <n v="6"/>
    <d v="2020-11-30T00:00:00"/>
    <n v="1"/>
    <n v="6"/>
    <m/>
  </r>
  <r>
    <n v="228"/>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correctiva"/>
    <s v="ariano"/>
    <x v="21"/>
    <s v="Falta de lineamientos internos para la revisión de APU detallados para posterior control y seguimiento"/>
    <x v="263"/>
    <s v="Control de asistencia"/>
    <n v="1"/>
    <n v="6"/>
    <d v="2020-04-13T00:00:00"/>
    <d v="2020-08-30T00:00:00"/>
    <n v="19"/>
    <x v="25"/>
    <s v="NO"/>
    <m/>
    <m/>
    <m/>
    <m/>
    <s v="Se remite el acta de la reunión realizada el 03 de agosto con la participación de profesionales de la subgerencia de Desarrollo de proyectos y la Subgerencia de Operaciones y la grabación de la sesión realizada."/>
    <n v="1"/>
    <d v="2020-09-30T00:00:00"/>
    <n v="1"/>
    <n v="6"/>
    <m/>
  </r>
  <r>
    <n v="229"/>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preventiva"/>
    <s v="ariano"/>
    <x v="21"/>
    <s v="Falta de lineamientos internos para la revisión de APU detallados para posterior control y seguimiento"/>
    <x v="264"/>
    <s v="Documento donde se definen lineaminetos-nombre del documento Medio de sensibilización"/>
    <n v="2"/>
    <n v="4"/>
    <d v="2020-04-13T00:00:00"/>
    <d v="2021-05-31T00:00:00"/>
    <n v="50"/>
    <x v="25"/>
    <s v="NO"/>
    <m/>
    <m/>
    <m/>
    <m/>
    <s v="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
    <n v="2"/>
    <d v="2021-06-16T00:00:00"/>
    <n v="1"/>
    <n v="4"/>
    <m/>
  </r>
  <r>
    <n v="230"/>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14"/>
    <s v="Falta de acciones oportunas y legales motivadas por la supervisión de ENTerritorio"/>
    <x v="265"/>
    <s v="Memorando solicitud inicio afectación de garantias"/>
    <n v="1"/>
    <n v="6"/>
    <d v="2020-04-13T00:00:00"/>
    <d v="2020-06-30T00:00:00"/>
    <n v="11"/>
    <x v="20"/>
    <s v="NO"/>
    <m/>
    <m/>
    <m/>
    <m/>
    <s v="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
    <n v="1"/>
    <d v="2020-06-30T00:00:00"/>
    <n v="1"/>
    <n v="6"/>
    <m/>
  </r>
  <r>
    <n v="231"/>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preventiva"/>
    <s v="ariano"/>
    <x v="21"/>
    <s v="Ausencia de controles por parte de la supervisión a las obligaciones de seguimiento técnico del interventor"/>
    <x v="266"/>
    <s v="FMI043 revisadas y con el anexo soporte de la validacion especificaciones vs apu"/>
    <n v="5"/>
    <n v="4"/>
    <d v="2020-04-13T00:00:00"/>
    <d v="2021-03-31T00:00:00"/>
    <n v="50"/>
    <x v="25"/>
    <s v="NO"/>
    <m/>
    <m/>
    <m/>
    <m/>
    <s v="Se observan los comparativos entre las actas de recibo parcial FMI043 y los apu contractuales y los no previstos de cinco contratos: San Antonio Giron el Cisco Sabanalarga y combita-uspec"/>
    <n v="5"/>
    <d v="2021-03-31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Falta de acciones oportunas y legales motivadas por la supervisión de ENTerritorio"/>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
    <n v="1"/>
    <d v="2020-11-30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Deficiente seguimiento y control del interventor al cumplimiento de lo pactado en los APU"/>
    <x v="267"/>
    <s v="Memorando inicio presunto incumplimieto"/>
    <n v="1"/>
    <n v="6"/>
    <d v="2020-04-13T00:00:00"/>
    <d v="2021-03-31T00:00:00"/>
    <n v="50"/>
    <x v="25"/>
    <s v="NO"/>
    <m/>
    <m/>
    <m/>
    <m/>
    <s v="Se remite a la Subgerencia de Operaciones el Memorando N° 20202700092343, SOLICITUD DE PRESUNTO INCUMPLIMIENTO PARA HACER EFECTIVA LA CLAUSULA PENAL PECUNIARIA DEL CONTRATO DE INTERVENTORIA No. 2180874 ¿ CONSORCIO GAVINCO-ING"/>
    <n v="1"/>
    <d v="2021-03-30T16:35:00"/>
    <n v="1"/>
    <n v="6"/>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Falta de coordinación en la ejecución de actividades"/>
    <x v="268"/>
    <s v="Respuesta por parte del contratista con el plan de trabajo"/>
    <n v="1"/>
    <n v="4"/>
    <d v="2020-04-13T00:00:00"/>
    <d v="2020-10-21T00:00:00"/>
    <n v="27"/>
    <x v="7"/>
    <s v="NO"/>
    <m/>
    <m/>
    <m/>
    <m/>
    <s v="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
    <n v="1"/>
    <d v="2020-11-30T00:00:00"/>
    <n v="1"/>
    <n v="4"/>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Desfases técnicos durante la ejecución"/>
    <x v="269"/>
    <s v="Oficio para el contratista con copia a la aseguradora"/>
    <n v="1"/>
    <n v="6"/>
    <d v="2020-04-13T00:00:00"/>
    <d v="2020-05-29T00:00:00"/>
    <n v="6"/>
    <x v="7"/>
    <s v="NO"/>
    <m/>
    <m/>
    <m/>
    <m/>
    <s v="Se verificó el memorando No 20202200113671 asunto SOLICITUD DE PRESUNTO INCUMPLIMIENTO PARA HACER EFECTIVA LA CLAUSULA PENAL PECUNIARIA DEL CONTRATO DE INTERVENTORIA No. 2180874 CONSORCIO GAVINCO ING"/>
    <n v="1"/>
    <d v="2020-06-30T00:00:00"/>
    <n v="1"/>
    <n v="6"/>
    <m/>
  </r>
  <r>
    <n v="234"/>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21"/>
    <s v="Baja precisión y rigurosidad en la verificación de cumplimiento de algunos ítems por parte de la interventoría"/>
    <x v="270"/>
    <s v="Comunicación al contratista FMI027 Acta de entrega y recibo final"/>
    <n v="2"/>
    <n v="6"/>
    <d v="2020-04-13T00:00:00"/>
    <d v="2020-09-30T00:00:00"/>
    <n v="24"/>
    <x v="25"/>
    <s v="NO"/>
    <m/>
    <m/>
    <m/>
    <m/>
    <s v="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
    <n v="2"/>
    <d v="2020-11-30T00:00:00"/>
    <n v="1"/>
    <n v="6"/>
    <m/>
  </r>
  <r>
    <n v="235"/>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14"/>
    <s v="Baja precisión y rigurosidad en la verificación de cumplimiento de algunos ítems por parte de la interventoría"/>
    <x v="271"/>
    <s v="Acta de auditoria visible entrega del proyecto"/>
    <n v="1"/>
    <n v="4"/>
    <d v="2020-04-13T00:00:00"/>
    <d v="2020-11-12T00:00:00"/>
    <n v="30"/>
    <x v="20"/>
    <s v="NO"/>
    <m/>
    <m/>
    <m/>
    <m/>
    <s v="Se verifica acta de entrega y sostenibilidad del 12 nov 2020"/>
    <n v="1"/>
    <d v="2020-11-30T00:00: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osibles fallas en los sistemas yo equipos electricos que opera en el CIC."/>
    <x v="272"/>
    <s v="Respuesta por parte del contratista con el plan de trabajo"/>
    <n v="1"/>
    <n v="4"/>
    <d v="2020-04-13T00:00:00"/>
    <d v="2021-05-20T00:00:00"/>
    <n v="50"/>
    <x v="7"/>
    <s v="NO"/>
    <m/>
    <m/>
    <m/>
    <m/>
    <s v="Se adjunta el acta de recibo y entrega de bienes proyecto FONSECON. CIC PEREIRA"/>
    <n v="1"/>
    <d v="2021-05-21T09:16: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revio al recibo de obra no fue validado el funcionamiento de las pendientes de diseño de la placa de piso de la cancha por parte de la interventoria"/>
    <x v="273"/>
    <s v="Oficio al contratista con copia a la aseguradora"/>
    <n v="1"/>
    <n v="6"/>
    <d v="2020-04-13T00:00:00"/>
    <d v="2020-05-29T00:00:00"/>
    <n v="6"/>
    <x v="7"/>
    <s v="NO"/>
    <m/>
    <m/>
    <m/>
    <m/>
    <s v="Se verificó oficio No 20202200112911 del 29 de mayo de 2020 asunto Requerimiento a realizar observaciones salidas de la auditoría interna. Contrato No. 2181116 dirigido al contratista."/>
    <n v="1"/>
    <d v="2020-06-30T00:00:00"/>
    <n v="1"/>
    <n v="6"/>
    <m/>
  </r>
  <r>
    <n v="237"/>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0"/>
    <s v="Observación"/>
    <s v="Acción correctiva"/>
    <s v="aocampo"/>
    <x v="21"/>
    <s v="Falta de revisión de los costos directos por parte del grupo solicitante."/>
    <x v="274"/>
    <s v="Memorando a gerentes de grupo Correo electronico de los gerentes de grupo a los gerentes de convenio y supervisores"/>
    <n v="2"/>
    <n v="4"/>
    <d v="2020-04-13T00:00:00"/>
    <d v="2020-09-30T00:00:00"/>
    <n v="24"/>
    <x v="25"/>
    <s v="NO"/>
    <m/>
    <m/>
    <m/>
    <m/>
    <s v="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n v="2"/>
    <d v="2020-09-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revisión de los costos directos por parte del grupo solicitante."/>
    <x v="275"/>
    <s v="Lista de Chequo Revisión documentos estudios previos -FDI642 Actualizada"/>
    <n v="5"/>
    <n v="4"/>
    <d v="2020-04-13T00:00:00"/>
    <d v="2020-11-05T00:00:00"/>
    <n v="29"/>
    <x v="8"/>
    <s v="NO"/>
    <m/>
    <m/>
    <m/>
    <m/>
    <s v="Se actualizó el FDI642 Lista de chequeo versión 4 del 12-07-2020 en el numeral 2 se incluyó el item 15 respecto a los costos directos e indirectos."/>
    <n v="5"/>
    <d v="2020-11-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control y revision de los costos asociados en la A Administración en la etapa de planeación contractual"/>
    <x v="276"/>
    <s v="FAP505 Acta de reunión interna"/>
    <n v="5"/>
    <n v="4"/>
    <d v="2020-04-13T00:00:00"/>
    <d v="2020-09-30T00:00:00"/>
    <n v="24"/>
    <x v="8"/>
    <s v="NO"/>
    <m/>
    <m/>
    <m/>
    <m/>
    <s v="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n v="5"/>
    <d v="2020-09-30T00:00:00"/>
    <n v="1"/>
    <n v="4"/>
    <m/>
  </r>
  <r>
    <n v="239"/>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7"/>
    <s v="Plan de choque elaborado"/>
    <n v="1"/>
    <n v="15"/>
    <d v="2020-06-23T00:00:00"/>
    <d v="2020-08-31T00:00:00"/>
    <n v="9"/>
    <x v="8"/>
    <s v="NO"/>
    <m/>
    <m/>
    <m/>
    <m/>
    <s v="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
    <n v="1"/>
    <d v="2020-09-30T00:00:00"/>
    <n v="1"/>
    <n v="15"/>
    <m/>
  </r>
  <r>
    <n v="240"/>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8"/>
    <s v="Reporte de Plan de choque ejecutado"/>
    <n v="1"/>
    <n v="15"/>
    <d v="2020-06-23T00:00:00"/>
    <d v="2020-10-08T00:00:00"/>
    <n v="15"/>
    <x v="8"/>
    <s v="NO"/>
    <m/>
    <m/>
    <m/>
    <m/>
    <s v="A 8 de octubre de 2020 el plan se encuentra 100por ciento ejecutado. Se adjuntan pantallazos de la Publicación en SECOP I de los soportes de algunos contratos de funcionamiento y se verificaron aleatoreamente otros contratos publicados en SECOP I"/>
    <n v="1"/>
    <d v="2020-09-30T00:00:00"/>
    <n v="1"/>
    <n v="15"/>
    <m/>
  </r>
  <r>
    <n v="241"/>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79"/>
    <s v="Lista de chequeo utilizada en un proceso"/>
    <n v="1"/>
    <n v="15"/>
    <d v="2020-06-23T00:00:00"/>
    <d v="2020-09-27T00:00:00"/>
    <n v="13"/>
    <x v="8"/>
    <s v="NO"/>
    <m/>
    <m/>
    <m/>
    <m/>
    <s v="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
    <n v="1"/>
    <d v="2020-09-30T00:00:00"/>
    <n v="1"/>
    <n v="15"/>
    <m/>
  </r>
  <r>
    <n v="242"/>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80"/>
    <s v="lista de asistencia"/>
    <n v="1"/>
    <n v="15"/>
    <d v="2020-06-23T00:00:00"/>
    <d v="2020-08-31T00:00:00"/>
    <n v="9"/>
    <x v="8"/>
    <s v="NO"/>
    <m/>
    <m/>
    <m/>
    <m/>
    <s v="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n v="1"/>
    <d v="2020-09-30T00:00:00"/>
    <n v="1"/>
    <n v="15"/>
    <m/>
  </r>
  <r>
    <n v="243"/>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1"/>
    <s v="Plan de choque elaborado"/>
    <n v="1"/>
    <n v="10"/>
    <d v="2020-06-23T00:00:00"/>
    <d v="2020-08-31T00:00:00"/>
    <n v="9"/>
    <x v="8"/>
    <s v="NO"/>
    <m/>
    <m/>
    <m/>
    <m/>
    <s v="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
    <n v="1"/>
    <d v="2020-09-30T00:00:00"/>
    <n v="1"/>
    <n v="10"/>
    <m/>
  </r>
  <r>
    <n v="244"/>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2"/>
    <s v="Reporte de Plan de choque ejecutado"/>
    <n v="1"/>
    <n v="10"/>
    <d v="2020-06-23T00:00:00"/>
    <d v="2020-11-30T00:00:00"/>
    <n v="22"/>
    <x v="8"/>
    <s v="NO"/>
    <m/>
    <m/>
    <m/>
    <m/>
    <s v="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
    <n v="1"/>
    <d v="2020-11-30T00:00:00"/>
    <n v="1"/>
    <n v="10"/>
    <m/>
  </r>
  <r>
    <n v="245"/>
    <s v="Auditorias Internas ACI"/>
    <x v="21"/>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d v="2020-06-23T00:00:00"/>
    <x v="2"/>
    <s v="Observación"/>
    <s v="Acción preventiva"/>
    <s v="valvarez"/>
    <x v="33"/>
    <s v="Entrega tardia al operador del sistema SECOP para la publicación de los documentos contractuales"/>
    <x v="283"/>
    <s v="Circular publicada en el catálogo documental"/>
    <n v="1"/>
    <n v="20"/>
    <d v="2020-06-23T00:00:00"/>
    <d v="2020-09-29T00:00:00"/>
    <n v="14"/>
    <x v="8"/>
    <s v="NO"/>
    <m/>
    <m/>
    <m/>
    <m/>
    <s v="Se adjunta la CIRCULAR INTERNA No. 003 expedida y publicada en el catálogo documental sobre los Lineamientos a adoptar para el control y debida publicidad de los documentos contractuales en el SECOP la cual ya fue socializada."/>
    <n v="1"/>
    <d v="2020-09-30T00:00:00"/>
    <n v="1"/>
    <n v="20"/>
    <m/>
  </r>
  <r>
    <n v="246"/>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correctiva"/>
    <s v="dtorres2"/>
    <x v="21"/>
    <s v="Aprobación de otros rubros no contemplados en el plan de inversión del anticipo por parte de la supervisión e interventoría por debilidades en la revisión de los formatos y soportes."/>
    <x v="284"/>
    <s v="FMI013 Plan de inversión del anticipo FMI042 - Informe de inversión y buen manejo del anticipo y FMI047 - Control amortización de anticipos"/>
    <n v="15"/>
    <n v="10"/>
    <d v="2020-04-16T00:00:00"/>
    <d v="2020-12-31T00:00:00"/>
    <n v="37"/>
    <x v="25"/>
    <s v="NO"/>
    <m/>
    <m/>
    <m/>
    <m/>
    <s v="Se presentan como evidencia los soportes de FMI013 Plan de inversión del anticipo FMI042 - Informe de inversión y buen manejo del anticipo y FMI047 - Control amortización de anticipos correspondientes a 5 contratos"/>
    <n v="15"/>
    <d v="2020-12-30T13:41:00"/>
    <n v="1"/>
    <n v="10"/>
    <m/>
  </r>
  <r>
    <n v="247"/>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preventiva"/>
    <s v="dtorres2"/>
    <x v="21"/>
    <s v="Aprobación de otros rubros no contemplados en el plan de inversión del anticipo por parte de la supervisión e interventoría por debilidades en la revisión de los formatos y soportes."/>
    <x v="285"/>
    <s v="FAP601 Control de Asistencia."/>
    <n v="1"/>
    <n v="10"/>
    <d v="2020-04-16T00:00:00"/>
    <d v="2020-09-23T00:00:00"/>
    <n v="22"/>
    <x v="25"/>
    <s v="NO"/>
    <m/>
    <m/>
    <m/>
    <m/>
    <s v="Se anexa soporte de capacitación de sensibilización a 71 personas"/>
    <n v="1"/>
    <d v="2020-09-30T00:00:00"/>
    <n v="1"/>
    <n v="10"/>
    <m/>
  </r>
  <r>
    <n v="248"/>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dtorres2"/>
    <x v="21"/>
    <s v="Demora del contratista de obra en la entrega del bien contratado"/>
    <x v="286"/>
    <s v="Memorando de solicitud. Respuesta de asesoría jurídica o FAP 900 inicio de acción judicial."/>
    <n v="2"/>
    <n v="10"/>
    <d v="2020-04-16T00:00:00"/>
    <d v="2020-07-02T00:00:00"/>
    <n v="11"/>
    <x v="25"/>
    <s v="NO"/>
    <m/>
    <m/>
    <m/>
    <m/>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n v="2"/>
    <d v="2020-06-30T00:00:00"/>
    <n v="1"/>
    <n v="10"/>
    <m/>
  </r>
  <r>
    <n v="249"/>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csanchez2"/>
    <x v="21"/>
    <s v="Demora del contratista de obra en la entrega del bien contratado"/>
    <x v="287"/>
    <s v="Memorando de solicitud"/>
    <n v="1"/>
    <n v="10"/>
    <d v="2020-04-16T00:00:00"/>
    <d v="2020-07-28T00:00:00"/>
    <n v="14"/>
    <x v="25"/>
    <s v="NO"/>
    <m/>
    <m/>
    <m/>
    <m/>
    <s v="Se adjuntó memorando de solicitud de la Gerencia Desarrollo de Proyectos 1 con N 20202200108993 solicitando gestionar la depuración y liberación de saldos en el marco de la auditoria de convenios yo contratos en liquidación - convenio No. 194002 Banco agrario ."/>
    <n v="1"/>
    <d v="2020-09-30T00:00:00"/>
    <n v="1"/>
    <n v="10"/>
    <m/>
  </r>
  <r>
    <n v="250"/>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valvarez"/>
    <x v="21"/>
    <s v="Demora del contratista de obra en la entrega del bien contratado"/>
    <x v="288"/>
    <s v="Publicacion del formato FMI017 - INFORME SEMANAL DE INTERVENTORIA."/>
    <n v="1"/>
    <n v="10"/>
    <d v="2020-04-16T00:00:00"/>
    <d v="2020-05-14T00:00:00"/>
    <n v="4"/>
    <x v="25"/>
    <s v="NO"/>
    <m/>
    <m/>
    <m/>
    <m/>
    <s v="Se actualizo el formato FMI017 informe semanal de interventoria V10 del 19 de mayo de 2020. el cual contiene los campos anticipo pagado. valor amortizado. saldo por amortizar."/>
    <n v="1"/>
    <d v="2020-06-30T00:00:00"/>
    <n v="1"/>
    <n v="10"/>
    <m/>
  </r>
  <r>
    <n v="251"/>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preventiva"/>
    <s v="valvarez"/>
    <x v="21"/>
    <s v="Demora del contratista de obra en la entrega del bien contratado"/>
    <x v="289"/>
    <s v="Memorando a gerentes de grupo Correo electronico de los gerentes de grupo a los gerentes de convenio y supervisores"/>
    <n v="2"/>
    <n v="10"/>
    <d v="2020-04-16T00:00:00"/>
    <d v="2020-06-04T00:00:00"/>
    <n v="7"/>
    <x v="25"/>
    <s v="NO"/>
    <m/>
    <m/>
    <m/>
    <m/>
    <s v="Memorando Numero 20202000081383 solicitando a los Gerentes de Unidad la aplicación del nuevo FMI017 con el fin de hacer control al manejo de anticipos. Correos electrónicos de socialización del memorando 20202000081383 con los Gerentes de Convenio y supervisores"/>
    <n v="2"/>
    <d v="2020-06-30T00:00:00"/>
    <n v="1"/>
    <n v="10"/>
    <m/>
  </r>
  <r>
    <n v="252"/>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preventiva"/>
    <s v="valvarez"/>
    <x v="21"/>
    <s v="Omisión de los controles establecidos por parte de la Supervisión. en la aprobación del FMI018 para el desembolso de la interventoría"/>
    <x v="285"/>
    <s v="FAP601 Control de Asistencia"/>
    <n v="1"/>
    <n v="10"/>
    <d v="2020-04-16T00:00:00"/>
    <d v="2020-09-23T00:00:00"/>
    <n v="22"/>
    <x v="25"/>
    <s v="NO"/>
    <m/>
    <m/>
    <m/>
    <m/>
    <s v="Se anexa soporte de capacitación de sensibilización a 71 personas"/>
    <n v="1"/>
    <d v="2020-09-30T00:00:00"/>
    <n v="1"/>
    <n v="10"/>
    <m/>
  </r>
  <r>
    <n v="253"/>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correctiva"/>
    <s v="dossa"/>
    <x v="21"/>
    <s v="Omisión de los controles establecidos por parte de la Supervisión. en la aprobación del FMI018 para el desembolso de la interventoría"/>
    <x v="290"/>
    <s v="Comunicación remitida a interventoria"/>
    <n v="8"/>
    <n v="10"/>
    <d v="2020-04-16T00:00:00"/>
    <d v="2020-06-30T00:00:00"/>
    <n v="10"/>
    <x v="25"/>
    <s v="NO"/>
    <m/>
    <m/>
    <m/>
    <m/>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n v="8"/>
    <d v="2020-06-30T00:00:00"/>
    <n v="1"/>
    <n v="10"/>
    <m/>
  </r>
  <r>
    <n v="254"/>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0"/>
    <s v="Observación"/>
    <s v="Acción correctiva"/>
    <s v="dossa"/>
    <x v="21"/>
    <s v="Inoportunidad en el envío de la información por parte del grupo de Desarrollo de Proyectos al grupo de presupuesto y contabilidad"/>
    <x v="291"/>
    <s v="Reporte Circularización de saldos de anticipos"/>
    <n v="4"/>
    <n v="10"/>
    <d v="2020-04-16T00:00:00"/>
    <d v="2020-10-31T00:00:00"/>
    <n v="28"/>
    <x v="25"/>
    <s v="NO"/>
    <m/>
    <m/>
    <m/>
    <m/>
    <s v="El reporte de circularización se realiza mensualmente se adjunta correo electronico con la información del mes de octubre."/>
    <n v="4"/>
    <d v="2020-11-30T00:00:00"/>
    <n v="1"/>
    <n v="10"/>
    <m/>
  </r>
  <r>
    <n v="255"/>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3"/>
    <s v="Observación"/>
    <s v="Acción correctiva"/>
    <s v="csanchez2"/>
    <x v="34"/>
    <s v="Inoportunidad en el envío de la información por parte del grupo de Desarrollo de Proyectos al grupo de presupuesto y contabilidad"/>
    <x v="292"/>
    <s v="Circular de cierre información Financiera"/>
    <n v="1"/>
    <n v="10"/>
    <d v="2020-04-16T00:00:00"/>
    <d v="2020-07-31T00:00:00"/>
    <n v="15"/>
    <x v="28"/>
    <s v="NO"/>
    <m/>
    <m/>
    <m/>
    <m/>
    <s v="Circular interna No. 110 del 31 de julio de 2020. Se reporta un preliminar de la propuesta de modificación de la circular que no incluye todas las actividades de conciliación y certificación de las cifras"/>
    <n v="1"/>
    <d v="2020-06-30T00:00:00"/>
    <n v="1"/>
    <n v="10"/>
    <m/>
  </r>
  <r>
    <n v="256"/>
    <s v="Auditorias Internas ACI"/>
    <x v="23"/>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d v="2020-06-16T00:00:00"/>
    <x v="8"/>
    <s v="Observación"/>
    <s v="Acción correctiva"/>
    <s v="csanchez2"/>
    <x v="15"/>
    <s v="Debilidades en el proceso de validación de la información por parte de los profesionales durante la liquidación de la nómina"/>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7"/>
    <s v="Auditorias Internas ACI"/>
    <x v="23"/>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d v="2020-06-16T00:00:00"/>
    <x v="8"/>
    <s v="Observación"/>
    <s v="Acción correctiva"/>
    <s v="csanchez2"/>
    <x v="15"/>
    <s v="Errores en la fórmula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Debilidades de TH en la validación de los documentos exigidos por la EPS para el reconocimiento de la incapacidad"/>
    <x v="294"/>
    <s v="Instructivo para la gestión del reconocimiento económico de las incapacidades por parte de las EPS"/>
    <n v="1"/>
    <n v="6"/>
    <d v="2020-06-16T00:00:00"/>
    <d v="2020-12-31T00:00:00"/>
    <n v="28"/>
    <x v="13"/>
    <s v="NO"/>
    <m/>
    <m/>
    <m/>
    <m/>
    <s v="Se evidencia que la guía de Trámite de Incapacidades G-TH-03 se encuentra publicada en el catálogo documental de la entidad"/>
    <n v="1"/>
    <d v="2020-11-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Inoportunidad en el trámite de reembolso de incapacidades por parte de Gestión de Talento Humano ante la entidades prestadoras de salud"/>
    <x v="295"/>
    <s v="Documento de estrategia jurídica a implementar con informes trimestrales de avance."/>
    <n v="2"/>
    <n v="8"/>
    <d v="2020-06-16T00:00:00"/>
    <d v="2020-09-04T00:00:00"/>
    <n v="11"/>
    <x v="13"/>
    <s v="NO"/>
    <m/>
    <m/>
    <m/>
    <m/>
    <s v="Ruta cobro de incapacidades Guia gestión cobro prestación economica incapacidades e Informe trimestral de avance en gestión de cobro de incapacidades pendientes de pago. Se adjunta matriz de seguimiento con avances por caso."/>
    <n v="2"/>
    <d v="2020-09-30T00:00:00"/>
    <n v="1"/>
    <n v="8"/>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Desactualización de parámetros en el sistema"/>
    <x v="296"/>
    <s v="Proceso parametrizado en el nuevo aplicativo denómina"/>
    <n v="1"/>
    <n v="6"/>
    <d v="2020-06-16T00:00:00"/>
    <d v="2020-12-30T00:00:00"/>
    <n v="28"/>
    <x v="13"/>
    <s v="NO"/>
    <m/>
    <m/>
    <m/>
    <m/>
    <s v="Talento Humano reporta la parametrización en el nuevo aplicativo"/>
    <n v="1"/>
    <d v="2020-11-30T00:00:00"/>
    <n v="1"/>
    <n v="6"/>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Falta de experiencia para procesar la nómina por parte del profesional de apoyo designado"/>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0"/>
    <s v="Auditorias Internas ACI"/>
    <x v="23"/>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d v="2020-06-16T00:00:00"/>
    <x v="8"/>
    <s v="Observación"/>
    <s v="Acción correctiva"/>
    <s v="csanchez2"/>
    <x v="15"/>
    <s v="Errores en la parametrización utilizada para el cálculo de la liquidación de novedades"/>
    <x v="298"/>
    <s v="Instructivo de liquidación de nómina 2020"/>
    <n v="1"/>
    <n v="8"/>
    <d v="2020-06-16T00:00:00"/>
    <d v="2020-12-04T00:00:00"/>
    <n v="24"/>
    <x v="13"/>
    <s v="NO"/>
    <m/>
    <m/>
    <m/>
    <m/>
    <s v="Envió instructivo de implementación del software SIGEP que contiene el capitulo cálculo de nómina parametrizada en el sistema."/>
    <n v="1"/>
    <d v="2020-11-30T00:00:00"/>
    <n v="1"/>
    <n v="8"/>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Debilidades en el proceso de validación de la información por parte de los profesionales durante la liquidación de la nómina"/>
    <x v="299"/>
    <s v="Proceso parametrizado en el nuevo aplicativo denómina"/>
    <n v="1"/>
    <n v="6"/>
    <d v="2020-06-16T00:00:00"/>
    <d v="2020-12-30T00:00:00"/>
    <n v="28"/>
    <x v="13"/>
    <s v="NO"/>
    <m/>
    <m/>
    <m/>
    <m/>
    <s v="Talento Humano reporta la parametrización en el nuevo aplicativo"/>
    <n v="1"/>
    <d v="2020-11-30T00:00:00"/>
    <n v="1"/>
    <n v="6"/>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2"/>
    <s v="Auditorias Internas ACI"/>
    <x v="23"/>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d v="2020-06-16T00:00:00"/>
    <x v="8"/>
    <s v="Observación"/>
    <s v="Acción correctiva"/>
    <s v="csanchez2"/>
    <x v="15"/>
    <s v="Debilidades en el proceso de validación de la información por parte de los profesionales durante la liquidación de la nómina"/>
    <x v="300"/>
    <s v="Comunicación de solicitud de pago gestionado"/>
    <n v="1"/>
    <n v="6"/>
    <d v="2020-06-16T00:00:00"/>
    <d v="2020-08-30T00:00:00"/>
    <n v="10"/>
    <x v="13"/>
    <s v="NO"/>
    <m/>
    <m/>
    <m/>
    <m/>
    <s v="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
    <n v="1"/>
    <d v="2020-09-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Cálculos manuales no estandarizados"/>
    <x v="301"/>
    <s v="Proceso parametrizado en el nuevo aplicativo de nómina"/>
    <n v="1"/>
    <n v="6"/>
    <d v="2020-06-16T00:00:00"/>
    <d v="2020-12-30T00:00:00"/>
    <n v="28"/>
    <x v="13"/>
    <s v="NO"/>
    <m/>
    <m/>
    <m/>
    <m/>
    <s v="Talento Humano reporta la parametrización en el nuevo aplicativo"/>
    <n v="1"/>
    <d v="2020-11-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4"/>
    <s v="Auditorias Internas ACI"/>
    <x v="2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d v="2020-06-16T00:00:00"/>
    <x v="8"/>
    <s v="Observación"/>
    <s v="Acción correctiva"/>
    <s v="csanchez2"/>
    <x v="15"/>
    <s v="Aplicación parcial sin estándar y sin criterio del procedimiento"/>
    <x v="302"/>
    <s v="procedimiento PAP621 actualizado"/>
    <n v="1"/>
    <n v="6"/>
    <d v="2020-06-16T00:00:00"/>
    <d v="2020-12-10T00:00:00"/>
    <n v="25"/>
    <x v="13"/>
    <s v="NO"/>
    <m/>
    <m/>
    <m/>
    <m/>
    <s v="Se envía actualización de procedimiento FAP621 firmado y autorizado por la Gerencia bajo el radicado 20204600147253 del 19-10-2020 publicado en el catalogo el 10-12-2020."/>
    <n v="1"/>
    <d v="2020-11-30T00:00:00"/>
    <n v="1"/>
    <n v="6"/>
    <m/>
  </r>
  <r>
    <n v="265"/>
    <s v="Auditorias Internas ACI"/>
    <x v="23"/>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d v="2020-06-16T00:00:00"/>
    <x v="8"/>
    <s v="Observación"/>
    <s v="Acción correctiva"/>
    <s v="csanchez2"/>
    <x v="15"/>
    <s v="Errores en la parametrización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6"/>
    <s v="Auditorias Internas ACI"/>
    <x v="23"/>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d v="2020-06-16T00:00:00"/>
    <x v="8"/>
    <s v="Observación"/>
    <s v="Acción correctiva"/>
    <s v="csanchez2"/>
    <x v="15"/>
    <s v="Debilidades en el proceso de validación de la información por parte de los profesionales durante la liquidación de la nómina"/>
    <x v="30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Falta de revisión del balance financiero respecto del valor real ejecutado."/>
    <x v="304"/>
    <s v="Memorando dirigido a Contabilidad y presupuesto"/>
    <n v="1"/>
    <n v="7"/>
    <d v="2020-05-14T00:00:00"/>
    <d v="2021-12-15T00:00:00"/>
    <n v="37"/>
    <x v="25"/>
    <s v="NO"/>
    <m/>
    <m/>
    <m/>
    <m/>
    <s v="Se adjunta Memorando dirigido a Contabilidad y presupuesto con radicado 20212200090783, acción reportada vía correo el 01 de diciembre de 2021"/>
    <n v="1"/>
    <d v="2021-12-01T00:00:00"/>
    <n v="1"/>
    <n v="7"/>
    <s v="Pendiente actualizar en el GRC la fecha fin de la actividad"/>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Liquidación definitiva del convenio con un balance económico preliminar"/>
    <x v="305"/>
    <s v="Formato FAP060 Solicitud para traslado de recursos a cuenta acreedora para cada uno de los contratos"/>
    <n v="2"/>
    <n v="7"/>
    <d v="2020-05-14T00:00:00"/>
    <d v="2021-06-30T00:00:00"/>
    <n v="37"/>
    <x v="25"/>
    <s v="NO"/>
    <m/>
    <m/>
    <m/>
    <m/>
    <s v="Se elaboraron y remitieron los formatos F-FI-20, antes FAP060 -Solicitud de traslado de recursos a cuentas acreedoras, se encuentran en firma y aprobación del Subgerente de Desarrollo de Proyectos."/>
    <n v="2"/>
    <d v="2021-01-29T18:14: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umplimiento del cronograma de ejecucion de los contratos derivados."/>
    <x v="306"/>
    <s v="Ficha yo reporte de seguimiento mensuales"/>
    <n v="5"/>
    <n v="7"/>
    <d v="2020-05-14T00:00:00"/>
    <d v="2020-12-31T00:00:00"/>
    <n v="33"/>
    <x v="25"/>
    <s v="NO"/>
    <m/>
    <m/>
    <m/>
    <m/>
    <s v="Se remite el reporte del aplicativo Power BI con corte diciembre, de cada uno de los grupos que se encuentran a cargo de la Subgerencia de Desarrollo de Proyectos."/>
    <n v="5"/>
    <d v="2020-12-30T11:32: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ontrol y seguimiento por parte del de la gerencia del convenio a las solicitudes de liquidación de convenios radicadas ante el Grupo de Gestión Post Contractual"/>
    <x v="307"/>
    <s v="Herramienta de seguimiento al estado de las liquidaciones en funcionamiento"/>
    <n v="1"/>
    <n v="7"/>
    <d v="2020-05-14T00:00:00"/>
    <d v="2020-09-02T00:00:00"/>
    <n v="15"/>
    <x v="25"/>
    <s v="NO"/>
    <m/>
    <m/>
    <m/>
    <m/>
    <s v="Se presenta la versión final de la herramienta de seguimiento de liquidaciones implementda por el Grupo de Proyectos Especiales"/>
    <n v="1"/>
    <d v="2020-09-30T00:00:00"/>
    <n v="1"/>
    <n v="7"/>
    <m/>
  </r>
  <r>
    <n v="269"/>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correctiva"/>
    <s v="valvarez"/>
    <x v="36"/>
    <s v="Falta de segumiento a los plazos de vencimiento para liquidacion bilateral de los convenios por parte del Gerente del Convenio y el Supervisor"/>
    <x v="308"/>
    <s v="Memorando dirigido a Contabilidad y presupuesto"/>
    <n v="1"/>
    <n v="7"/>
    <d v="2020-05-14T00:00:00"/>
    <d v="2020-07-28T00:00:00"/>
    <n v="10"/>
    <x v="25"/>
    <s v="NO"/>
    <m/>
    <m/>
    <m/>
    <m/>
    <s v="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n v="1"/>
    <d v="2020-11-30T00:00:00"/>
    <n v="1"/>
    <n v="7"/>
    <m/>
  </r>
  <r>
    <n v="270"/>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preventiva"/>
    <s v="valvarez"/>
    <x v="36"/>
    <s v="Falta de segumiento a los plazos de vencimiento para liquidacion bilateral de los convenios por parte del Gerente del Convenio y el Supervisor"/>
    <x v="309"/>
    <s v="Control de Asitencia"/>
    <n v="1"/>
    <n v="7"/>
    <d v="2020-05-14T00:00:00"/>
    <d v="2020-09-23T00:00:00"/>
    <n v="18"/>
    <x v="25"/>
    <s v="NO"/>
    <m/>
    <m/>
    <m/>
    <m/>
    <s v="Se realizó el evento SOCIALIZACION BUEN MANEJO DEL ANTICIPO mediante capacitación virtual el 23 de septiembre de 2020 por parte de la Ing. Sonia Castellano la cual se extendió a toda la entidad."/>
    <n v="1"/>
    <d v="2020-11-30T00:00:00"/>
    <n v="1"/>
    <n v="7"/>
    <m/>
  </r>
  <r>
    <n v="271"/>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preventiva"/>
    <s v="valvarez"/>
    <x v="21"/>
    <s v="Para los contratos del SENA la liquidación esta sujeta a la Resolución de condonación que realiza la Junta Técnica de Fondo Emprender"/>
    <x v="310"/>
    <s v="Control de Asistencia Presentación"/>
    <n v="1"/>
    <n v="5"/>
    <d v="2020-05-14T00:00:00"/>
    <d v="2020-10-30T00:00:00"/>
    <n v="24"/>
    <x v="25"/>
    <s v="NO"/>
    <m/>
    <m/>
    <m/>
    <m/>
    <s v="Se presenta la evidencia de cumplimiento del plan"/>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1"/>
    <s v="Matriz de seguimiento a la terminación de los contratos Fondo Emprender"/>
    <n v="1"/>
    <n v="5"/>
    <d v="2020-05-14T00:00:00"/>
    <d v="2020-10-31T00:00:00"/>
    <n v="24"/>
    <x v="25"/>
    <s v="NO"/>
    <m/>
    <m/>
    <m/>
    <m/>
    <s v="Se adjunta la Matriz de seguimiento a la terminación de los contratos Fondo Emprender"/>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2"/>
    <s v="Infografía de avance en las liquidaciones en Presentación de Power Point"/>
    <n v="2"/>
    <n v="5"/>
    <d v="2020-05-14T00:00:00"/>
    <d v="2020-12-02T00:00:00"/>
    <n v="28"/>
    <x v="25"/>
    <s v="NO"/>
    <m/>
    <m/>
    <m/>
    <m/>
    <s v="Se presentan las evidencias de cumplimiento del plan"/>
    <n v="2"/>
    <d v="2020-11-30T00:00:00"/>
    <n v="1"/>
    <n v="5"/>
    <m/>
  </r>
  <r>
    <n v="273"/>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2"/>
    <s v="Falla del control CTRGPRO002"/>
    <x v="313"/>
    <s v="Memorando Subgerencia de Desarrollo de Proyectos"/>
    <n v="1"/>
    <n v="5"/>
    <d v="2020-05-14T00:00:00"/>
    <d v="2020-09-09T00:00:00"/>
    <n v="16"/>
    <x v="8"/>
    <s v="NO"/>
    <m/>
    <m/>
    <m/>
    <m/>
    <s v="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n v="1"/>
    <d v="2020-09-30T00:00:00"/>
    <n v="1"/>
    <n v="5"/>
    <m/>
  </r>
  <r>
    <n v="274"/>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0"/>
    <s v="Observación"/>
    <s v="Acción correctiva"/>
    <s v="valvarez"/>
    <x v="21"/>
    <s v="Falla del control CTRGPRO002"/>
    <x v="314"/>
    <s v="acta de cierre"/>
    <n v="1"/>
    <n v="5"/>
    <d v="2020-05-14T00:00:00"/>
    <d v="2020-10-08T00:00:00"/>
    <n v="21"/>
    <x v="25"/>
    <s v="NO"/>
    <m/>
    <m/>
    <m/>
    <m/>
    <s v="Se adjunta las actas de cierre de los contratos 2171508 y 2170555 con las respectivas aclaraciones"/>
    <n v="1"/>
    <d v="2020-09-30T00:00:00"/>
    <n v="1"/>
    <n v="5"/>
    <m/>
  </r>
  <r>
    <n v="275"/>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33"/>
    <s v="Falla del control CTRGPRO002"/>
    <x v="315"/>
    <s v="documento publicado"/>
    <n v="1"/>
    <n v="5"/>
    <d v="2020-05-14T00:00:00"/>
    <d v="2020-10-06T00:00:00"/>
    <n v="20"/>
    <x v="8"/>
    <s v="NO"/>
    <m/>
    <m/>
    <m/>
    <m/>
    <s v="Se adjunta pantallazo de publicación en el SECOP de las Actas de Cierre y los documentos de las actas de cierre como tal del contrato 2171508 y 2170555"/>
    <n v="1"/>
    <d v="2020-09-30T00:00:00"/>
    <n v="1"/>
    <n v="5"/>
    <m/>
  </r>
  <r>
    <n v="276"/>
    <s v="Auditorias Internas ACI"/>
    <x v="24"/>
    <s v="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
    <d v="2020-05-14T00:00:00"/>
    <x v="2"/>
    <s v="Observación"/>
    <s v="Acción correctiva"/>
    <s v="valvarez"/>
    <x v="2"/>
    <s v="Falta seguimiento a los tramites radicados en el Grupo de Gestión Post Contractualanteriormente Liquidaciones y controversias"/>
    <x v="316"/>
    <s v="Plan de trabajo"/>
    <n v="1"/>
    <n v="14"/>
    <d v="2020-05-14T00:00:00"/>
    <d v="2020-08-28T00:00:00"/>
    <n v="15"/>
    <x v="8"/>
    <s v="NO"/>
    <m/>
    <m/>
    <m/>
    <m/>
    <s v="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
    <n v="1"/>
    <d v="2020-09-30T00:00:00"/>
    <n v="1"/>
    <n v="14"/>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Deficiencias en el seguimiento por parte de los supervisores o gerentes de convenio al cumplimiento de las obligaciones post-contractuales de orden financiero"/>
    <x v="317"/>
    <s v="Actas de cierre"/>
    <n v="10"/>
    <n v="7"/>
    <d v="2020-05-14T00:00:00"/>
    <d v="2021-06-30T00:00:00"/>
    <n v="58"/>
    <x v="25"/>
    <s v="NO"/>
    <m/>
    <m/>
    <m/>
    <m/>
    <s v="Se remiten 10 actas de liquidación de acuerdo con el diagnóstico presentado."/>
    <n v="10"/>
    <d v="2021-07-01T11:15:00"/>
    <n v="1"/>
    <n v="7"/>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Falta de gestión del Supervisor y Gerente de convenio para trámitar la liberación de saldos sin ejecución para la liquidación"/>
    <x v="318"/>
    <s v="Diagnóstico"/>
    <n v="1"/>
    <n v="7"/>
    <d v="2020-05-14T00:00:00"/>
    <d v="2020-09-16T00:00:00"/>
    <n v="17"/>
    <x v="25"/>
    <s v="NO"/>
    <m/>
    <m/>
    <m/>
    <m/>
    <s v="Se adjuntan los documentos que contienen el diagnóstico y el avance de las liquidaciones"/>
    <n v="1"/>
    <d v="2020-09-30T00:00:00"/>
    <n v="1"/>
    <n v="7"/>
    <m/>
  </r>
  <r>
    <n v="278"/>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preventiva"/>
    <s v="dtorres2"/>
    <x v="24"/>
    <s v="Retrasos en las dependencias por fallas de ORFEO o circunstancias específicas que pueden surgir en el proceso de cada desembolso"/>
    <x v="319"/>
    <s v="Documento de Acuerdo de Servicios ajustado y aprobado"/>
    <n v="1"/>
    <n v="30"/>
    <d v="2020-07-24T00:00:00"/>
    <d v="2020-08-30T00:00:00"/>
    <n v="5"/>
    <x v="0"/>
    <s v="NO"/>
    <m/>
    <m/>
    <m/>
    <m/>
    <s v="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en las dependencias por fallas de ORFEO o circunstancias específicas que pueden surgir en el proceso de cada desembolso"/>
    <x v="320"/>
    <s v="Formato de seguimiento de desembolsos por áreas del grupo financiero"/>
    <n v="1"/>
    <n v="30"/>
    <d v="2020-07-24T00:00:00"/>
    <d v="2020-10-07T00:00:00"/>
    <n v="10"/>
    <x v="0"/>
    <s v="NO"/>
    <m/>
    <m/>
    <m/>
    <m/>
    <s v="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ocasionados por demoras de contratistas para cargue de desembolsos en SECOP"/>
    <x v="321"/>
    <s v="Presentaciones con contenido de la campaña de divulgación"/>
    <n v="2"/>
    <n v="40"/>
    <d v="2020-07-24T00:00:00"/>
    <d v="2020-09-30T00:00:00"/>
    <n v="9"/>
    <x v="0"/>
    <s v="NO"/>
    <m/>
    <m/>
    <m/>
    <m/>
    <s v="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
    <n v="2"/>
    <d v="2020-09-30T00:00:00"/>
    <n v="1"/>
    <n v="40"/>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Previo a la apertura del proceso de selección el grupo de planeación contractual no recibió de forma integral en cuatro de los permisos y licencias que permiten establecer la viabilidad del proyecto y su impacto social económico y ambiental."/>
    <x v="322"/>
    <s v="FAP601 Control de Asistencia"/>
    <n v="1"/>
    <n v="5"/>
    <d v="2020-07-30T00:00:00"/>
    <d v="2020-11-27T00:00:00"/>
    <n v="17"/>
    <x v="20"/>
    <s v="NO"/>
    <m/>
    <m/>
    <m/>
    <m/>
    <s v="Se adjunta lista de asistencia"/>
    <n v="1"/>
    <d v="2020-11-30T00:00:00"/>
    <n v="1"/>
    <n v="5"/>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Falta de análisis integral del proyecto por parte de la gerencia de convenio antes de la solicitud de elaboración de estudios previos"/>
    <x v="323"/>
    <s v="Lista de requisitos PGIO anexa al memorando de solicitud de estudios previos"/>
    <n v="1"/>
    <n v="5"/>
    <d v="2020-07-30T00:00:00"/>
    <d v="2021-09-15T00:00:00"/>
    <n v="47"/>
    <x v="20"/>
    <s v="NO"/>
    <m/>
    <m/>
    <m/>
    <m/>
    <s v="Con corte a septiembre se adjunta Lista de requisitos PGIO anexa al memorando 20212700136003 del 15 de septiembre de 2021 de solicitud de estudios previos de inclusión de requisitos PGIO para los contratos vinculados al convenio 216144. Se solicita unificar la meta para la obs 1 y 5 y cambiarla a 1 entregable ya que no es posible cumplir con la totalidad proyectada porque no hay mas solicitudes pendientes por radicar que cumplan con las condiciones descritas. Pendiente memorando_x000a_Se valida que los auditados hayan reportado los soportes en el GRC dado que la acción no contaba con la restricción. Teniendo en cuenta que solo se presentó una solicitud de los proyectos obras nuevas, mantenimiento de infraestructura plantas de tratamiento PTAT y PTAR, Se remite evidencia de dicha solicitud. Es decir se solicita ajuste de la meta - uno_x000a_Se adjunta memorando con radicado No.20212700136003 con la lista de requisitos PGIO_x000a_"/>
    <n v="1"/>
    <d v="2022-03-30T00:00:00"/>
    <n v="1"/>
    <n v="5"/>
    <s v="Pendiente actualizar en el GRC la fecha fin de la actividad_x000a_Con corte a 04 de abril de 2022 esta pendiente ajustar la meta teniendo en cuanta la solicitud de reformulación._x000a_"/>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4"/>
    <s v="Productos asociados al componente ambiental balance de materiales pétreos Certificado de adquisición de materiales pétreos plan de control operativo diligenciado en obra Cronograma de capacitación y soporte de capacitaciones ambientales"/>
    <n v="5"/>
    <n v="4"/>
    <d v="2020-07-30T00:00:00"/>
    <d v="2020-10-13T00:00:00"/>
    <n v="10"/>
    <x v="20"/>
    <s v="NO"/>
    <m/>
    <m/>
    <m/>
    <m/>
    <s v="Se relacionan los radicados con los avales del PGIO V0 de los establecimientos Cúcuta y Bucaramanga 20202700200351 BUCARAMANGA 20202700204801 CUCUTA cuyo contenido incluye los productos acordados"/>
    <n v="5"/>
    <d v="2020-11-30T00:00:00"/>
    <n v="1"/>
    <n v="4"/>
    <m/>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x v="325"/>
    <s v="Comunicaciones enviadas y respuesta de los contratisas interventoría y obra"/>
    <n v="1"/>
    <n v="5"/>
    <d v="2020-07-30T00:00:00"/>
    <d v="2022-06-30T00:00:00"/>
    <n v="30"/>
    <x v="20"/>
    <s v="NO"/>
    <m/>
    <m/>
    <m/>
    <m/>
    <s v="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
    <n v="1"/>
    <d v="2022-03-30T00:00:00"/>
    <n v="1"/>
    <n v="5"/>
    <s v="Pendiente actualizar en el GRC la fecha fin de la actividad y reportar cuando sea quitada la restricción_x000a_Reportar en el GRC una vez se tenga el desarrollo de cambio de responsabilidades ya que a la fecha aparece en trámite y no permite reasignar la notificación. Asi mismo reformular vía GRC la meta de 26 a 1 (30-jun-2022)"/>
  </r>
  <r>
    <n v="282"/>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6"/>
    <s v="Lista de requisitos PGIO anexa al memorando de solicitud de estudios previos"/>
    <n v="3"/>
    <n v="4"/>
    <d v="2020-07-30T00:00:00"/>
    <d v="2020-11-30T00:00:00"/>
    <n v="17"/>
    <x v="20"/>
    <s v="NO"/>
    <m/>
    <m/>
    <m/>
    <m/>
    <s v="Se ralcionan los Memorandos de los estudios previos para contratista de obra 20202700140883 20202700120063 e interventoria 20202700135133 que incluyen perfiles del personal responsable PGIO."/>
    <n v="3"/>
    <d v="2020-11-30T00:00:00"/>
    <n v="1"/>
    <n v="4"/>
    <m/>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Deficiencia en el cargue de los documentos asociados al contrato en el aplicativo de gestión documental Orfeo."/>
    <x v="327"/>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s v="Pendiente actualizar en el GRC la fecha fin de la actividad y reportar cuando sea quitada la restricción_x000a_Reportar en el GRC una vez se tenga el desarrollo de cambio de responsabilidades ya que a la fecha aparece en trámite y no permite  reasignar la notificación. Actualizar la meta y la actividad y la unidad de medida."/>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7"/>
    <s v="Fichas de proyectos actualizadas F-GG-54 y F-GG-58 (quincenal) y reporte de alertas de posibles incumplimientos (mensual) Unidad de medida (cantidad): 10 y 3"/>
    <n v="13"/>
    <n v="4"/>
    <d v="2020-07-30T00:00:00"/>
    <d v="2022-04-30T00:00:00"/>
    <n v="26"/>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s v="Pendiente actualizar en el GRC la fecha fin de la actividad y reportar cuando sea quitada la restricción_x000a_Actualizar la meta y la actividad y la unidad de medida."/>
  </r>
  <r>
    <n v="284"/>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correctiva"/>
    <s v="csanchez2"/>
    <x v="14"/>
    <s v="Debilidades en la supervisión del contrato de consultoría."/>
    <x v="328"/>
    <s v="Solicitud de  inicio de presunto incumplimiento y soportes de seguimiento"/>
    <n v="1"/>
    <n v="4"/>
    <d v="2020-07-30T00:00:00"/>
    <d v="2022-06-30T00:00:00"/>
    <n v="34"/>
    <x v="20"/>
    <s v="NO"/>
    <m/>
    <m/>
    <m/>
    <m/>
    <s v="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_x000a_Se evidencia que la acción se reformuló en plazo para el 30 de junio de 2022"/>
    <n v="1"/>
    <d v="2022-03-30T00:00:00"/>
    <n v="1"/>
    <n v="4"/>
    <s v="Reportar avance GRC. Pendiente actualizar en el GRC la unidad de medida y el responsable."/>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29"/>
    <s v="FAP601 Control de Asistencia"/>
    <n v="1"/>
    <n v="4"/>
    <d v="2020-07-30T00:00:00"/>
    <d v="2021-12-15T00:00:00"/>
    <n v="30"/>
    <x v="25"/>
    <s v="NO"/>
    <m/>
    <m/>
    <m/>
    <m/>
    <s v="_x000a__x000a_La Subgerencia de desarrollo de proyectos reformulará la acción, ingresara nueva acción para este plan y elimina esta_x000a_Una vez solicitados los soportes y verificado el GRC se observa que no hay avances "/>
    <n v="1"/>
    <d v="2022-04-12T00:00:00"/>
    <n v="1"/>
    <n v="4"/>
    <m/>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Una vez solicitados los soportes y verificado el GRC se observa que no hay avances "/>
    <n v="1"/>
    <d v="2022-04-12T00:00:00"/>
    <n v="1"/>
    <n v="4"/>
    <s v="Pendiente solucionar inconveniente para que aparezca con el avance real (100%)"/>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Publicación del Manual y guia de supervisión e interventoria ajustados"/>
    <n v="1"/>
    <n v="5"/>
    <d v="2020-07-30T00:00:00"/>
    <d v="2021-02-28T00:00:00"/>
    <n v="30"/>
    <x v="25"/>
    <s v="NO"/>
    <m/>
    <m/>
    <m/>
    <m/>
    <s v="La Subgerencia de desarrollo de proyectos reformulará la acción, ingresara nueva acción para este plan y elimina esta_x000a_Una vez solicitados los soportes y verificado el GRC se observa que no hay avances "/>
    <n v="1"/>
    <d v="2022-04-12T00:00:00"/>
    <n v="1"/>
    <n v="5"/>
    <m/>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5-31T00:00:00"/>
    <n v="26"/>
    <x v="20"/>
    <s v="NO"/>
    <m/>
    <m/>
    <m/>
    <m/>
    <s v="Se actualiza la fecha fin de la actividad con base en lo verificado en el GRC"/>
    <n v="2"/>
    <d v="2022-03-30T00:00:00"/>
    <n v="1"/>
    <n v="4"/>
    <s v="Pendiente reasignar una vez se tenga el desarrollo de cambio de responsables "/>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El cliente no entregó copia de los permisos de Vertimientos y Concesión de Aprovechamiento de Aguas Manuales de Operación yo Diseños de los proyectos de Plantas de Tratamiento de Agua"/>
    <x v="332"/>
    <s v="Comunicación y respuesta por parte de USPEC."/>
    <n v="2"/>
    <n v="4"/>
    <d v="2020-07-30T00:00:00"/>
    <d v="2022-04-30T00:00:00"/>
    <n v="26"/>
    <x v="20"/>
    <s v="NO"/>
    <m/>
    <m/>
    <m/>
    <m/>
    <s v="Se adjunta el respectivo soporte._x000a_La acción se cumplirá fuera del plazo_x000a_Se actualiza la fecha fin de la actividad con base en lo verificado en el GRC"/>
    <n v="2"/>
    <d v="2022-03-30T00:00:00"/>
    <n v="1"/>
    <n v="4"/>
    <m/>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4-30T00:00:00"/>
    <n v="26"/>
    <x v="20"/>
    <s v="NO"/>
    <m/>
    <m/>
    <m/>
    <m/>
    <s v="La acción se cumplirá fuera del plazo_x000a_Se actualiza la fecha fin de la actividad con base en lo verificado en el GRC"/>
    <n v="2"/>
    <d v="2022-03-30T00:00:00"/>
    <n v="1"/>
    <n v="4"/>
    <s v="Pendiente reasignar una vez se tenga el desarrollo de cambio de responsables "/>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3"/>
    <s v="Comunicación y respuesta por parte de USPEC."/>
    <n v="2"/>
    <n v="4"/>
    <d v="2020-07-30T00:00:00"/>
    <d v="2022-06-30T00:00:00"/>
    <n v="26"/>
    <x v="20"/>
    <s v="NO"/>
    <m/>
    <m/>
    <m/>
    <m/>
    <s v="Se actualiza la fecha fin de la actividad con base en lo verificado en el GRC"/>
    <n v="2"/>
    <d v="2022-03-30T00:00:00"/>
    <n v="1"/>
    <n v="4"/>
    <m/>
  </r>
  <r>
    <n v="287"/>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preventiva"/>
    <s v="valvarez"/>
    <x v="21"/>
    <s v="El cliente no entregó copia de los permisos de Vertimientos y Concesión de Aprovechamiento de Aguas Manuales de Operación yo Diseños de los proyectos de Plantas de Tratamiento de Agua"/>
    <x v="334"/>
    <s v="Lista de requisitos PGIO anexa al memorando de solicitud de estudios previos"/>
    <n v="3"/>
    <n v="4"/>
    <d v="2020-07-30T00:00:00"/>
    <d v="2021-12-15T00:00:00"/>
    <n v="34"/>
    <x v="20"/>
    <s v="NO"/>
    <m/>
    <m/>
    <m/>
    <m/>
    <s v="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
    <n v="3"/>
    <d v="2022-03-30T00:00:00"/>
    <n v="1"/>
    <n v="4"/>
    <m/>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29"/>
    <s v="FAP601 Control de Asistencia"/>
    <n v="1"/>
    <n v="4"/>
    <d v="2020-07-30T00:00:00"/>
    <d v="2021-12-15T00:00:00"/>
    <n v="30"/>
    <x v="25"/>
    <s v="NO"/>
    <m/>
    <m/>
    <m/>
    <m/>
    <s v="Se realizó la sensibilización del nuevo manual de supervisión e interventopría en la que participaron 135 integrantes de la Subgerencia de Desarrollo de Proyectos."/>
    <n v="1"/>
    <d v="2022-03-30T00:00:00"/>
    <n v="1"/>
    <n v="4"/>
    <s v="Pendiente actualizar en el GRC la fecha fin de la actividad y reportar cuando sea quitada la restricción_x000a_La fecha de reporte de la actividad es el  07 de abril de 2021 según GRC. Sin embargo la restricción de reporte de acciones vencidas se resolvión solo hasta enero de 2022"/>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 Se anexaron 13 fichas con corte a junio 30 de 2022"/>
    <n v="13"/>
    <d v="2022-03-30T00:00:00"/>
    <n v="1"/>
    <n v="4"/>
    <s v="Reportar en el GRC una vez se tenga el desarrollo de cambio de responsabilidades ya que a la fecha aparece en trámite y no permite reasignar la notificación. Actualizar la meta y la actividad y la unidad de medida."/>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te ejercicio de la interventoría y la supervisión en el seguimiento del cronograma de obra"/>
    <x v="335"/>
    <s v="Lista de requisitos PGIO anexa al memorando de solicitud de estudios previos"/>
    <n v="1"/>
    <n v="4"/>
    <d v="2020-07-30T00:00:00"/>
    <d v="2021-06-30T00:00:00"/>
    <n v="34"/>
    <x v="25"/>
    <s v="NO"/>
    <m/>
    <m/>
    <m/>
    <m/>
    <s v="La Subgerencia de desarrollo de proyectos reformulará la acción, ingresara nueva acción para este plan y elimina esta._x000a_Seguimiento a marzo 2022_x000a_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n v="1"/>
    <d v="2022-03-30T00:00:00"/>
    <n v="1"/>
    <n v="4"/>
    <m/>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La fecha de reporte de la actividad es el  29 de enero de 2021 según GRC. Sin embargo la restricción de reporte de acciones vencidas se resolvión solo hasta enero de 2022"/>
    <n v="1"/>
    <d v="2022-03-30T00:00:00"/>
    <n v="1"/>
    <n v="4"/>
    <s v="Pendiente actualizar en el GRC la fecha fin de la actividad y reportar cuando sea quitada la restricción_x000a_La fecha de reporte de la actividad es el  29 de enero de 2021 según GRC. Sin embargo la restricción de reporte de acciones vencidas se resolvión solo hasta enero de 2022"/>
  </r>
  <r>
    <n v="289"/>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0"/>
    <s v="Observación"/>
    <s v="Acción preventiva"/>
    <s v="ariano"/>
    <x v="21"/>
    <s v="Deficiencias en la validación de los insumos aportados por el cliente necesarios para el inicio y deficinicion del alcance de la etapa precontractual elaboracion de estudios previos estudio de mercado analisis del sector analisis de riesgos y reglas de participación"/>
    <x v="336"/>
    <s v="Acta de Reunión y Producto de compromisos"/>
    <n v="2"/>
    <n v="4"/>
    <d v="2020-07-30T00:00:00"/>
    <d v="2022-06-30T00:00:00"/>
    <n v="30"/>
    <x v="25"/>
    <s v="NO"/>
    <m/>
    <m/>
    <m/>
    <m/>
    <s v="Se adjuntan los respectivos soportes con corte a junio de 2022 _x000a__x000a_Con corte a 30 de marzo de 2022 se reformula en plazo en el GRC para el 30 de junio de 2022_x000a__x000a_No presenta avance en la actividad"/>
    <n v="2"/>
    <d v="2022-03-30T00:00:00"/>
    <n v="1"/>
    <n v="4"/>
    <s v="Una vez se tenga el desarrollo de cambio de responsabilidades, se procede a refomrular y a reportar lo pertinente"/>
  </r>
  <r>
    <n v="290"/>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2"/>
    <s v="Observación"/>
    <s v="Acción preventiva"/>
    <s v="ariano"/>
    <x v="11"/>
    <s v="Deficiencias en la validación de los insumos aportados por el cliente necesarios para el inicio y deficinicion del alcance de la etapa precontractual elaboracion de estudios previos estudio de mercado analisis del sector analisis de riesgos y reglas de participación"/>
    <x v="337"/>
    <s v="Acta de Reunión FAP 505"/>
    <n v="1"/>
    <n v="4"/>
    <d v="2020-07-30T00:00:00"/>
    <d v="2020-11-30T00:00:00"/>
    <n v="17"/>
    <x v="8"/>
    <s v="NO"/>
    <m/>
    <m/>
    <m/>
    <m/>
    <s v="Se incluyeron las preguntas referentes a gestiones trámites y obtención de permisos y licencias en el Formato Acta de Reunión Interna FAP 505 la cual adjunta"/>
    <n v="1"/>
    <d v="2020-11-30T00:00:00"/>
    <n v="1"/>
    <n v="4"/>
    <m/>
  </r>
  <r>
    <n v="291"/>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0"/>
    <s v="Observación"/>
    <s v="Acción preventiva"/>
    <s v="ariano"/>
    <x v="14"/>
    <s v="Falta de análisis integral del proyecto por parte de la gerencia de convenio antes de la solicitud de elaboración de estudios previos"/>
    <x v="336"/>
    <s v="Acta de Reunión y Producto de compromisos"/>
    <n v="2"/>
    <n v="4"/>
    <d v="2020-07-30T00:00:00"/>
    <d v="2022-06-30T00:00:00"/>
    <n v="30"/>
    <x v="20"/>
    <s v="NO"/>
    <m/>
    <m/>
    <m/>
    <m/>
    <s v="Se adjuntan los respectivos soportes con corte a junio de 2022 _x000a__x000a_La acción se cumplirá fuera del plazo_x000a_Con corte a 30 de marzo de 2022 se reformula en plazo en el GRC para el 30 de junio de 2022"/>
    <n v="2"/>
    <d v="2022-03-30T00:00:00"/>
    <n v="1"/>
    <n v="4"/>
    <s v="Una vez se tenga el desarrollo de cambio de responsabilidades, se procede a refomrular y a reportar lo pertinente"/>
  </r>
  <r>
    <n v="292"/>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2"/>
    <s v="Observación"/>
    <s v="Acción preventiva"/>
    <s v="ariano"/>
    <x v="11"/>
    <s v="Falta de análisis integral del proyecto por parte de la gerencia de convenio antes de la solicitud de elaboración de estudios previos"/>
    <x v="338"/>
    <s v="Acta de Reunión FAP 505"/>
    <n v="1"/>
    <n v="4"/>
    <d v="2020-07-30T00:00:00"/>
    <d v="2020-11-30T00:00:00"/>
    <n v="17"/>
    <x v="8"/>
    <s v="NO"/>
    <m/>
    <m/>
    <m/>
    <m/>
    <s v="Se incluyeron las preguntas referentes al Plan de Manejo Arqueológico en el Formato Acta de Reunión Interna FAP 505 adjunta"/>
    <n v="1"/>
    <d v="2020-11-30T00:00:00"/>
    <n v="1"/>
    <n v="4"/>
    <m/>
  </r>
  <r>
    <n v="293"/>
    <s v="Auditorias Internas ACI"/>
    <x v="27"/>
    <s v="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d v="2020-09-16T00:00:00"/>
    <x v="3"/>
    <s v="Observación"/>
    <s v="Acción correctiva"/>
    <s v="aocampo"/>
    <x v="18"/>
    <s v="Debilidades en el monitoreo a la aplicación de los controles por parte de la Subgerencia financiera y el grupo de Planeación y gestión de riesgos"/>
    <x v="339"/>
    <s v="Matriz de Riesgos Gestión Financiera 2020 actualizado y aprobado"/>
    <n v="1"/>
    <n v="25"/>
    <d v="2020-09-16T00:00:00"/>
    <d v="2021-03-31T00:00:00"/>
    <n v="28"/>
    <x v="30"/>
    <s v="NO"/>
    <m/>
    <m/>
    <m/>
    <m/>
    <s v="Para esta actividad la Matriz de Riesgos Gestión Financiera 2020, se encuentra publicado en el Catálogo Documental de SARO con fecha de aprobación el 28 de enero de 2021 - Riesgos &amp; Controles GFIN2020, CONTROLES GFIN2020 y Listado de Riesgos GFIN2020."/>
    <n v="1"/>
    <d v="2021-03-31T16:41:00"/>
    <n v="1"/>
    <n v="2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la asociación de controles a las causas y riesgos"/>
    <x v="339"/>
    <s v="Matriz de Riesgos Gestión Financiera 2020 actualizado y aprobado"/>
    <n v="1"/>
    <n v="15"/>
    <d v="2020-09-16T00:00:00"/>
    <d v="2021-03-31T00:00:00"/>
    <n v="28"/>
    <x v="30"/>
    <s v="NO"/>
    <m/>
    <m/>
    <m/>
    <m/>
    <s v="Para esta actividad la Matriz de Riesgos Gestión Financiera 2020, se encuentra publicado en el Catalogo Documental de SARO con fecha de aprobación el 28 de enero de 2021 - Riesgos &amp; Controles GFIN2020,CONTROLES GFIN2020 y Listado de Riesgos GFIN2020."/>
    <n v="1"/>
    <d v="2021-03-31T16:39:00"/>
    <n v="1"/>
    <n v="1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el análisis transversal para determinar la causa raíz en los eventos materializados"/>
    <x v="340"/>
    <s v="Lista de asistencia"/>
    <n v="1"/>
    <n v="10"/>
    <d v="2020-09-16T00:00:00"/>
    <d v="2021-01-31T00:00:00"/>
    <n v="19"/>
    <x v="30"/>
    <s v="NO"/>
    <m/>
    <m/>
    <m/>
    <m/>
    <s v="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
    <n v="1"/>
    <d v="2021-01-30T21:25:00"/>
    <n v="1"/>
    <n v="10"/>
    <m/>
  </r>
  <r>
    <n v="295"/>
    <s v="Auditorias Internas ACI"/>
    <x v="27"/>
    <s v="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d v="2020-09-16T00:00:00"/>
    <x v="3"/>
    <s v="Observación"/>
    <s v="Acción correctiva"/>
    <s v="csanchez2"/>
    <x v="4"/>
    <s v="Baja priorización en el reporte de eventos de riesgos frente a las operaciones del día a día"/>
    <x v="341"/>
    <s v="Reportes de eventos de riesgos entregados"/>
    <n v="1"/>
    <n v="25"/>
    <d v="2020-09-16T00:00:00"/>
    <d v="2020-09-23T00:00:00"/>
    <n v="1"/>
    <x v="4"/>
    <s v="NO"/>
    <m/>
    <m/>
    <m/>
    <m/>
    <s v="Se reportaron los eventos de riesgo materializados RGTIN10 RGFIN30 RGFIN34 y RGFIN37 mediante el formato Reporte registro de eventos de riesgo operativo al grupo de Planeación y Gestión de riesgos."/>
    <n v="1"/>
    <d v="2020-11-30T00:00:00"/>
    <n v="1"/>
    <n v="25"/>
    <m/>
  </r>
  <r>
    <n v="296"/>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2"/>
    <s v="Correo de aprobación del ajuste al aplicativo de Orfeo"/>
    <n v="1"/>
    <n v="10"/>
    <d v="2020-09-16T00:00:00"/>
    <d v="2020-11-09T00:00:00"/>
    <n v="7"/>
    <x v="30"/>
    <s v="NO"/>
    <m/>
    <m/>
    <m/>
    <m/>
    <s v="Se evidenció reportes del aplicativo ORFEO de los meses de mayo a noviembre respecto al seguimiento de los tiempos establecidos para desembolsos."/>
    <n v="1"/>
    <d v="2020-11-30T00:00:00"/>
    <n v="1"/>
    <n v="10"/>
    <m/>
  </r>
  <r>
    <n v="297"/>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3"/>
    <s v="Procedimiento PAP253"/>
    <n v="1"/>
    <n v="15"/>
    <d v="2020-09-16T00:00:00"/>
    <d v="2021-01-31T00:00:00"/>
    <n v="19"/>
    <x v="30"/>
    <s v="NO"/>
    <m/>
    <m/>
    <m/>
    <m/>
    <s v="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
    <n v="1"/>
    <d v="2021-01-30T21:31:00"/>
    <n v="1"/>
    <n v="15"/>
    <m/>
  </r>
  <r>
    <n v="298"/>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1"/>
    <s v="NO"/>
    <m/>
    <m/>
    <m/>
    <m/>
    <s v="El grupo de Cumplimiento reportó la matriz de riesgo correspondiente al tercer trimestre con los ajustes en controles actualizados en la hoja Bateria de Controles"/>
    <n v="1"/>
    <d v="2020-11-30T00:00:00"/>
    <n v="1"/>
    <n v="10"/>
    <m/>
  </r>
  <r>
    <n v="299"/>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1"/>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0"/>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1"/>
    <s v="NO"/>
    <m/>
    <m/>
    <m/>
    <m/>
    <s v="El grupo de Cumplimiento reportó la matriz de riesgo correspondiente al tercer trimestre con los ajustes en controles actualizados en la hoja Bateria de Controles"/>
    <n v="1"/>
    <d v="2020-11-30T00:00:00"/>
    <n v="1"/>
    <n v="10"/>
    <m/>
  </r>
  <r>
    <n v="301"/>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1"/>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2"/>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correctiva"/>
    <s v="cgonzal1"/>
    <x v="37"/>
    <s v="Definición de controles sin la participación de los responsables de su ejecución"/>
    <x v="346"/>
    <s v="Memorando de requerimiento"/>
    <n v="1"/>
    <n v="7"/>
    <d v="2020-09-16T00:00:00"/>
    <d v="2020-10-05T00:00:00"/>
    <n v="2"/>
    <x v="31"/>
    <s v="NO"/>
    <m/>
    <m/>
    <m/>
    <m/>
    <s v="Mediante memorando radicado 20201600141513 del 5 de octubre de 2020 el Grupo de Cumplimiento requiere a la Gerencia de Talento Humano para que inicie el proceso de actualización de información de los funcionarios de planta identificados"/>
    <n v="1"/>
    <d v="2020-11-30T00:00:00"/>
    <n v="1"/>
    <n v="7"/>
    <m/>
  </r>
  <r>
    <n v="303"/>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8"/>
    <s v="Observación"/>
    <s v="Acción correctiva"/>
    <s v="cgonzal1"/>
    <x v="15"/>
    <s v="Definición de controles sin la participación de los responsables de su ejecución"/>
    <x v="347"/>
    <s v="Informe de actualización de información."/>
    <n v="1"/>
    <n v="7"/>
    <d v="2020-09-16T00:00:00"/>
    <d v="2021-03-31T00:00:00"/>
    <n v="23"/>
    <x v="13"/>
    <s v="NO"/>
    <m/>
    <m/>
    <m/>
    <m/>
    <s v="Se solicito la actualización a los servidores públicos del formato de vinculación, F-R-01"/>
    <n v="1"/>
    <d v="2021-05-14T19:10:00"/>
    <n v="1"/>
    <n v="7"/>
    <m/>
  </r>
  <r>
    <n v="304"/>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preventiva"/>
    <s v="cgonzal1"/>
    <x v="37"/>
    <s v="Definición de controles sin la participación de los responsables de su ejecución"/>
    <x v="348"/>
    <s v="Acta de Reunión con las conclusiones."/>
    <n v="1"/>
    <n v="6"/>
    <d v="2020-09-16T00:00:00"/>
    <d v="2020-10-26T00:00:00"/>
    <n v="5"/>
    <x v="31"/>
    <s v="NO"/>
    <m/>
    <m/>
    <m/>
    <m/>
    <s v="Mediante reunión del 26 de octubre de 2020 y acta con radicado 20201600003526 se acordó con el Grupo de Tecnologías de la Información la forma en la que identifique las personas desactualizadas en el FAP801 en reporte semestral automático."/>
    <n v="1"/>
    <d v="2020-11-30T00:00:00"/>
    <n v="1"/>
    <n v="6"/>
    <m/>
  </r>
  <r>
    <n v="305"/>
    <s v="Auditorias Internas ACI"/>
    <x v="28"/>
    <s v="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
    <d v="2020-09-16T00:00:00"/>
    <x v="1"/>
    <s v="Observación"/>
    <s v="Acción correctiva"/>
    <s v="enieves"/>
    <x v="37"/>
    <s v="Deficiencias metodológicas en la medición de riesgo residual después de aplicar los controles"/>
    <x v="349"/>
    <s v="Matriz de riesgo SARLAFT con comparativo del perfil entre riesgo inherente y residual."/>
    <n v="1"/>
    <n v="20"/>
    <d v="2020-09-16T00:00:00"/>
    <d v="2021-06-30T00:00:00"/>
    <n v="21"/>
    <x v="31"/>
    <s v="NO"/>
    <m/>
    <m/>
    <m/>
    <d v="2021-01-31T00:00:00"/>
    <s v="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_x000a__x000a_Evidencia: Perfil de Riesgo SARLAFT IV- (1)"/>
    <n v="1"/>
    <d v="2021-06-30T00:00:00"/>
    <n v="1"/>
    <n v="20"/>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Ausencia de parametros de validación de la información financiera por parte de los supervisores."/>
    <x v="350"/>
    <s v="Informe de calidad de información."/>
    <n v="1"/>
    <n v="7"/>
    <d v="2020-09-16T00:00:00"/>
    <d v="2021-06-30T00:00:00"/>
    <n v="17"/>
    <x v="31"/>
    <s v="NO"/>
    <m/>
    <m/>
    <m/>
    <d v="2021-05-05T00:00:00"/>
    <s v="El Grupo de Cumplimiento generó el reporte de personas con patrimonio negativo como un criterio de consistencia en el informe de calidad. _x000a__x000a_Como evidencia en el informe de calidad correspondiente al primer semestre de 2021 se relaciona el conteo en la página 30, se acompaña el archivo denominado: &quot;20210330 Evaluacion QD Primer trimestre SARLAFT&quot; _x000a__x000a__x000a_Evidencia: 20210330 Evaluacion QD Primer trimestre SARLAFT (1)"/>
    <n v="1"/>
    <d v="2021-06-30T00:00:00"/>
    <n v="1"/>
    <n v="7"/>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Deficiencias en el proceso de segmentación establecido para la Entidad frente a la detección de señales de alerta"/>
    <x v="351"/>
    <s v="Lista de asistencia y presentación."/>
    <n v="1"/>
    <n v="6"/>
    <d v="2020-09-16T00:00:00"/>
    <d v="2021-06-30T00:00:00"/>
    <n v="23"/>
    <x v="31"/>
    <s v="NO"/>
    <m/>
    <m/>
    <m/>
    <d v="2021-06-09T00:00:00"/>
    <s v="El Grupo de Cumplimiento capacitó en Análisis Financiero a los colaboradores de la entidad que realizan la verificación y análisis del formato de vinculación. _x000a__x000a_Como evidencia se remite el correo electrónico originado en el Grupo de Talento Humano en el que se reporta el listado de los colaboradores capacitados, corresponde al archivo denominado: &quot;Listado Analisis financiero&quot;_x000a__x000a_Evidencia: Listado INTRODUCCIÓN ANÁLISIS FINANCIERO 18 DE MAYO"/>
    <n v="1"/>
    <d v="2021-06-30T00:00:00"/>
    <n v="1"/>
    <n v="6"/>
    <s v="Pendiente por cargar soportes de cumplimiento por parte del responsable en GRC, una vez se habiliten las acciones para reportar en el aplicativo "/>
  </r>
  <r>
    <n v="307"/>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correctiva"/>
    <s v="dossa"/>
    <x v="37"/>
    <s v="Ausencia de parametros de validación de la información financiera por parte de los supervisores."/>
    <x v="352"/>
    <s v="Informe de segmentación de persona natual y persona jurídica"/>
    <n v="1"/>
    <n v="7"/>
    <d v="2020-09-16T00:00:00"/>
    <d v="2021-06-30T00:00:00"/>
    <n v="21"/>
    <x v="31"/>
    <s v="NO"/>
    <m/>
    <m/>
    <m/>
    <d v="2021-06-30T00:00:00"/>
    <s v="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quot;4. Resultados...&quot; incluye persona natural y jurídica de contratación derivada y de funcionamiento_x000a__x000a_Evidencias:_x000a_* 4. Resultado PJ-DERIVADOS 2020-II (2)_x000a_* 4. Resultado PJ-FUNCIONAMIENTO 2020-II (2)_x000a_* 4. Resultado PN-DERIVADOS 2020-II (2)_x000a_* 4. Resultado PN-FUNCIONAMIENTO 2020-II (2)"/>
    <n v="1"/>
    <d v="2021-06-30T00:00:00"/>
    <n v="1"/>
    <n v="7"/>
    <s v="Pendiente por cargar soportes de cumplimiento por parte del responsable en GRC, una vez se habiliten las acciones para reportar en el aplicativo "/>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3"/>
    <s v="Acta de aprobación del Comité Institucional de Gestión y Desempeño CIGD."/>
    <n v="1"/>
    <n v="11"/>
    <d v="2020-10-08T00:00:00"/>
    <d v="2021-08-15T00:00:00"/>
    <n v="44"/>
    <x v="9"/>
    <s v="NO"/>
    <m/>
    <m/>
    <m/>
    <m/>
    <s v="Se realiza presentación de las 33 Tablas de Retención Documental ante el Comité Institucional de Gestión y Desempeño CIGD - por lo que se adjunta acta No 42 del 30 de junio de 2021 en donde se aprueban."/>
    <n v="1"/>
    <d v="2021-07-22T10:49:00"/>
    <n v="1"/>
    <n v="11"/>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4"/>
    <s v="Tablas de retención documental de ENTerritorio"/>
    <n v="1"/>
    <n v="12"/>
    <d v="2020-10-08T00:00:00"/>
    <d v="2021-07-30T00:00:00"/>
    <n v="42"/>
    <x v="9"/>
    <s v="NO"/>
    <m/>
    <m/>
    <m/>
    <m/>
    <s v="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
    <n v="1"/>
    <d v="2021-07-22T10:46:00"/>
    <n v="1"/>
    <n v="12"/>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Falta de continuidad del profesional responsable de la actualización de las TRD"/>
    <x v="355"/>
    <s v="Acta de inicio del contrato"/>
    <n v="1"/>
    <n v="11"/>
    <d v="2020-10-08T00:00:00"/>
    <d v="2021-01-15T00:00:00"/>
    <n v="14"/>
    <x v="9"/>
    <s v="NO"/>
    <m/>
    <m/>
    <m/>
    <m/>
    <s v="En el adjunto se remite Acta de inicio firmada el 15/01/2021 correspondiente a la contratación de una firma de servicios especializados para el fortalecimiento del proceso de Gestión Documental. Contrato No. 20201014 con la Empresa ENSOBRAMATIC S.A.S"/>
    <n v="1"/>
    <d v="2021-01-19T07:34:00"/>
    <n v="1"/>
    <n v="11"/>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No se implementan las acciones tendientes a la actualización de las TRD Cambios normativos de temas de archivo"/>
    <x v="356"/>
    <s v="Acto administrativo de aprobación por parte de la Gerente General."/>
    <n v="1"/>
    <n v="11"/>
    <d v="2020-10-08T00:00:00"/>
    <d v="2022-05-30T00:00:00"/>
    <n v="64"/>
    <x v="9"/>
    <s v="NO"/>
    <m/>
    <m/>
    <m/>
    <m/>
    <s v="Se emite RESOLUCIÓN No. 152 del 26 de abril 2022  Enterritorio, “Por la cual se adoptan las Tablas de Retención Documental-TRD de la Empresa Nacional Promotora del Desarrollo Territorial – ENTerritorio y se ordena la implementación.”"/>
    <n v="1"/>
    <d v="2021-06-30T00:00:00"/>
    <n v="1"/>
    <n v="11"/>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Falta de continuidad del profesional responsable de la actualización de las TRD"/>
    <x v="357"/>
    <s v="Memorando de radicación ante el AGN Archivo General de la Nación."/>
    <n v="1"/>
    <n v="11"/>
    <d v="2020-10-08T00:00:00"/>
    <d v="2021-08-30T00:00:00"/>
    <n v="46"/>
    <x v="9"/>
    <s v="NO"/>
    <m/>
    <m/>
    <m/>
    <m/>
    <s v="Se adjunta memorando de radicación para Evaluación y convalidación ante el Archivo General de la Nación - AGN las TRD diseñadas con fecha del 22 de julio y el soporte de radicado emitido por el AGN con fecha del 23 de julio."/>
    <n v="1"/>
    <d v="2021-08-18T16:21:00"/>
    <n v="1"/>
    <n v="11"/>
    <m/>
  </r>
  <r>
    <n v="310"/>
    <s v="Auditorias Internas ACI"/>
    <x v="29"/>
    <s v="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
    <d v="2020-10-08T00:00:00"/>
    <x v="4"/>
    <s v="Observación"/>
    <s v="Acción preventiva"/>
    <s v="dtorres2"/>
    <x v="13"/>
    <s v="Deficiencias en la planeación contractual por establecimiento de obligaciones inviables para el contratista"/>
    <x v="358"/>
    <s v="Informes de apoyo a la supervisión ajustados y aprobados para los meses de septiembre octubre noviembre 2020."/>
    <n v="3"/>
    <n v="11"/>
    <d v="2020-10-08T00:00:00"/>
    <d v="2020-12-31T00:00:00"/>
    <n v="12"/>
    <x v="9"/>
    <s v="NO"/>
    <m/>
    <m/>
    <m/>
    <m/>
    <s v="En el adjunto se remite el informe de apoyo a la supervisión ajustados y aprobado correspondiente al mes de noviembre."/>
    <n v="3"/>
    <d v="2020-12-28T11:15:00"/>
    <n v="1"/>
    <n v="11"/>
    <m/>
  </r>
  <r>
    <n v="311"/>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4"/>
    <s v="Observación"/>
    <s v="Acción preventiva"/>
    <s v="ariano"/>
    <x v="13"/>
    <s v="Deficiencias en la planeación contractual para establecer una forma y sistema de pago consistente con el servicio contratado."/>
    <x v="359"/>
    <s v="Memorando remitido a Talento Humano."/>
    <n v="1"/>
    <n v="11"/>
    <d v="2020-10-08T00:00:00"/>
    <d v="2020-11-15T00:00:00"/>
    <n v="5"/>
    <x v="9"/>
    <s v="NO"/>
    <m/>
    <m/>
    <m/>
    <m/>
    <s v="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
    <n v="1"/>
    <d v="2020-11-30T00:00:00"/>
    <n v="1"/>
    <n v="11"/>
    <m/>
  </r>
  <r>
    <n v="312"/>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8"/>
    <s v="Observación"/>
    <s v="Acción preventiva"/>
    <s v="ariano"/>
    <x v="15"/>
    <s v="Deficiencias en la planeación contractual para establecer una forma y sistema de pago consistente con el servicio contratado."/>
    <x v="360"/>
    <s v="Certificado de Asistencia"/>
    <n v="8"/>
    <n v="11"/>
    <d v="2020-10-08T00:00:00"/>
    <d v="2020-12-31T00:00:00"/>
    <n v="12"/>
    <x v="9"/>
    <s v="NO"/>
    <m/>
    <m/>
    <m/>
    <m/>
    <s v="Se adjuntan los 8 certificados y 4 adicionales respecto a la capacitación yo sensibilización en materia de elaboración de contenidos técnicos para estudios previos requeridos por el grupo de servicios administrativos."/>
    <n v="8"/>
    <d v="2020-12-28T11:13:00"/>
    <n v="1"/>
    <n v="11"/>
    <m/>
  </r>
  <r>
    <n v="313"/>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2"/>
    <s v="Observación"/>
    <s v="Acción preventiva"/>
    <s v="ariano"/>
    <x v="10"/>
    <s v="Deficiencias en la planeación contractual para establecer una forma y sistema de pago consistente con el servicio contratado."/>
    <x v="361"/>
    <s v="Certificado de Asistencia"/>
    <n v="8"/>
    <n v="11"/>
    <d v="2020-10-08T00:00:00"/>
    <d v="2020-12-31T00:00:00"/>
    <n v="12"/>
    <x v="9"/>
    <s v="NO"/>
    <m/>
    <m/>
    <m/>
    <m/>
    <s v="Se adjunta el consolidado de los 8 certificados mas 4 adicionales respecto a la Capacitación y/o sensibilización en materia de elaboración de contenidos técnicos para estudios previos requeridos por el grupo de servicios administrativos."/>
    <n v="8"/>
    <d v="2020-12-28T11:10:00"/>
    <n v="1"/>
    <n v="11"/>
    <m/>
  </r>
  <r>
    <n v="314"/>
    <s v="Auditorias Internas ACI"/>
    <x v="30"/>
    <s v="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
    <d v="2020-10-16T00:00:00"/>
    <x v="9"/>
    <s v="Observación"/>
    <s v="Acción correctiva"/>
    <s v="dossa"/>
    <x v="38"/>
    <s v="Actividad sin presupuesto o recursos asignado para el período"/>
    <x v="362"/>
    <s v="Resolución actualizada y publicada"/>
    <n v="1"/>
    <n v="40"/>
    <d v="2020-10-16T00:00:00"/>
    <d v="2021-06-30T00:00:00"/>
    <n v="36"/>
    <x v="32"/>
    <s v="NO"/>
    <m/>
    <m/>
    <m/>
    <m/>
    <s v="Resolución No. 24 del 3 de febrero de 2021 - Resolución de modificación de grupos de trabajo. Cumplimiento del 100% de la actividad."/>
    <n v="1"/>
    <d v="2021-04-09T10:06:00"/>
    <n v="1"/>
    <n v="40"/>
    <m/>
  </r>
  <r>
    <n v="315"/>
    <s v="Auditorias Internas ACI"/>
    <x v="30"/>
    <s v="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d v="2020-10-16T00:00:00"/>
    <x v="9"/>
    <s v="Observación"/>
    <s v="Acción correctiva"/>
    <s v="dossa"/>
    <x v="38"/>
    <s v="Actividades sin presupuesto asignado para el período"/>
    <x v="363"/>
    <s v="Caracterización CMI500 Gestión Comercial actualizada y publicada"/>
    <n v="1"/>
    <n v="30"/>
    <d v="2020-10-16T00:00:00"/>
    <d v="2020-10-21T00:00:00"/>
    <n v="0"/>
    <x v="32"/>
    <s v="NO"/>
    <m/>
    <m/>
    <m/>
    <m/>
    <s v="Se actualizó la caracterización CMI500 del proceso de Gestión Comercial con las actividades pertinentes y correspondientes al proceso. La cual fue publicada en el catálogo documental el 21 de octubre de 2020."/>
    <n v="1"/>
    <d v="2020-11-30T00:00:00"/>
    <n v="1"/>
    <n v="30"/>
    <m/>
  </r>
  <r>
    <n v="316"/>
    <s v="Auditorias Internas ACI"/>
    <x v="30"/>
    <s v="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
    <d v="2020-10-16T00:00:00"/>
    <x v="9"/>
    <s v="Observación"/>
    <s v="Acción correctiva"/>
    <s v="csanchez2"/>
    <x v="38"/>
    <s v="Actividad sin presupuesto asignado para el período"/>
    <x v="364"/>
    <s v="Matriz de riesgos actualizada y formalizada"/>
    <n v="1"/>
    <n v="30"/>
    <d v="2020-10-16T00:00:00"/>
    <d v="2021-04-30T00:00:00"/>
    <n v="28"/>
    <x v="32"/>
    <s v="NO"/>
    <m/>
    <m/>
    <m/>
    <m/>
    <s v="Se carga los documentos relacionados con la actualización del perfil de riesgos de Gestión Comercia. Cumplimiento del 100% de la actividad: 1. Riesgos 2. Riesgos y controles 3. Controles 4. Riesgo absoluto 5. Riesgo residual"/>
    <n v="1"/>
    <d v="2021-04-09T10:21:00"/>
    <n v="1"/>
    <n v="30"/>
    <m/>
  </r>
  <r>
    <n v="317"/>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correctiva"/>
    <s v="cgonzal1"/>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_x000a_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
    <n v="6"/>
    <d v="2021-04-30T00:00:00"/>
    <n v="1"/>
    <n v="13"/>
    <s v="ok cargado  en GRC 11/02/2022  2:29:00 p. m."/>
  </r>
  <r>
    <n v="318"/>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preventiva"/>
    <s v="cgonzal1"/>
    <x v="17"/>
    <s v="Cambio de grupo de trabajo y supervisión del contrato."/>
    <x v="366"/>
    <s v="Cuadro de Control seguimiento contratos"/>
    <n v="1"/>
    <n v="12"/>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2"/>
    <s v="ok cargado  en GRC 11/02/2022  2:32:00 p. m."/>
  </r>
  <r>
    <n v="319"/>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correctiva"/>
    <s v="aocampo"/>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_x000a_carpeta: contratación/ 2020536/legalización/ UPS acta certificación del personal (obligación 10), 2018882 Radicado QTECH 20204300346552 polizas impresoras- suramericana (obligación 14)"/>
    <n v="6"/>
    <d v="2021-04-30T00:00:00"/>
    <n v="1"/>
    <n v="13"/>
    <s v="ok cargado  en GRC  11/02/2022  2:39:00 p. m."/>
  </r>
  <r>
    <n v="320"/>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preventiva"/>
    <s v="aocampo"/>
    <x v="17"/>
    <s v="Cambio de grupo de trabajo y supervisión del contrato."/>
    <x v="366"/>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ok cargado  en GRC 11/02/2022  2:35:00 p. m."/>
  </r>
  <r>
    <n v="321"/>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preventiva"/>
    <s v="cgonzal1"/>
    <x v="17"/>
    <s v="Falta de detalle en la descripción de los perfiles y cantidades requeridos en los estudios previos"/>
    <x v="367"/>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ok cargado en  GRC 11/02/2022  2:37:00 p. m."/>
  </r>
  <r>
    <n v="322"/>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correctiva"/>
    <s v="cgonzal1"/>
    <x v="17"/>
    <s v="Falta de detalle en la descripción de los perfiles y cantidades requeridos en los estudios previos"/>
    <x v="368"/>
    <s v="Formatos FGG18 Acta de aprobación de personal para la ejecución del contrato."/>
    <n v="3"/>
    <n v="12"/>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ontrato 2019868 F-GG 18 acta de aprobación del personal del 20/10/2020_x000a_Certificado personal 20/10/2020 ( obligación 22 y numeral 2.3), 2019825 F-GG 18 acta de aprobación del personal del 20/10/2020_x000a_carpeta: contratación/ 2019825/legalización/acta certificación del personal (numeral 2.3) y cto 20171239 F-GG-18  acta de aprobación personal, suscrita el 17/11/2020 (numeral 2.3)."/>
    <n v="3"/>
    <d v="2021-04-30T00:00:00"/>
    <n v="1"/>
    <n v="12"/>
    <s v="ok cargado en  GRC 11/02/2022  2:34:00 p. m."/>
  </r>
  <r>
    <n v="323"/>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5"/>
    <s v="Observación"/>
    <s v="Acción correctiva"/>
    <s v="aocampo"/>
    <x v="17"/>
    <s v="Debilidad en el seguimiento de aplicación de controles y políticas de seguridad de la información en el proceso contractual"/>
    <x v="369"/>
    <s v="memorando al Grupo de Procesos de Selección con la Clausula de Confidencialidad"/>
    <n v="1"/>
    <n v="12"/>
    <d v="2020-11-12T00:00:00"/>
    <d v="2020-12-31T00:00:00"/>
    <n v="7"/>
    <x v="15"/>
    <s v="NO"/>
    <m/>
    <m/>
    <m/>
    <m/>
    <s v="Se adjunta el memorando con radicado 20201700167753 del 27 de noviembre"/>
    <n v="1"/>
    <d v="2020-11-30T00:00:00"/>
    <n v="1"/>
    <n v="12"/>
    <m/>
  </r>
  <r>
    <n v="324"/>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2"/>
    <s v="Observación"/>
    <s v="Acción correctiva"/>
    <s v="aocampo"/>
    <x v="33"/>
    <s v="Falta de estandarización de la claúsula de confidencialidad en los documentos precontractuales y contractuales."/>
    <x v="370"/>
    <s v="Anexo de condiciones generales del contrato de prestación de servicios profesionales yo apoyo a la gestión"/>
    <n v="1"/>
    <n v="12"/>
    <d v="2020-11-12T00:00:00"/>
    <d v="2021-02-04T00:00:00"/>
    <n v="12"/>
    <x v="8"/>
    <s v="NO"/>
    <m/>
    <m/>
    <d v="2020-11-12T00:00:00"/>
    <d v="2021-02-04T00:00:00"/>
    <s v="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_x000a_PROFESIONALES Y/O APOYO A LA GESTIÓN, CLÁUSULA DÉCIMA SÉPTIMA. - CONFIDENCIALIDAD E INFORMACIÓN."/>
    <n v="1"/>
    <d v="2021-01-01T00:00:00"/>
    <n v="1"/>
    <n v="12"/>
    <s v="Pendiente por cargar soportes de cumplimiento por parte del responsable en GRC, una vez se modifique el usuario responsable."/>
  </r>
  <r>
    <n v="325"/>
    <s v="Auditorias Internas ACI"/>
    <x v="32"/>
    <s v="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
    <d v="2020-11-13T00:00:00"/>
    <x v="0"/>
    <s v="Observación"/>
    <s v="Acción correctiva"/>
    <s v="valvarez"/>
    <x v="14"/>
    <s v="Requerimientos al cliente por parte de entes externos que afectan las condiciones contractuales"/>
    <x v="371"/>
    <s v="Oficio reiteración solicitud de pago"/>
    <n v="6"/>
    <n v="20"/>
    <d v="2020-11-13T00:00:00"/>
    <d v="2021-06-30T00:00:00"/>
    <n v="32"/>
    <x v="20"/>
    <s v="NO"/>
    <m/>
    <m/>
    <m/>
    <m/>
    <s v="Se remiten las comunicaciones que se relacionan a continuación: 20212700077001 del 27 de abril de 2021 20212700084261 del 10 de mayo de 2021 20212700114501 del 08 de junio de 2021"/>
    <n v="6"/>
    <d v="2021-06-24T12:29:00"/>
    <n v="1"/>
    <n v="20"/>
    <m/>
  </r>
  <r>
    <n v="326"/>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dtorres2"/>
    <x v="8"/>
    <s v="Debilidades en la verificación en sitio por parte del interventor"/>
    <x v="372"/>
    <s v="Informe diagnóstico del estado actual del proyecto"/>
    <n v="1"/>
    <n v="5"/>
    <d v="2020-11-13T00:00:00"/>
    <d v="2020-12-31T00:00:00"/>
    <n v="6"/>
    <x v="7"/>
    <s v="NO"/>
    <m/>
    <m/>
    <m/>
    <m/>
    <s v="Se adjunta el informe diagnóstico del estado actual del proyecto"/>
    <n v="1"/>
    <d v="2020-11-30T00:00:00"/>
    <n v="1"/>
    <n v="5"/>
    <m/>
  </r>
  <r>
    <n v="327"/>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ariano"/>
    <x v="8"/>
    <s v="Debilidades en la verificación en sitio por parte del interventor"/>
    <x v="373"/>
    <s v="Informe técnico suscrito por el interventor"/>
    <n v="1"/>
    <n v="5"/>
    <d v="2020-11-13T00:00:00"/>
    <d v="2021-12-15T00:00:00"/>
    <n v="24"/>
    <x v="7"/>
    <s v="NO"/>
    <m/>
    <m/>
    <m/>
    <m/>
    <s v="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
    <n v="1"/>
    <d v="2022-01-19T00:00:00"/>
    <n v="1"/>
    <n v="5"/>
    <s v="Pendiente actualizar en el GRC la fecha fin de la actividad y reportar dado que ya fue quitada la restricción (correo enviado a Humberto el 24/02/2022)._x000a_Con corte a marzo 29 de 2022 se verificó el reporte via GRC"/>
  </r>
  <r>
    <n v="328"/>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valvarez"/>
    <x v="8"/>
    <s v="Debilidades en la verificación en sitio por parte del interventor"/>
    <x v="374"/>
    <s v="Memorando o correo electrónico de Aprobación del informe tecnico por parte del supervisor de ENTerritorio dirigido a la interventoría"/>
    <n v="1"/>
    <n v="40"/>
    <d v="2020-11-13T00:00:00"/>
    <d v="2021-12-15T00:00:00"/>
    <n v="24"/>
    <x v="7"/>
    <s v="NO"/>
    <m/>
    <m/>
    <m/>
    <m/>
    <s v="Mediante oficio radicado 20212200244851 enviado vía correo electrónico al grupo auditor el 19/01/2022 la supervisión emite aval a la ejecución del procedimiento técnico a la interventoría para atender las deficiencias técnicas documentadas en la observación"/>
    <n v="1"/>
    <d v="2022-01-19T00:00:00"/>
    <n v="1"/>
    <n v="40"/>
    <s v="Pendiente actualizar en el GRC la fecha fin de la actividad y reportar dado que ya fue quitada la restricción (correo enviado a Humberto el 24/02/2022)_x000a_Con corte a marzo 29 de 2022 se verificó el reporte via GRC"/>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bilidad en los mecanismos de control adoptados y aplicados"/>
    <x v="375"/>
    <s v="Memorando de designación"/>
    <n v="3"/>
    <n v="15"/>
    <d v="2020-11-13T00:00:00"/>
    <d v="2021-02-28T00:00:00"/>
    <n v="15"/>
    <x v="20"/>
    <s v="NO"/>
    <m/>
    <m/>
    <m/>
    <m/>
    <s v="Se presentan los memorandos con radicados Nos.20212700020241,20212700020281 y 20212700020261 del 4 de febrero de 2021 donde se realizan las designaciones de Doris Leon, Alba Calderon y Zoranyi Sierra como Gerentes de convenios."/>
    <n v="3"/>
    <d v="2021-02-28T17:21:00"/>
    <n v="1"/>
    <n v="15"/>
    <m/>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sconocimiento de normas y manuales internos de la entidad"/>
    <x v="376"/>
    <s v="Memorando de designación"/>
    <n v="1"/>
    <n v="15"/>
    <d v="2020-11-13T00:00:00"/>
    <d v="2020-11-30T00:00:00"/>
    <n v="2"/>
    <x v="20"/>
    <s v="NO"/>
    <m/>
    <m/>
    <m/>
    <m/>
    <s v="Memorando de designacion No 20202700214611"/>
    <n v="1"/>
    <d v="2020-11-30T00:00:00"/>
    <n v="1"/>
    <n v="15"/>
    <m/>
  </r>
  <r>
    <n v="330"/>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correctiva"/>
    <s v="dossa"/>
    <x v="28"/>
    <s v="Falta de trazabilidad y seguimiento a las solicitudes realizadas a la Agencia Nacional de Defensa Jurídica del Estado"/>
    <x v="377"/>
    <s v="Oficio enviado a la ANDJE"/>
    <n v="1"/>
    <n v="25"/>
    <d v="2020-11-20T00:00:00"/>
    <d v="2020-12-09T00:00:00"/>
    <n v="2"/>
    <x v="23"/>
    <s v="NO"/>
    <m/>
    <m/>
    <m/>
    <m/>
    <s v="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
    <n v="1"/>
    <d v="2020-11-30T00:00:00"/>
    <n v="1"/>
    <n v="25"/>
    <m/>
  </r>
  <r>
    <n v="331"/>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preventiva"/>
    <s v="dossa"/>
    <x v="28"/>
    <s v="Falta de trazabilidad y seguimiento a las solicitudes realizadas a la Agencia Nacional de Defensa Jurídica del Estado"/>
    <x v="378"/>
    <s v="Reporte de Ekogui generado por el aplicativo sin duplicidad"/>
    <n v="1"/>
    <n v="25"/>
    <d v="2020-11-20T00:00:00"/>
    <d v="2021-06-30T00:00:00"/>
    <n v="31"/>
    <x v="23"/>
    <s v="NO"/>
    <m/>
    <m/>
    <m/>
    <m/>
    <s v="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
    <n v="1"/>
    <d v="2021-05-21T08:36:00"/>
    <n v="1"/>
    <n v="25"/>
    <m/>
  </r>
  <r>
    <n v="332"/>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correctiva"/>
    <s v="csanchez2"/>
    <x v="28"/>
    <s v="Falta de validación e inoportunidad en el reporte del grupo de Defensa Judicial al grupo de Contabilidad"/>
    <x v="379"/>
    <s v="Memorando informando ajuste en provisión"/>
    <n v="1"/>
    <n v="25"/>
    <d v="2020-11-20T00:00:00"/>
    <d v="2020-12-08T00:00:00"/>
    <n v="2"/>
    <x v="23"/>
    <s v="NO"/>
    <m/>
    <m/>
    <m/>
    <m/>
    <s v="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
    <n v="1"/>
    <d v="2020-11-30T00:00:00"/>
    <n v="1"/>
    <n v="25"/>
    <m/>
  </r>
  <r>
    <n v="333"/>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preventiva"/>
    <s v="csanchez2"/>
    <x v="28"/>
    <s v="Falta de validación e inoportunidad en el reporte del grupo de Defensa Judicial al grupo de Contabilidad"/>
    <x v="380"/>
    <s v="Actualizar la matriz de riesgo con el control incorporado en dicha matriz"/>
    <n v="1"/>
    <n v="25"/>
    <d v="2020-11-20T00:00:00"/>
    <d v="2021-03-31T00:00:00"/>
    <n v="18"/>
    <x v="23"/>
    <s v="NO"/>
    <m/>
    <m/>
    <m/>
    <m/>
    <s v="_x000a_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
    <n v="1"/>
    <d v="2021-03-31T00:00:00"/>
    <n v="1"/>
    <n v="25"/>
    <s v="Pendiente cargue de soportes GRC, se solicitó ampliar fecha por base"/>
  </r>
  <r>
    <n v="390"/>
    <s v="Auditorias Internas ACI"/>
    <x v="34"/>
    <s v="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
    <d v="2021-02-19T17:02:00"/>
    <x v="9"/>
    <s v="Observación"/>
    <s v="Acción preventiva"/>
    <s v="aocampo"/>
    <x v="39"/>
    <s v="Que no haya casos para citar según periodicidad y presentar en Comité"/>
    <x v="381"/>
    <n v="1"/>
    <n v="1"/>
    <n v="14"/>
    <d v="2021-01-31T00:00:00"/>
    <d v="2021-04-30T00:00:00"/>
    <n v="12"/>
    <x v="32"/>
    <m/>
    <m/>
    <m/>
    <m/>
    <m/>
    <s v="En cumplimiento se carga la Circular 11 del 24 de diciembre de 2020, y socializada por medio de correo electrónico a todos los funcionarios y colaboradores el 29 de diciembre de 2020."/>
    <n v="1"/>
    <d v="2021-04-09T10:35:00"/>
    <n v="1"/>
    <n v="14"/>
    <m/>
  </r>
  <r>
    <n v="391"/>
    <s v="Auditorias Internas ACI"/>
    <x v="34"/>
    <s v="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
    <d v="2021-02-19T17:10:00"/>
    <x v="7"/>
    <s v="Observación"/>
    <s v="Acción preventiva"/>
    <s v="valvarez"/>
    <x v="40"/>
    <s v="* Imposibilidad de cumplir con el quórum para las sesiones agendadas. * Dificultad para coordinar la agenda de los miembros del comité en las fechas preestablecidas. * Dificultad para sesionar en los meses de enero y diciembre dado el cambio de vigencia"/>
    <x v="382"/>
    <s v="Memorando"/>
    <n v="1"/>
    <n v="14"/>
    <d v="2020-12-21T00:00:00"/>
    <d v="2021-04-15T00:00:00"/>
    <n v="16"/>
    <x v="23"/>
    <m/>
    <m/>
    <m/>
    <m/>
    <m/>
    <s v="Memorando No. 20211100000983 de fecha 4 de enero de 2021, donde se informa a los miembros del Comité de Conciliación Fechas previstas para celebrar los Comités de Conciliación en el año 2021."/>
    <n v="1"/>
    <d v="2021-04-06T13:11:00"/>
    <n v="1"/>
    <n v="14"/>
    <m/>
  </r>
  <r>
    <n v="392"/>
    <s v="Auditorias Internas ACI"/>
    <x v="34"/>
    <s v="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
    <d v="2021-02-19T17:14:00"/>
    <x v="8"/>
    <s v="Observación"/>
    <s v="Acción correctiva"/>
    <s v="dtorres2"/>
    <x v="15"/>
    <s v="* Falta de seguimiento a los compromisos acordados en las sesiones del comité. * Desconocimiento de la normatividad vigente en materia de SGSST"/>
    <x v="383"/>
    <s v="6 actas"/>
    <n v="6"/>
    <n v="14"/>
    <d v="2020-12-21T00:00:00"/>
    <d v="2021-06-30T00:00:00"/>
    <n v="27"/>
    <x v="13"/>
    <s v="NO"/>
    <s v="Durante el primer trimestre del año 2021, se elaboraron 2 actas de 6 que se acordaron. Acta No. 21 en la cual se establecieron los compromisos a ejecutar Acta No. 22 en la cual se estipulan las fechas de inicio de actividades"/>
    <s v="dgonzal2"/>
    <d v="2021-01-18T00:00:00"/>
    <d v="2021-06-30T00:00:00"/>
    <s v="_x000a__x000a_Se reportan las actas donde se evidencia el  seguimiento a los compromisos establecidos."/>
    <n v="6"/>
    <d v="2021-04-27T15:48:00"/>
    <n v="1"/>
    <n v="14"/>
    <s v="Pendiente por cargar soportes de cumplimiento por parte del responsable en GRC, una vez se habiliten las acciones para reportar en el aplicativo "/>
  </r>
  <r>
    <n v="393"/>
    <s v="Auditorias Internas ACI"/>
    <x v="34"/>
    <s v="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
    <d v="2021-02-19T17:16:00"/>
    <x v="7"/>
    <s v="Observación"/>
    <s v="Acción preventiva"/>
    <s v="valvarez"/>
    <x v="40"/>
    <s v="Falta de seguimiento y control por parte del Secretario Técnico a los compromisos establecidos durante las sesiones del Comité."/>
    <x v="383"/>
    <s v="Actas de Comité"/>
    <n v="6"/>
    <n v="14"/>
    <d v="2020-12-21T00:00:00"/>
    <d v="2021-11-30T00:00:00"/>
    <n v="49"/>
    <x v="23"/>
    <m/>
    <m/>
    <m/>
    <m/>
    <m/>
    <s v="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
    <n v="6"/>
    <d v="2021-11-30T00:00:00"/>
    <n v="1"/>
    <n v="14"/>
    <m/>
  </r>
  <r>
    <n v="394"/>
    <s v="Auditorias Internas ACI"/>
    <x v="34"/>
    <s v="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
    <d v="2021-02-19T17:19:00"/>
    <x v="7"/>
    <s v="Observación"/>
    <s v="Acción preventiva"/>
    <s v="valvarez"/>
    <x v="40"/>
    <s v="* Desconocimiento de la normatividad vigente que reglamenta el Comité * Urgencia en el estudio, evaluación y/o decisión de temas competencia del Comité * Retraso en el agendamiento de temas para estudio del Comité"/>
    <x v="382"/>
    <s v="Memorando"/>
    <n v="1"/>
    <n v="15"/>
    <d v="2020-12-21T00:00:00"/>
    <d v="2021-04-15T00:00:00"/>
    <n v="16"/>
    <x v="23"/>
    <m/>
    <m/>
    <m/>
    <m/>
    <m/>
    <s v="Memorando No. 20211100000983 de fecha 4 de enero de 2021, donde se informa a los miembros del Comité de Conciliación Fechas previstas para celebrar los Comités de Conciliación en el año 2021."/>
    <n v="1"/>
    <d v="2021-04-06T13:15:00"/>
    <n v="1"/>
    <n v="15"/>
    <m/>
  </r>
  <r>
    <n v="395"/>
    <s v="Auditorias Internas ACI"/>
    <x v="34"/>
    <s v="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d v="2021-02-19T17:21:00"/>
    <x v="10"/>
    <s v="Observación"/>
    <s v="Acción correctiva"/>
    <s v="cgonzal1"/>
    <x v="41"/>
    <s v="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x v="384"/>
    <s v="Acuerdo de reglamento del comité."/>
    <n v="1"/>
    <n v="15"/>
    <d v="2020-12-21T00:00:00"/>
    <d v="2021-03-31T00:00:00"/>
    <n v="14"/>
    <x v="33"/>
    <s v="NO"/>
    <m/>
    <m/>
    <m/>
    <m/>
    <s v="El día 19 de febrero 2021, se expide el acuerdo No. 297 ¿Por el cual se crea el Comité de Gerencia e Institucional de Coordinación de Control Interno de ENTerritorio, dando cumplimiento a la acción No. 395 del presente Plan de Mejoramiento."/>
    <n v="1"/>
    <d v="2021-03-30T15:50:00"/>
    <n v="1"/>
    <n v="15"/>
    <m/>
  </r>
  <r>
    <n v="396"/>
    <s v="Auditorias Internas ACI"/>
    <x v="34"/>
    <s v="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
    <d v="2021-02-19T17:23:00"/>
    <x v="10"/>
    <s v="Observación"/>
    <s v="Acción preventiva"/>
    <s v="csanchez2"/>
    <x v="42"/>
    <s v="Deficiente seguimiento al ejercicio funcional a cargo de los Secretarios de Comités"/>
    <x v="385"/>
    <s v="LA ACCIÓN NO HA SIDO FORMULADA EN EL GRC"/>
    <n v="1"/>
    <n v="14"/>
    <d v="2020-12-21T00:00:00"/>
    <d v="2021-06-30T00:00:00"/>
    <n v="27"/>
    <x v="34"/>
    <s v="NO"/>
    <m/>
    <m/>
    <m/>
    <m/>
    <s v="Reporta Memorando 20213100024583 del 5 de febrero de 2021 Programación Sesiones Comité vigencia 2021"/>
    <n v="1"/>
    <d v="2021-06-30T00:00:00"/>
    <n v="1"/>
    <n v="14"/>
    <s v="Pendiente cargue de soportes GRC"/>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6"/>
    <s v="sistema de costeo"/>
    <n v="100"/>
    <n v="5"/>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27T00:00:00"/>
    <n v="1"/>
    <n v="5"/>
    <s v="Falta cambiar el verificador"/>
  </r>
  <r>
    <n v="419"/>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Adquisición / implementación de controles automáticos"/>
    <x v="387"/>
    <s v="Controles"/>
    <n v="100"/>
    <n v="5"/>
    <d v="2021-04-19T00:00:00"/>
    <d v="2021-12-15T00:00:00"/>
    <n v="34"/>
    <x v="10"/>
    <s v="NO"/>
    <m/>
    <m/>
    <m/>
    <m/>
    <s v="Se efectuó análisis de Riesgos y Controles de los procesos. Entregable: Matriz análisis de controles por proceso."/>
    <n v="100"/>
    <d v="2021-12-27T00:00:00"/>
    <n v="1"/>
    <n v="5"/>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8"/>
    <s v="Controles"/>
    <n v="100"/>
    <n v="3"/>
    <d v="2021-04-19T00:00:00"/>
    <d v="2021-12-15T00:00:00"/>
    <n v="34"/>
    <x v="10"/>
    <s v="NO"/>
    <m/>
    <m/>
    <m/>
    <m/>
    <s v="Se efectuó análisis de Riesgos y Controles de los procesos. Entregable: Matriz análisis de controles por proceso."/>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9"/>
    <s v="capacitación"/>
    <n v="100"/>
    <n v="3"/>
    <d v="2021-04-19T00:00:00"/>
    <d v="2021-12-15T00:00:00"/>
    <n v="34"/>
    <x v="10"/>
    <s v="NO"/>
    <m/>
    <m/>
    <m/>
    <m/>
    <s v="Se efectuó socialización en las capacitaciones a nuevo colaborador, explicando su ingreso y los reportes de Eventos Express en el link https://forms.office.com/Pages/ResponsePage.aspx?id=-D76GSAQs0qK40zvztu--alVM5yT-UhCnJ1FkoXOtExUOTNYSVZZTUE0TTVTUTVXOUZQQzZHN1FVRi4u"/>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0"/>
    <s v="formulario"/>
    <n v="100"/>
    <n v="3"/>
    <d v="2021-04-16T00:00:00"/>
    <d v="2021-12-15T00:00:00"/>
    <n v="34"/>
    <x v="10"/>
    <s v="NO"/>
    <m/>
    <m/>
    <m/>
    <m/>
    <s v="Se cuenta con el link en la intranet para el Reporte de evento Express, para que todo colaborador pueda reportar los eventos https://forms.office.com/Pages/ResponsePage.aspx?id=-D76GSAQs0qK40zvztu--alVM5yT-UhCnJ1FkoXOtExUOTNYSVZZTUE0TTVTUTVXOUZQQzZHN1FVRi4u"/>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1"/>
    <s v="formulario"/>
    <n v="100"/>
    <n v="5"/>
    <d v="2021-04-16T00:00:00"/>
    <d v="2021-12-15T00:00:00"/>
    <n v="34"/>
    <x v="10"/>
    <s v="NO"/>
    <m/>
    <m/>
    <m/>
    <m/>
    <s v="Se creo el formulario Express de reportes de eventos de RO en FORMS de Office 365 con los campos mínimos requeridos para el reportante (10 campos)"/>
    <n v="100"/>
    <d v="2021-12-27T00:00:00"/>
    <n v="1"/>
    <n v="5"/>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2"/>
    <s v="perfiles de riesgo"/>
    <n v="100"/>
    <n v="5"/>
    <d v="2021-04-19T00:00:00"/>
    <d v="2021-12-15T00:00:00"/>
    <n v="34"/>
    <x v="10"/>
    <s v="NO"/>
    <m/>
    <m/>
    <m/>
    <m/>
    <s v="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
    <n v="100"/>
    <d v="2021-12-27T00:00:00"/>
    <n v="1"/>
    <n v="5"/>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Alta dependencia de controles manuales en los procesos"/>
    <x v="388"/>
    <s v="controles"/>
    <n v="100"/>
    <n v="5"/>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5"/>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3"/>
    <s v="revisión y análisis"/>
    <n v="100"/>
    <n v="6"/>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6"/>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0"/>
    <s v="formulario"/>
    <n v="100"/>
    <n v="3"/>
    <d v="2021-04-16T00:00:00"/>
    <d v="2021-12-15T00:00:00"/>
    <n v="34"/>
    <x v="10"/>
    <m/>
    <m/>
    <m/>
    <m/>
    <m/>
    <s v="Se genero por medio de Forms de Office 365 el formulario de Reporte de evento Express, este ya cuenta con el link en la Intranet de la entidad y adicionalmente se generó una pieza de comunicación informando los pasos para reportar los eventos de riesgo operacional"/>
    <n v="100"/>
    <d v="2021-12-27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89"/>
    <s v="capacitación"/>
    <n v="100"/>
    <n v="3"/>
    <d v="2021-04-19T00:00:00"/>
    <d v="2021-12-15T00:00:00"/>
    <n v="34"/>
    <x v="10"/>
    <m/>
    <m/>
    <m/>
    <m/>
    <m/>
    <s v="Se efectuó socialización en las capacitaciones a nuevo colaborador, explicando su ingreso y los reportes de Eventos Express en el link del formato express https://forms.office.com/Pages/ResponsePage.aspx?id=-D76GSAQs0qK40zvztu--alVM5yT-UhCnJ1FkoXOtExUOTNYSVZZTUE0TTVTUTVXOUZQQzZHN1FVRi4u"/>
    <n v="100"/>
    <d v="2021-12-09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4"/>
    <s v="formulario"/>
    <n v="100"/>
    <n v="3"/>
    <d v="2021-04-19T00:00:00"/>
    <d v="2021-12-15T00:00:00"/>
    <n v="34"/>
    <x v="10"/>
    <m/>
    <m/>
    <m/>
    <m/>
    <m/>
    <s v="Se desarrolló formulario para el reporte de eventos express a través de la aplicación Microsft Forms."/>
    <n v="100"/>
    <d v="2021-12-27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5"/>
    <s v="sistema de costeo"/>
    <n v="100"/>
    <n v="3"/>
    <d v="2021-04-19T00:00:00"/>
    <d v="2021-12-15T00:00:00"/>
    <n v="34"/>
    <x v="10"/>
    <m/>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10T00:00:00"/>
    <n v="1"/>
    <n v="3"/>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Ausencia de un sistema de costeo para la gestión y administración del SARO"/>
    <x v="396"/>
    <s v="sistema de costeo de controles"/>
    <n v="1"/>
    <n v="3"/>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
    <d v="2021-12-10T17:38:00"/>
    <n v="1"/>
    <n v="3"/>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Desconocimiento del sistema SARSICN, mecanismos o herramienta para reportar eventos de seguridad por parte de los lideres del proceso"/>
    <x v="397"/>
    <s v="Capaccitación"/>
    <n v="1"/>
    <n v="3"/>
    <d v="2021-04-19T00:00:00"/>
    <d v="2021-12-15T00:00:00"/>
    <n v="34"/>
    <x v="10"/>
    <s v="NO"/>
    <m/>
    <m/>
    <m/>
    <m/>
    <s v="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
    <n v="1"/>
    <d v="2021-12-10T17:36:00"/>
    <n v="1"/>
    <n v="3"/>
    <s v="Falta cambiar el verificador"/>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herramientas para identificar ocurrencia de riesgos y reporte en tiempo real"/>
    <x v="390"/>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
    <d v="2021-12-15T00:00:00"/>
    <n v="1"/>
    <n v="3"/>
    <m/>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98"/>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
    <d v="2021-12-15T00:00:00"/>
    <n v="1"/>
    <n v="3"/>
    <m/>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89"/>
    <s v="capacitación"/>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
    <d v="2021-12-15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Nivel de analítica enfocado a niveles básico e intermedio"/>
    <x v="399"/>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
    <d v="2021-12-16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0"/>
    <s v="revisión y análisis de controles"/>
    <n v="100"/>
    <n v="3"/>
    <d v="2021-04-19T00:00:00"/>
    <d v="2021-12-15T00:00:00"/>
    <n v="34"/>
    <x v="10"/>
    <s v="NO"/>
    <m/>
    <m/>
    <m/>
    <m/>
    <s v="Se efectuó análisis de Riesgos y Controles de los procesos dentro de las mesas de trabajo de actualización de los perfiles de riesgos Entregable: Matriz análisis de controles por proceso."/>
    <n v="1"/>
    <d v="2021-12-16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1"/>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
    <d v="2021-12-16T00:00:00"/>
    <n v="1"/>
    <n v="3"/>
    <m/>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Deficiencias en el ejercicio de análisis e implementación de nuevas técnicas para la identificación y evaluación de riesgos"/>
    <x v="399"/>
    <s v="metodología"/>
    <n v="100"/>
    <n v="3"/>
    <d v="2021-04-16T00:00:00"/>
    <d v="2021-12-15T00:00:00"/>
    <n v="34"/>
    <x v="10"/>
    <s v="NO"/>
    <m/>
    <m/>
    <m/>
    <m/>
    <s v="Se efectuó análisis de Riesgos y Controles de los procesos dentro de las mesas de trabajo de actualización de los perfiles de riesgos Entregable: Matriz análisis de controles por proceso."/>
    <n v="100"/>
    <d v="2021-12-27T00:00:00"/>
    <n v="1"/>
    <n v="3"/>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2"/>
    <s v="revisión y análisis"/>
    <n v="100"/>
    <n v="3"/>
    <d v="2021-04-16T00:00:00"/>
    <d v="2021-12-15T00:00:00"/>
    <n v="34"/>
    <x v="10"/>
    <s v="NO"/>
    <m/>
    <m/>
    <m/>
    <m/>
    <s v="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
    <n v="100"/>
    <d v="2021-12-27T00:00:00"/>
    <n v="1"/>
    <n v="3"/>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3"/>
    <s v="Metodologías"/>
    <n v="100"/>
    <n v="3"/>
    <d v="2021-04-16T00:00:00"/>
    <d v="2021-12-15T00:00:00"/>
    <n v="34"/>
    <x v="10"/>
    <s v="NO"/>
    <m/>
    <m/>
    <m/>
    <m/>
    <s v="Se desarrolló análisis sobre las posibles metodologías a implementar, encontrando que estas se estaban aplicando a la fecha. Entregable: 1. Análisis de metodologías aplicadas."/>
    <n v="100"/>
    <d v="2021-12-27T00:00:00"/>
    <n v="1"/>
    <n v="3"/>
    <s v="Falta cambiar el verificador"/>
  </r>
  <r>
    <n v="425"/>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9T19:22:00"/>
    <x v="1"/>
    <s v="Observación"/>
    <s v="Acción detectiva"/>
    <s v="aalvarez2"/>
    <x v="43"/>
    <s v="Ausencia de un sistema de costeo para la gestión y administración del SARO"/>
    <x v="391"/>
    <s v="Nuevo Esquema de Reporte de Eventos"/>
    <n v="1"/>
    <n v="3"/>
    <d v="2021-04-19T00:00:00"/>
    <d v="2021-12-15T00:00:00"/>
    <n v="34"/>
    <x v="10"/>
    <m/>
    <m/>
    <m/>
    <m/>
    <m/>
    <s v="Se adjunta formulario con el Nuevo Esquema de Reporte de Eventos"/>
    <n v="1"/>
    <d v="2021-12-27T00:00:00"/>
    <n v="1"/>
    <n v="3"/>
    <s v="Falta cambiar el verificador"/>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4"/>
    <s v="Estudio de mercado de herramientas especializadas SARLAFT"/>
    <n v="1"/>
    <n v="3"/>
    <d v="2021-06-15T00:00:00"/>
    <d v="2021-12-31T00:00:00"/>
    <n v="28"/>
    <x v="31"/>
    <m/>
    <m/>
    <m/>
    <m/>
    <m/>
    <s v="Se efectuó la cotización ante proveedores especializados"/>
    <n v="1"/>
    <d v="2021-12-17T09:58: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Altos costos asociados a la Adquisición / implementación de controles automáticos"/>
    <x v="405"/>
    <s v="Documento soporte de la sesión realizada"/>
    <n v="1"/>
    <n v="3"/>
    <d v="2021-05-14T00:00:00"/>
    <d v="2021-11-15T00:00:00"/>
    <n v="26"/>
    <x v="31"/>
    <m/>
    <m/>
    <m/>
    <m/>
    <m/>
    <s v="Se efectuó la reunión con el Grupo de Planeación y Control Financiero identificando las acciones a seguir para adelantar el costeo"/>
    <n v="1"/>
    <d v="2021-12-17T09:37: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6"/>
    <s v="Requrimiento formal al proyecto ERP para inclusión de señales de alerta."/>
    <n v="1"/>
    <n v="3"/>
    <d v="2021-06-15T00:00:00"/>
    <d v="2021-12-31T00:00:00"/>
    <n v="28"/>
    <x v="31"/>
    <m/>
    <m/>
    <m/>
    <m/>
    <m/>
    <s v="Se radicó ante el Grupo de Tecnologías de la Información la solicitud de desarrollo de alertas automáticas para ejecutarlas con el ERP"/>
    <n v="1"/>
    <d v="2021-12-17T10:43: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7"/>
    <s v="Diagnostico del listado de controles en el cual se detalle la viabilidad de la automatización. Requerimientos y/o recomendaciones efectuadas"/>
    <n v="2"/>
    <n v="3"/>
    <d v="2021-05-14T00:00:00"/>
    <d v="2021-12-31T00:00:00"/>
    <n v="33"/>
    <x v="31"/>
    <m/>
    <m/>
    <m/>
    <m/>
    <m/>
    <s v="Se efectuó el diagnóstico del listado de controles en el cual se detalla el estudio de automatización por parte del Grupo de Cumplimiento."/>
    <n v="1"/>
    <d v="2021-12-17T10:56:00"/>
    <n v="1"/>
    <n v="3"/>
    <m/>
  </r>
  <r>
    <n v="470"/>
    <s v="Auditorias Internas ACI"/>
    <x v="36"/>
    <s v="Observación No. 1.   Incumplimiento de personal mínimo requerido contrato 2200603 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
    <n v="1"/>
    <d v="2021-09-30T00:00:00"/>
    <n v="1"/>
    <n v="8"/>
    <m/>
  </r>
  <r>
    <n v="470"/>
    <s v="Auditorias Internas ACI"/>
    <x v="36"/>
    <s v="Observación No. 1.   Incumplimiento de personal mínimo requerido contrato 2200603 _x000a_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Mediante correo electrónico del 11/10/2021: Teniendo en cuenta que el contrato se encuentra suspendido desde el dia 04 de junio de 2021 se solicita la refomulación en tiempo para la ejecución de la actividad hasta el 30 de marzo de 2022.  fecha anterior  15/12/2021. _x000a_Se reformuló  fecha en el GRC, fecha anterior 30/03/2022_x000a_"/>
    <n v="3"/>
    <d v="2021-09-30T00:00:00"/>
    <n v="1"/>
    <n v="8"/>
    <m/>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
    <n v="1"/>
    <d v="2021-09-30T00:00:00"/>
    <n v="1"/>
    <n v="8"/>
    <m/>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_x000a_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n v="3"/>
    <d v="2021-09-30T00:00:00"/>
    <n v="1"/>
    <n v="8"/>
    <m/>
  </r>
  <r>
    <n v="473"/>
    <s v="Auditorias Internas ACI"/>
    <x v="36"/>
    <s v="Observación No. 3 Solicitud al cliente en contravía de los términos contractuales_x000a__x000a_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_x000a_"/>
    <d v="2021-06-21T00:00:00"/>
    <x v="0"/>
    <s v="Observación"/>
    <s v="accion correctiva"/>
    <s v="valvarez"/>
    <x v="8"/>
    <s v="_x000a_*Asociar  las áreas mencionadas de carácter informativo como meta física del proyecto_x000a__x000a_*Deficiencia en la planificación de la información del proceso contractual_x000a__x000a_*Falta de revisión de la información contenida en los documentos precontractuales por parte del oferente, de la interventoría y supervisión _x000a__x000a_*Planes de choque por parte del consultor inefectivos_x000a_"/>
    <x v="410"/>
    <s v="Suscripción de la novedad contractual"/>
    <n v="1"/>
    <n v="9"/>
    <m/>
    <d v="2021-10-31T00:00:00"/>
    <m/>
    <x v="20"/>
    <m/>
    <m/>
    <m/>
    <m/>
    <m/>
    <s v="se solicita la reformulación de la actividad en plazo para el dia 31 de octubre de 2021.  fecha anterior  31/08/2021_x000a__x000a_Se adjunta Otrosí reinicio, modificación No. 1 y Prorroga No. 1 del contrato 2200603 suscrita el 26 de octubre de 2021. Se aclara que la actividad tenia vencimiento a 31 de octubre de 2021 según matriz de excel."/>
    <n v="1"/>
    <d v="2021-11-26T16:55:00"/>
    <n v="1"/>
    <n v="9"/>
    <m/>
  </r>
  <r>
    <n v="476"/>
    <s v="Auditorias Internas ACI"/>
    <x v="36"/>
    <s v="Observación No.4   Factor multiplicador del contrato 2200603 sin soporte de ejecución y verificación _x000a__x000a_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_x000a_"/>
    <d v="2021-06-21T00:00:00"/>
    <x v="0"/>
    <s v="Observación"/>
    <s v="accion preventiva"/>
    <s v="valvarez"/>
    <x v="8"/>
    <s v="*Generar ahorros en la contratación por parte del consultor_x000a__x000a_*Interpretación parcializada o sesgada de los términos del contrato objeto de interventoría_x000a__x000a__x000a__x000a__x000a_"/>
    <x v="411"/>
    <s v="Informe"/>
    <n v="1"/>
    <n v="9"/>
    <d v="2021-11-01T00:00:00"/>
    <d v="2022-03-31T00:00:00"/>
    <m/>
    <x v="20"/>
    <m/>
    <m/>
    <m/>
    <m/>
    <m/>
    <s v="Se remite trazabilidad e informe remitido por la interventoría CONSORCIO SIGMA 2020 donde se realiza el control de los costos verificados asociados al factor multiplicador._x000a__x000a_ se solicita reformulación en plazo hasta el 31 de octubre de 2021.  fecha anterior 30/09/2021._x000a_Respuesta a avance reportado en el GRC 2/12/2021_x000a_Se devuelve para reformulación en plazo_x000a_Teniendo en cuenta lo descrito en el oficio con radicado 20214300459262 del 30 de noviembre de 2021 en el quela interventoría propone que: &quot;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quot; por lo cual, la acción debe reformularse en plazo como mínimo en tres meses, para poder verificar su cumplimiento en un periodo de tres meses (3 informes de interventoría donde se evidencie el control y seguimiento del factor multiplicador del contrato de consultoría)._x000a_Reformulado en plazo en el Grc, fecha anterior 31/10/2021"/>
    <n v="1"/>
    <d v="2022-03-30T00:00:00"/>
    <n v="1"/>
    <n v="9"/>
    <m/>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2"/>
    <s v="Memorando_x000a__x000a__x000a_"/>
    <n v="1"/>
    <n v="8"/>
    <m/>
    <d v="2021-10-31T00:00:00"/>
    <m/>
    <x v="20"/>
    <m/>
    <m/>
    <m/>
    <m/>
    <m/>
    <s v="Se adjunta acta de reunión interna donde se analizo la situación presentada en el contrato 2181135 y se concluyo no proceder con el incumplimiento. Se aclara que la actividad tenia fecha de vencimiento a 31 de octubre de 2021 según matriz de excel."/>
    <n v="1"/>
    <d v="2021-11-26T17:02:00"/>
    <n v="1"/>
    <n v="8"/>
    <m/>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3"/>
    <s v="F-GG-33"/>
    <n v="1"/>
    <n v="9"/>
    <m/>
    <d v="2021-09-30T00:00:00"/>
    <m/>
    <x v="20"/>
    <m/>
    <m/>
    <m/>
    <m/>
    <m/>
    <s v="Se adjunta acta de mayores y menores cantidades e items no previstos, oficio con radicado No. 20204300155252  14 de mayo de 2020 y desembolso acta No. 1"/>
    <n v="1"/>
    <d v="2021-09-30T00:00:00"/>
    <n v="1"/>
    <n v="9"/>
    <m/>
  </r>
  <r>
    <n v="472"/>
    <s v="Auditorias Internas ACI"/>
    <x v="36"/>
    <s v="Observación No. 6 Títulos de propiedad de lotes no verificados para un contrato_x000a__x000a_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_x000a__x000a_"/>
    <d v="2021-06-21T00:00:00"/>
    <x v="0"/>
    <s v="Observación"/>
    <s v="accion correctiva"/>
    <s v="cgonzal1"/>
    <x v="8"/>
    <s v="*Falta de revisión de los documentos de los predios por parte del contratista e interventor_x000a__x000a_* El cliente no entregó de licencias y permisos al inicio."/>
    <x v="414"/>
    <s v="Acta de socialización"/>
    <n v="1"/>
    <n v="9"/>
    <m/>
    <d v="2021-08-31T00:00:00"/>
    <m/>
    <x v="20"/>
    <m/>
    <m/>
    <m/>
    <m/>
    <m/>
    <s v="Se adjunta acta F-FF-04 de vecindad del 09/06/2021 suscrita por el interventor, contratista de obra y el propietario del lote privado, donde se observa el plano de intervención de la obra y registro fotográfico y se visualiza el lindero del predio del lote privado el cual no será afectado por la obra."/>
    <n v="1"/>
    <d v="2021-09-30T00:00:00"/>
    <n v="1"/>
    <n v="9"/>
    <m/>
  </r>
  <r>
    <n v="471"/>
    <s v="Auditorias Internas ACI"/>
    <x v="36"/>
    <s v="Observación No.7  Cuatro Ítems no previstos aprobados con inconsistencias _x000a__x000a_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_x000a_NP.047, NP.060 y NP.051: La descripción del ítem no define el alcance de la actividad y no desglosa los materiales necesarios_x000a_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_x000a_NP.047: Incluye  variables que no corresponden con el desarrollo de actividad _x000a__x000a_"/>
    <d v="2021-06-21T00:00:00"/>
    <x v="0"/>
    <s v="Observación"/>
    <s v="accion correctiva"/>
    <s v="cgonzal1"/>
    <x v="8"/>
    <s v="_x000a_*Falta de Revisión detallada de la  aprobación de INP por parte del interventor y grupo responsable de ENTerritorio_x000a__x000a_*Posible colusión entre contratista e interventor "/>
    <x v="415"/>
    <s v="ACTA DE REUNION SUSCRITA POR LAS TRES PARTES"/>
    <n v="1"/>
    <n v="8"/>
    <m/>
    <d v="2021-10-31T00:00:00"/>
    <m/>
    <x v="35"/>
    <m/>
    <m/>
    <m/>
    <m/>
    <m/>
    <s v="_x000a_Se adjunta acta suscrita el 2021-09-29, donde se detallan los NP060 y NP047 y se adjunta soporte con el cual se obtuvo la aprobación del ítem NP051. Se aclara que según matriz en excel la actividad tenia vencimiento a 15 de noviembre de 2021."/>
    <n v="1"/>
    <d v="2021-11-26T16:34:00"/>
    <n v="1"/>
    <n v="8"/>
    <m/>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6"/>
    <s v="oficio"/>
    <n v="1"/>
    <n v="8"/>
    <m/>
    <d v="2021-08-31T00:00:00"/>
    <m/>
    <x v="35"/>
    <m/>
    <m/>
    <m/>
    <m/>
    <m/>
    <s v="Se remiten los siguientes oficios:_x000a__x000a_2190875 20212700143631: 26/07/2021 enviado a la interventoria de  BELLAVISTA –MEDELLÍN (PABELLÓN 2)._x000a_2180866: 20212700146891:30/07/2021 enviado a la interventoria CONSORCIO BYD 2017"/>
    <n v="1"/>
    <d v="2021-07-30T00:00:00"/>
    <n v="1"/>
    <n v="8"/>
    <m/>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7"/>
    <s v="Informe semanal con anexo"/>
    <n v="3"/>
    <n v="8"/>
    <m/>
    <d v="2021-10-31T00:00:00"/>
    <m/>
    <x v="35"/>
    <m/>
    <m/>
    <m/>
    <m/>
    <m/>
    <s v="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
    <n v="3"/>
    <d v="2021-11-26T16:44:00"/>
    <n v="1"/>
    <n v="8"/>
    <m/>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8"/>
    <s v="oficio al contratista de interventoria"/>
    <n v="2"/>
    <n v="12.5"/>
    <d v="2021-10-01T00:00:00"/>
    <d v="2021-12-15T00:00:00"/>
    <n v="10"/>
    <x v="7"/>
    <m/>
    <m/>
    <m/>
    <m/>
    <m/>
    <s v="Se cargan los oficios remitidos a los contratistas de interventoria recordando que los formatos del programa de intradomiciliarias solo podran ser suscritos por el propietario o poseedor de la vivienda."/>
    <n v="2"/>
    <d v="2021-10-22T11:05:00"/>
    <n v="1"/>
    <n v="12.5"/>
    <m/>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9"/>
    <s v="Oficio al ministerio"/>
    <n v="1"/>
    <n v="12.5"/>
    <d v="2021-10-01T00:00:00"/>
    <d v="2021-10-08T00:00:00"/>
    <n v="1"/>
    <x v="7"/>
    <m/>
    <m/>
    <m/>
    <m/>
    <m/>
    <s v="Se adjunta soporte de envio de oficio al cliente solicitando linemaientos y/o pronunciamiento frente a la viabilidad de suscripcion de los formatos pci por parte del conyuge y hasta segundo grado de consanguinidad."/>
    <n v="1"/>
    <d v="2021-10-22T11:13:00"/>
    <n v="1"/>
    <n v="12.5"/>
    <m/>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0"/>
    <s v="Actas de comité tecnico y/o listas de asistencia"/>
    <n v="4"/>
    <n v="12.5"/>
    <d v="2021-10-01T00:00:00"/>
    <d v="2021-12-15T00:00:00"/>
    <n v="10"/>
    <x v="7"/>
    <m/>
    <m/>
    <m/>
    <m/>
    <m/>
    <s v="Se anexan las actas de comite tecnico y/o de seguimiento en donde se revisa y recuerda laimportancia de atender dentro de los tiempos establecidos y/o de ley las PQRs de las personas."/>
    <n v="4"/>
    <d v="2021-12-06T22:16:00"/>
    <n v="1"/>
    <n v="12.5"/>
    <m/>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1"/>
    <s v="Oficio al contratista de interventoria"/>
    <n v="2"/>
    <n v="12.5"/>
    <d v="2021-10-01T00:00:00"/>
    <d v="2021-12-15T00:00:00"/>
    <n v="10"/>
    <x v="7"/>
    <m/>
    <m/>
    <m/>
    <m/>
    <m/>
    <s v="Se anexan los oficios remitidos a los contratistas recordando los tiempos estabelcidos para la antencion de las PQRS"/>
    <n v="2"/>
    <d v="2021-10-22T11:21:00"/>
    <n v="1"/>
    <n v="12.5"/>
    <m/>
  </r>
  <r>
    <n v="465"/>
    <s v="Auditorias Internas ACI"/>
    <x v="37"/>
    <s v="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
    <d v="2021-09-24T11:52:00"/>
    <x v="0"/>
    <s v="Observación"/>
    <s v="Acción detectiva"/>
    <s v="dtorres2"/>
    <x v="44"/>
    <s v="Demora de la interventoría en la aprobación de cambio de personal"/>
    <x v="422"/>
    <s v="oficio al contratista de interventoria"/>
    <n v="2"/>
    <n v="12.5"/>
    <d v="2021-10-01T00:00:00"/>
    <d v="2021-12-15T00:00:00"/>
    <n v="10"/>
    <x v="7"/>
    <m/>
    <m/>
    <m/>
    <m/>
    <m/>
    <s v="Se adjuntan los oficios remitidos a los contratistas, recordando que los formatos deben ser suscritos por el personal aprobado y contratado."/>
    <n v="2"/>
    <d v="2021-10-22T11:28:00"/>
    <n v="1"/>
    <n v="12.5"/>
    <m/>
  </r>
  <r>
    <m/>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3"/>
    <s v="Formato Diligencia por los Contratistas"/>
    <n v="20"/>
    <n v="12.5"/>
    <d v="2021-10-01T00:00:00"/>
    <d v="2021-12-15T00:00:00"/>
    <n v="10"/>
    <x v="7"/>
    <m/>
    <m/>
    <m/>
    <m/>
    <m/>
    <s v="se anexan los 20 formatos diligenciados por los contratistas como evidencia del uso y diligenciamiento del nuevo formato unificado."/>
    <n v="20"/>
    <d v="2021-12-06T19:35:00"/>
    <n v="1"/>
    <n v="12.5"/>
    <m/>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4"/>
    <s v="Correo electronico, oficio externo y/o mesa de trabajo a las 2 interventorías y el cliente."/>
    <n v="3"/>
    <n v="12.5"/>
    <d v="2021-10-01T00:00:00"/>
    <d v="2021-10-10T00:00:00"/>
    <n v="1"/>
    <x v="7"/>
    <m/>
    <m/>
    <m/>
    <m/>
    <m/>
    <s v="Se socializo con las invertentorias los ajustes realizados a los formatos, asi como la metodoligia para el diligenciamiento de los formatos."/>
    <n v="3"/>
    <d v="2021-10-22T10:27:00"/>
    <n v="1"/>
    <n v="12.5"/>
    <m/>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5"/>
    <s v="formato ajustado"/>
    <n v="1"/>
    <n v="12.5"/>
    <d v="2021-10-01T00:00:00"/>
    <d v="2021-10-08T00:00:00"/>
    <n v="1"/>
    <x v="7"/>
    <m/>
    <m/>
    <m/>
    <m/>
    <m/>
    <s v="Se anexa el formato PCI011 Ajustado."/>
    <n v="1"/>
    <d v="2021-10-22T09:43:00"/>
    <n v="1"/>
    <n v="12.5"/>
    <m/>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6"/>
    <s v="PROCEDIMIENTO"/>
    <n v="1"/>
    <n v="8"/>
    <d v="2021-10-01T00:00:00"/>
    <d v="2022-04-30T00:00:00"/>
    <n v="1"/>
    <x v="36"/>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Se anexa el borrador del procedimiento y correo electrónico en que se solicita a desarrollo organizacional la revisión y tràmite del procedimiento respectivo del 17-12-21. Pendiente la publicación del procedimiento._x000a__x000a_La actividad se cumplirá fuera de plazo"/>
    <n v="1"/>
    <d v="2021-12-20T00:00:00"/>
    <n v="1"/>
    <n v="8"/>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7"/>
    <s v="Lista de Asistencia teams"/>
    <n v="1"/>
    <n v="4"/>
    <d v="2021-10-01T00:00:00"/>
    <d v="2022-04-30T00:00:00"/>
    <n v="1"/>
    <x v="36"/>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Reformulación de acción, producto y fecha programada con memorando 20215300182713 del 17-12-21."/>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n v="458"/>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0"/>
    <s v="Observación"/>
    <s v="CORRECTIVA"/>
    <s v="ariano"/>
    <x v="8"/>
    <s v="• Desconocimiento por parte del responsable de la validación y aprobación de pólizas._x000a__x000a_•Omisión o fallas en la verificación del total de los requisitos de las garantías por parte del responsable de aprobación."/>
    <x v="428"/>
    <s v="Pólizas actualizadas"/>
    <n v="8"/>
    <n v="8"/>
    <d v="2021-10-01T00:00:00"/>
    <d v="2021-10-31T00:00:00"/>
    <n v="1"/>
    <x v="20"/>
    <m/>
    <m/>
    <m/>
    <m/>
    <m/>
    <s v="Se remite avance y se solicita reformulación en plazo ya que hay contratos que no han cumplido con la actualización de las pólizas. Se solicita reformulación hasta el 28 de febrero de 2022._x000a__x000a_La actividad se cumplirá fuera de plazo"/>
    <n v="8"/>
    <d v="2021-12-23T00:00:00"/>
    <n v="1"/>
    <n v="8"/>
    <s v="con corte a junio 2022/Acción 458 De acuerdo con requerimiento de revisión de pesos y avances , pendiente que se ajuste por parte de ITS (El GRC reporta un avance del 25% y la actividad esta en el 100%)_x000a__x000a_Pendiente confirmar por Maria Isabel el cambio que se requiere en GRC y proceder a realizarlo"/>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29"/>
    <s v="Control de asistencia"/>
    <n v="1"/>
    <n v="8"/>
    <d v="2021-10-01T00:00:00"/>
    <d v="2021-10-31T00:00:00"/>
    <n v="1"/>
    <x v="20"/>
    <m/>
    <m/>
    <m/>
    <m/>
    <m/>
    <s v="se anexa listado de reunión del 29 de octubre de 2021."/>
    <n v="1"/>
    <d v="2021-12-23T00:00:00"/>
    <n v="1"/>
    <n v="8"/>
    <m/>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30"/>
    <s v="Acta de aprobación de personal y lista de verificación de requisitos "/>
    <n v="6"/>
    <n v="8"/>
    <d v="2021-10-01T00:00:00"/>
    <d v="2021-10-31T00:00:00"/>
    <n v="1"/>
    <x v="20"/>
    <m/>
    <m/>
    <m/>
    <m/>
    <m/>
    <s v="Se anexan acta 3 y 4 firmadas con radicados 20212700226011 y 20212700225941 de1 24 de noviembre de 2021 y el acta de revisión de lineamientos de hojas de vida."/>
    <n v="1"/>
    <d v="2021-12-23T00:00:00"/>
    <n v="1"/>
    <n v="8"/>
    <s v="De acuerdo con requerimiento de revisión de pesos y avances , pendiente que se ajuste por parte de ITS (El GRC reporta un avance del 84% y la actividad esta en el 100%)"/>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1"/>
    <s v="Lista de Asistencia teams"/>
    <n v="1"/>
    <n v="4"/>
    <d v="2021-10-01T00:00:00"/>
    <d v="2021-11-30T00:00:00"/>
    <n v="1"/>
    <x v="36"/>
    <m/>
    <m/>
    <m/>
    <m/>
    <m/>
    <s v="Se observa presentación en la que se desgloza la metodología de costeo del factor multiplicador y de los items que lo componen y la lista de asistencia."/>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2"/>
    <s v="Instructivo"/>
    <n v="1"/>
    <n v="8"/>
    <d v="2021-10-01T00:00:00"/>
    <d v="2021-12-15T00:00:00"/>
    <n v="1"/>
    <x v="36"/>
    <m/>
    <m/>
    <m/>
    <m/>
    <m/>
    <s v="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
    <n v="1"/>
    <d v="2021-12-20T00:00:00"/>
    <n v="1"/>
    <n v="8"/>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3"/>
    <s v="Lista de Asistencia teams"/>
    <n v="1"/>
    <n v="4"/>
    <d v="2021-10-01T00:00:00"/>
    <d v="2021-12-15T00:00:00"/>
    <n v="1"/>
    <x v="36"/>
    <m/>
    <m/>
    <m/>
    <m/>
    <m/>
    <s v="Grabación de la socialización y lista de asistencia del 15.12.21"/>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4"/>
    <s v="Oficio solicitud de información y plan de contingencia de la interventoria"/>
    <n v="4"/>
    <n v="8"/>
    <d v="2021-10-01T00:00:00"/>
    <d v="2021-03-31T00:00:00"/>
    <n v="1"/>
    <x v="20"/>
    <m/>
    <m/>
    <m/>
    <m/>
    <m/>
    <s v="Se adjuntan evidencia de la solicitud del contrato 2210032 radicado No. 20212700229901 y respuesta mediante radicado No. 20214300497702._x000a_Por no contar con el total de lo proyectado, se solicita reformulación en plazo: Fecha fin: 31 de marzo de 2022"/>
    <n v="0.25"/>
    <d v="2021-12-27T00:00:00"/>
    <n v="1"/>
    <n v="8"/>
    <m/>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5"/>
    <s v="Oficio"/>
    <n v="1"/>
    <n v="8"/>
    <d v="2021-10-01T00:00:00"/>
    <d v="2022-02-28T00:00:00"/>
    <n v="1"/>
    <x v="20"/>
    <m/>
    <m/>
    <m/>
    <m/>
    <m/>
    <s v="Se remite comunicación con radicado No.20212700229921 para el contrato 2210032 para los demás contratos no se pudo tramitar en su momento por encontrarse suspendidos, se solicita reformulación hasta el día 28 de febrero de 2022"/>
    <n v="1"/>
    <d v="2022-02-28T00:00:00"/>
    <n v="1"/>
    <n v="8"/>
    <m/>
  </r>
  <r>
    <n v="462"/>
    <s v="Auditorias Internas ACI"/>
    <x v="38"/>
    <s v="Observación 5. 37 planos sin todas las firmas requeridas en 3 contratos_x000a__x000a_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_x000a__x000a_Al contrato N° 2210030 le falta el 12% de firmas en los planos de 21 puntos de obra (10 firmas)_x000a_Al contrato N° 2210031 le falta el 100% de firmas en los planos de 6 puntos de obra (24 firmas)_x000a_Al contrato N° 2210032 le falta el 64% de firmas en los planos de 26 puntos de obra (68 firmas)"/>
    <d v="2021-09-21T00:00:00"/>
    <x v="0"/>
    <s v="Observación"/>
    <s v="CORRECTIVA"/>
    <s v="ariano"/>
    <x v="8"/>
    <s v="Complejidad en la coordinación y logística en la consecución de las firmas. (factores como: Virtualidad, distancia, ausencia por COVID.)_x000a__x000a_Reprocesos en los ajustes de los diseños. "/>
    <x v="436"/>
    <s v="Planos de los contratos 2210030, 2210031 y 2210032 debidamente firmados."/>
    <n v="3"/>
    <n v="8"/>
    <d v="2021-10-01T00:00:00"/>
    <d v="2022-05-31T00:00:00"/>
    <n v="1"/>
    <x v="20"/>
    <m/>
    <m/>
    <m/>
    <m/>
    <m/>
    <s v="Se recibe correo electrónico con planos firmados el 31052022_x000a_Se informa por parte de los responsables que la acción será reportada con corte a mayo de 2022_x000a__x000a_La actividad se cumplirá fuera de plazo_x000a__x000a_No presenta avances para este periodo (los planos no se encuentran aún firmados por parte del consultor)"/>
    <n v="3"/>
    <d v="2021-12-23T00:00:00"/>
    <n v="1"/>
    <n v="8"/>
    <s v="Con corte a junio pendiente de reformular en el GRC en plazo y realizar el cargue de los soportes_x000a__x000a_Pendiente digitalización de planos para realizar el cargue"/>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CORRECTIVA"/>
    <s v="csanchez2"/>
    <x v="8"/>
    <s v="_x000a_• Inoportunidad en las validaciones de las actividades contenidas en el informe PGIO por parte de la interventoría. _x000a__x000a_•Inoportunidad o errores en el suministro de información por parte del contratista de obra."/>
    <x v="437"/>
    <s v="Oficio de llamada de atención"/>
    <n v="3"/>
    <n v="8"/>
    <d v="2021-10-01T00:00:00"/>
    <d v="2021-10-31T00:00:00"/>
    <n v="1"/>
    <x v="20"/>
    <m/>
    <m/>
    <m/>
    <m/>
    <m/>
    <s v="Para el contrato 2200955 se remite el oficio No. 20212700206641 _x000a_Para el contrato 2200960 se remite el oficio No. 20212700208021 _x000a_para el contrato 2200455 se remite oficio con 20212700194531 aprobación del informe."/>
    <n v="3"/>
    <d v="2021-12-27T00:00:00"/>
    <n v="1"/>
    <n v="8"/>
    <m/>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8"/>
    <s v="Fichas de proyectos actualizadas F-GG-54 y F-GG-58 (quincenal) y reporte de alertas de posibles incumplimientos (mensual) Unidad de medida (cantidad): 10 y 3"/>
    <n v="1"/>
    <n v="8"/>
    <d v="2021-10-01T00:00:00"/>
    <d v="2022-04-30T00:00:00"/>
    <n v="1"/>
    <x v="20"/>
    <m/>
    <m/>
    <m/>
    <m/>
    <m/>
    <s v="Se informa por parte de los responsables que la acción será reportada con corte a abril de 2022 (correo electrónico de esta misma fecha)_x000a__x000a_La Subgerencia de desarrollo de proyectos reformulará la acción, ingresara nueva acción para este plan y elimina esta_x000a__x000a_Se solicita modificación de acción por circular interna donde se solicita incluir en el formato de planeación F-PR-26 las obligaciones especificas requeridas para cada contrato con plazo 30-12-21."/>
    <n v="1"/>
    <d v="2021-12-23T00:00:00"/>
    <n v="1"/>
    <n v="8"/>
    <s v="De acuerdo con requerimiento de revisión de pesos y avances , pendiente que se ajuste por parte de ITS (El GRC reporta un avance del 92% y la actividad esta en el 100%)"/>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9"/>
    <s v="Mesa de trabajo con los grupos correspondiente"/>
    <n v="1"/>
    <n v="8"/>
    <d v="2021-10-01T00:00:00"/>
    <d v="2022-04-30T00:00:00"/>
    <n v="1"/>
    <x v="20"/>
    <m/>
    <m/>
    <m/>
    <m/>
    <m/>
    <s v="Con corte a abril de 2022 se evidencian los soportes de la mesa de trabajo con la Subgerencia Administrativa y de Talento Humano_x000a__x000a_Se informa por parte de los responsables que la acción será reportada con corte a abril de 2022_x000a__x000a_Refomulación en plazo para el 31 de marzo de 2022 Se consulto el tema con el grupo encargado y se debe realizar mesa de trabajo para exponer la situación y determinar el proceso a realizar. Por lo anterior, se propone reformulación con el siguiente detalle:_x000a_Actividad: Exponer el tema en mesa de trabajo con los grupos correspondiente (Servicios Administrativos y Talento Humano) con el fin de establecer compromisos para la incluisión del plan de gestión integral de obra dentro del sistema integrado de Gestión de Enterritorio._x000a_Fecha fin: 31/03/2022_x000a__x000a_Se solicito reformulación de la acción y se asigno para aprobación del subgerente pero se asigno al anterior se solicita asignar al Ing. Elkin Bechara. Para lo cual se reasigno la notificación vía GRC para el reporte"/>
    <n v="1"/>
    <d v="2021-12-27T00:00:00"/>
    <n v="1"/>
    <n v="8"/>
    <s v="Pendiente el cargue de la accion y soportes de cumplimiento en el GRC"/>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actualización del formato entre las partes acorde con la situación actual del contrato"/>
    <x v="440"/>
    <s v="Formato Actualizado y aprobado"/>
    <n v="1"/>
    <n v="20"/>
    <d v="2021-07-02T00:00:00"/>
    <d v="2021-07-30T00:00:00"/>
    <n v="17"/>
    <x v="37"/>
    <m/>
    <m/>
    <m/>
    <m/>
    <m/>
    <s v="Se Actualizó  y aprobó  por parte de Fondo Nacional de Vivienda - Fonvivienda Los   formatos VISA - SFVISA acorde con la situación del contrato."/>
    <n v="1"/>
    <d v="2021-07-12T00:00:00"/>
    <n v="1"/>
    <n v="20"/>
    <s v="Reporte en el GRC"/>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control del supervisor SFV Enterritorio de los formatos vigentes y en uso"/>
    <x v="441"/>
    <s v="Acta de reunión de socialización"/>
    <n v="1"/>
    <n v="20"/>
    <d v="2021-07-02T00:00:00"/>
    <d v="2021-08-30T00:00:00"/>
    <n v="17"/>
    <x v="37"/>
    <m/>
    <m/>
    <m/>
    <m/>
    <m/>
    <s v="Se Socializó la actualización del formato VISA al interior del equipo de FONVIVIENDA. "/>
    <n v="1"/>
    <d v="2021-07-19T00:00:00"/>
    <n v="1"/>
    <n v="20"/>
    <s v="Reporte en el GRC"/>
  </r>
  <r>
    <n v="467"/>
    <s v="Auditorias Internas ACI"/>
    <x v="39"/>
    <s v="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
    <d v="2021-09-24T11:56:00"/>
    <x v="0"/>
    <s v="Observación"/>
    <s v="Acción detectiva"/>
    <s v="dtorres2"/>
    <x v="45"/>
    <s v="Falta de control y validación de los soportes fotográficos por parte del Supervisor en el formato establecido"/>
    <x v="442"/>
    <s v="Correo electrónico con revisión aleatoria de 10 certificados mensuales"/>
    <n v="50"/>
    <n v="20"/>
    <d v="2021-07-02T00:00:00"/>
    <d v="2021-11-30T00:00:00"/>
    <n v="21"/>
    <x v="37"/>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
    <n v="50"/>
    <d v="2021-12-03T00:00:00"/>
    <n v="1"/>
    <n v="20"/>
    <s v="Reporte en el GRC"/>
  </r>
  <r>
    <n v="468"/>
    <s v="Auditorias Internas ACI"/>
    <x v="39"/>
    <s v="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
    <d v="2021-09-24T11:57:00"/>
    <x v="0"/>
    <s v="Observación"/>
    <s v="Acción detectiva"/>
    <s v="dtorres2"/>
    <x v="45"/>
    <s v="Cargue manual de la información al aplicativo/Falta de validación de la información reportada por parte del supervisor"/>
    <x v="443"/>
    <s v="Correo electrónico con revisión aleatoria de 10 informes mensuales"/>
    <n v="50"/>
    <n v="20"/>
    <d v="2021-07-02T00:00:00"/>
    <d v="2021-11-30T00:00:00"/>
    <n v="21"/>
    <x v="37"/>
    <m/>
    <m/>
    <m/>
    <m/>
    <m/>
    <s v="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
    <n v="50"/>
    <d v="2021-12-03T00:00:00"/>
    <n v="1"/>
    <n v="20"/>
    <s v="Reporte en el GRC"/>
  </r>
  <r>
    <n v="469"/>
    <s v="Auditorias Internas ACI"/>
    <x v="39"/>
    <s v="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
    <d v="2021-09-24T12:00:00"/>
    <x v="0"/>
    <s v="Observación"/>
    <s v="Acción detectiva"/>
    <s v="dossa"/>
    <x v="45"/>
    <s v="Falta de validación de la información reportada por parte del supervisor/Cargue manual de la información en la generación de los certificados"/>
    <x v="444"/>
    <s v="Correo electrónico con revisión aleatoria de 10 certificados mensuales"/>
    <n v="50"/>
    <n v="20"/>
    <d v="2021-07-02T00:00:00"/>
    <d v="2021-11-30T00:00:00"/>
    <n v="21"/>
    <x v="37"/>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
    <n v="50"/>
    <d v="2021-12-03T00:00:00"/>
    <n v="1"/>
    <n v="20"/>
    <s v="Reporte en el GRC"/>
  </r>
  <r>
    <n v="477"/>
    <s v="Auditorias Internas ACI"/>
    <x v="40"/>
    <s v="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
    <d v="2021-09-28T15:23:00"/>
    <x v="11"/>
    <s v="Observación"/>
    <s v="Acción correctiva"/>
    <s v="dossa"/>
    <x v="46"/>
    <s v="Falta de gestión de la consultoría 2020633 en el levantamiento y validación de la información del área de influencia del proyecto // Debilidades en el ejercicio de la supervisión para el contrato de consultoría 2020633"/>
    <x v="445"/>
    <s v="Acta que contenga validación de la Comunicación Recibida (radicada) por parte del consultor."/>
    <n v="1"/>
    <n v="33"/>
    <d v="2021-08-30T00:00:00"/>
    <d v="2021-11-26T00:00:00"/>
    <n v="12"/>
    <x v="38"/>
    <m/>
    <m/>
    <m/>
    <m/>
    <m/>
    <s v="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
    <n v="1"/>
    <d v="2021-11-25T00:00:00"/>
    <n v="1"/>
    <n v="33"/>
    <m/>
  </r>
  <r>
    <n v="478"/>
    <s v="Auditorias Internas ACI"/>
    <x v="40"/>
    <s v="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
    <d v="2021-09-28T15:25:00"/>
    <x v="11"/>
    <s v="Observación"/>
    <s v="Acción correctiva"/>
    <s v="valvarez"/>
    <x v="46"/>
    <s v="Falta de control y seguimiento durante el trabajo de campo por parte de la consultoría // Debilidades en la validación y verificación por parte de la supervisión // Errores en la digitación de la base de usuarios."/>
    <x v="446"/>
    <s v="Informe que contenga el balance depurado por parte de la consultoría avalado por la supervisión de Enterritorio."/>
    <n v="3"/>
    <n v="33"/>
    <d v="2021-08-30T00:00:00"/>
    <d v="2021-12-15T00:00:00"/>
    <n v="15"/>
    <x v="38"/>
    <m/>
    <m/>
    <m/>
    <m/>
    <m/>
    <s v="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
    <n v="3"/>
    <d v="2021-12-20T00:00:00"/>
    <n v="1"/>
    <n v="33"/>
    <m/>
  </r>
  <r>
    <n v="479"/>
    <s v="Auditorias Internas ACI"/>
    <x v="40"/>
    <s v="Observacion Nro.3 Demora de Enterritorio en la entrega de 5 de los 12 informes de ejecución del convenio a la Agencia de Renovación del Territorio (ART) presentando atrasos entre 1 y 52 días hábiles superiores al término establecido en el compromiso contractual."/>
    <d v="2021-09-28T15:28:00"/>
    <x v="11"/>
    <s v="Observación"/>
    <s v="Acción preventiva"/>
    <s v="aocampo"/>
    <x v="46"/>
    <s v="Debilidades en las funciones seguimiento y control de la supervisión // Demoras en obtención de insumos de los consultores de los proyectos por parte de la Entidad Territorial"/>
    <x v="447"/>
    <s v="Matriz en Excel que contenga las fechas de los productos y/u obligaciones a entregar para cada contrato de estructuración con sus respectivos controles"/>
    <n v="1"/>
    <n v="34"/>
    <d v="2021-08-30T00:00:00"/>
    <d v="2021-12-15T00:00:00"/>
    <n v="15"/>
    <x v="38"/>
    <m/>
    <m/>
    <m/>
    <m/>
    <m/>
    <s v="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
    <n v="1"/>
    <d v="2021-12-20T00:00:00"/>
    <n v="1"/>
    <n v="34"/>
    <m/>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ficiente gestión de la interventoría en la aprobación de productos y tramite de pagos"/>
    <x v="448"/>
    <s v="Presentación de la capacitación realizada y listado de asistencia"/>
    <n v="2"/>
    <n v="12.5"/>
    <d v="2021-11-16T00:00:00"/>
    <d v="2022-02-10T00:00:00"/>
    <n v="12"/>
    <x v="38"/>
    <m/>
    <m/>
    <m/>
    <m/>
    <m/>
    <s v="Se realizo socialización de la capacitación del Manual de Supervisión e Interventoría de la Entidad a todo el personal de la Subgerencia de Estructuración de Proyectos.Lista de asistencia del 14/02/2022 , 35 asistentes"/>
    <n v="2"/>
    <d v="2022-02-14T20:50:00"/>
    <n v="1"/>
    <n v="12.5"/>
    <m/>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bilidades en el seguimiento y control por parte de la Supervisión y la Gerencia del convenio al ejercicio de la interventoría"/>
    <x v="449"/>
    <s v="Matriz en Excel que contenga las fechas de los productos y/u obligaciones a entregar para cada contrato de estructuración con sus respectivos controles"/>
    <n v="1"/>
    <n v="12.5"/>
    <d v="2021-11-16T00:00:00"/>
    <d v="2022-02-15T00:00:00"/>
    <n v="13"/>
    <x v="38"/>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7:00"/>
    <n v="1"/>
    <n v="12.5"/>
    <m/>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preventiva"/>
    <s v="dossa"/>
    <x v="46"/>
    <s v="Decisiones adoptadas en comités de seguimiento que tienen efecto contractual"/>
    <x v="449"/>
    <s v="Matriz en Excel que contenga las fechas de los productos y/u obligaciones a entregar para cada contrato de estructuración con sus respectivos controles"/>
    <n v="1"/>
    <n v="12.5"/>
    <d v="2021-11-16T00:00:00"/>
    <d v="2022-02-15T00:00:00"/>
    <n v="13"/>
    <x v="38"/>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6:00"/>
    <n v="1"/>
    <n v="12.5"/>
    <m/>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correctiva"/>
    <s v="dossa"/>
    <x v="46"/>
    <s v="Decisiones adoptadas en comités de seguimiento que tienen efecto contractual"/>
    <x v="450"/>
    <s v="Documento consolidado con los soportes"/>
    <n v="1"/>
    <n v="12.5"/>
    <d v="2021-11-16T00:00:00"/>
    <d v="2022-02-15T00:00:00"/>
    <n v="13"/>
    <x v="38"/>
    <m/>
    <m/>
    <m/>
    <m/>
    <m/>
    <s v="Se anexan los soportes de aceptación del cliente del cambio de las capacitaciones presenciales a virtuales en cinco municipios, mediante actas de modificación de cantidades y comités de seguimiento.  _x000a_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_x000a_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
    <n v="1"/>
    <d v="2022-02-10T20:08:00"/>
    <n v="1"/>
    <n v="12.5"/>
    <m/>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1"/>
    <s v="Acta de liquidación"/>
    <n v="1"/>
    <n v="12.5"/>
    <d v="2021-11-16T00:00:00"/>
    <d v="2022-02-15T00:00:00"/>
    <n v="13"/>
    <x v="38"/>
    <m/>
    <m/>
    <m/>
    <m/>
    <m/>
    <s v="Se realizo suscripción del acta de liquidación del contrato 2020628  del 14 marzo 2022"/>
    <n v="1"/>
    <d v="2022-03-16T19:20:00"/>
    <n v="1"/>
    <n v="12.5"/>
    <m/>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2"/>
    <s v="Memorando radicado al area de presupuesto."/>
    <n v="1"/>
    <n v="12.5"/>
    <d v="2021-11-16T00:00:00"/>
    <d v="2022-02-15T00:00:00"/>
    <n v="13"/>
    <x v="38"/>
    <m/>
    <m/>
    <m/>
    <m/>
    <m/>
    <s v="Memorando 20225400048113 Acta de Liquidación del Contrato Interventoría No. 2020628, celebrado con CONSORCIO INGEMUR  14 marzo 2022 Gerente del Grupo de Gestión Post-Contractual para presupuesto y contabilidad"/>
    <n v="1"/>
    <d v="2022-03-16T19:19:00"/>
    <n v="1"/>
    <n v="12.5"/>
    <m/>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Demoras en decisiones por parte del cliente para el trámite de novedades contractuales"/>
    <x v="449"/>
    <s v="Matriz en Excel que contenga las fechas de los productos y/u obligaciones a entregar para cada contrato de estructuración con sus respectivos controles"/>
    <n v="1"/>
    <n v="12.5"/>
    <d v="2021-11-16T00:00:00"/>
    <d v="2022-02-15T00:00:00"/>
    <n v="13"/>
    <x v="38"/>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8:00"/>
    <n v="1"/>
    <n v="12.5"/>
    <m/>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Necesidad de flujo de caja del consultor"/>
    <x v="453"/>
    <s v="Presentación de la capacitación realizada y listado de asistencia"/>
    <n v="2"/>
    <n v="12.5"/>
    <d v="2021-11-16T00:00:00"/>
    <d v="2022-02-10T00:00:00"/>
    <n v="12"/>
    <x v="38"/>
    <m/>
    <m/>
    <m/>
    <m/>
    <m/>
    <s v="Se realizo socialización de la capacitación del Manual de Supervisión e Interventoría de la Entidad a todo el personal de la Subgerencia de Estructuración de Proyectos.Lista de asistencia del 14/02/2022 , 35 asistentes"/>
    <n v="2"/>
    <d v="2022-02-14T20:48:00"/>
    <n v="1"/>
    <n v="12.5"/>
    <m/>
  </r>
  <r>
    <n v="500"/>
    <s v="Auditorias Internas"/>
    <x v="42"/>
    <s v="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
    <d v="2021-12-20T09:12:00"/>
    <x v="0"/>
    <s v="Observación"/>
    <s v="Acción detectiva"/>
    <s v="aocampo"/>
    <x v="47"/>
    <s v="Falta de priorización de la solicitud de reintegro de los rendimientos financieros por parte de la Gerencia del convenio"/>
    <x v="454"/>
    <s v="Procedimiento actualizado, P-FI-02 REGISTRO CONTABLE, TRASLADO Y APROBACIÓN DE APORTES DE RENDIMIENTOS FINANCIEROS DE CONVENIOS O CONTRATOS INTERADMINISTRATIVOS"/>
    <n v="1"/>
    <n v="18"/>
    <d v="2021-12-06T00:00:00"/>
    <d v="2022-03-31T00:00:00"/>
    <n v="16"/>
    <x v="39"/>
    <m/>
    <m/>
    <m/>
    <m/>
    <m/>
    <s v="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
    <n v="1"/>
    <d v="2022-03-25T09:26:00"/>
    <n v="1"/>
    <n v="18"/>
    <s v="Cargado GRC 25/03/2022  9:26:00 a. m."/>
  </r>
  <r>
    <n v="501"/>
    <s v="Auditorias Internas"/>
    <x v="42"/>
    <s v="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
    <d v="2021-12-20T09:22:00"/>
    <x v="0"/>
    <s v="Observación"/>
    <s v="Acción detectiva"/>
    <s v="aocampo"/>
    <x v="47"/>
    <s v="Demoras en el cumplimiento de las obligaciones propias de las entidades territoriales conforme al contrato suscrito con Enterritorio."/>
    <x v="455"/>
    <s v="Comunicación Externa a las Entidades Ejecutoria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s v="Cargado GRC 23/03/2022  9:01:00 a. m."/>
  </r>
  <r>
    <n v="502"/>
    <s v="Auditorias Internas"/>
    <x v="42"/>
    <s v="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
    <d v="2021-12-20T09:36:00"/>
    <x v="0"/>
    <s v="Observación"/>
    <s v="Acción detectiva"/>
    <s v="aocampo"/>
    <x v="47"/>
    <s v="La falta de aplicación de las medidas conminatorias a los contratistas de obra e interventoría por parte de las entidades ejecutoras"/>
    <x v="456"/>
    <s v="Comunicaciones externas y anexos (correos electrónico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s v="Cargado GRC 23/03/2022  8:58:00 a. m."/>
  </r>
  <r>
    <n v="503"/>
    <s v="Auditorias Internas"/>
    <x v="42"/>
    <s v="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
    <d v="2021-12-20T09:41:00"/>
    <x v="0"/>
    <s v="Observación"/>
    <s v="Acción detectiva"/>
    <s v="aocampo"/>
    <x v="47"/>
    <s v="Cambios unilaterales de las entidades financieras referentes a las condiciones iniciales pactadas con los Territorios (Tasas, exoneración de costos de las cuentas, gravámenes)"/>
    <x v="457"/>
    <s v="Comunicación externa a las entidades ejecutoras (un 6) Soporte de la devolución (un 6)"/>
    <n v="12"/>
    <n v="16"/>
    <d v="2021-12-06T00:00:00"/>
    <d v="2022-03-31T00:00:00"/>
    <n v="16"/>
    <x v="0"/>
    <m/>
    <m/>
    <m/>
    <m/>
    <m/>
    <s v="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
    <n v="12"/>
    <m/>
    <n v="1"/>
    <n v="16"/>
    <s v="Cargado en el GRC 23/03/2022  8:49:00 a. m."/>
  </r>
  <r>
    <n v="504"/>
    <s v="Auditorias Internas"/>
    <x v="42"/>
    <s v="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
    <d v="2021-12-20T09:44:00"/>
    <x v="0"/>
    <s v="Observación"/>
    <s v="Acción detectiva"/>
    <s v="aocampo"/>
    <x v="47"/>
    <s v="Pocas herramientas jurídicas para conminar incumplimientos de las Entidades Ejecutoras"/>
    <x v="458"/>
    <s v="Comunicación Externa a las Entidades Ejecutorias"/>
    <n v="9"/>
    <n v="18"/>
    <d v="2021-12-06T00:00:00"/>
    <d v="2022-03-31T00:00:00"/>
    <n v="16"/>
    <x v="0"/>
    <m/>
    <m/>
    <m/>
    <m/>
    <m/>
    <s v="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
    <n v="9"/>
    <m/>
    <n v="1"/>
    <n v="18"/>
    <s v="Cargado en el GRC 23/03/2022  8:54:00 a. m."/>
  </r>
  <r>
    <n v="505"/>
    <s v="Auditorias Internas"/>
    <x v="42"/>
    <s v="*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
    <d v="2021-12-20T09:45:00"/>
    <x v="0"/>
    <s v="Observación"/>
    <s v="Acción detectiva"/>
    <s v="aocampo"/>
    <x v="47"/>
    <s v="Omisión de la verificación de la tasa pactadas en cumplimiento de lo establecidos en el reglamento operativo."/>
    <x v="459"/>
    <s v="Acta"/>
    <n v="1"/>
    <n v="16"/>
    <d v="2021-12-06T00:00:00"/>
    <d v="2022-01-14T00:00:00"/>
    <n v="5"/>
    <x v="0"/>
    <m/>
    <m/>
    <m/>
    <m/>
    <m/>
    <s v="De conformidad con lo descrito en la actividad, severificó el cargue del acta de reunión con las firmas correspondientes de parte del grupo de Desarrollo de Proyectos 3 / Gerencia del convenio de Pactos Territoriales, y la Asesoría de Control Interno."/>
    <n v="1"/>
    <m/>
    <n v="1"/>
    <n v="16"/>
    <s v="Cargado en el GRC 26/01/2022  9:41:00 a. m."/>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0"/>
    <s v="Lineamiento para la adjudicación de contratos mediante lotes o grupos."/>
    <n v="1"/>
    <n v="10"/>
    <m/>
    <d v="2022-06-30T00:00:00"/>
    <m/>
    <x v="40"/>
    <m/>
    <m/>
    <m/>
    <m/>
    <m/>
    <s v="Se adjuntan los lineamientos emitidos vía memroando Radicado No.: 20225000093673 para la adjudicación de contratos mediante lotes o grupos."/>
    <n v="1"/>
    <d v="2022-07-12T00:00:00"/>
    <n v="1"/>
    <n v="10"/>
    <s v="Pendiente formular las acciones vía GRC y reportar su cumplimiento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1"/>
    <s v="Lista de asistencias y socialización de los lineamientos ara la adjudicación de contratos mediante lotes o grupos."/>
    <n v="1"/>
    <n v="10"/>
    <m/>
    <d v="2022-06-30T00:00:00"/>
    <m/>
    <x v="40"/>
    <m/>
    <m/>
    <m/>
    <m/>
    <m/>
    <s v="Se remiten la Lista de asistencia y socialización de los lineamientos ara la adjudicación de contratos mediante lotes o grupos."/>
    <n v="1"/>
    <d v="2022-06-30T00:00:00"/>
    <n v="1"/>
    <n v="10"/>
    <s v="Pendiente formular las acciones vía GRC y reportar su cumplimiento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correctiva"/>
    <s v="ariano"/>
    <x v="49"/>
    <s v="1) Omisión, inoportunidad o errores en el suministro de información por parte del cliente y/o contratista y/o interventoría.  _x000a__x000a_2) Debilidades en la revisión de los informes de  la interventoría por parte del equipo de la supervisión."/>
    <x v="462"/>
    <s v="Comunicación dirigida al consultor solicitando la acción correctiva."/>
    <n v="1"/>
    <n v="10"/>
    <m/>
    <d v="2022-03-31T00:00:00"/>
    <m/>
    <x v="7"/>
    <m/>
    <m/>
    <m/>
    <m/>
    <m/>
    <s v="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
    <n v="1"/>
    <d v="2021-11-24T00:00:00"/>
    <n v="1"/>
    <n v="10"/>
    <m/>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preventiva"/>
    <s v="ariano"/>
    <x v="49"/>
    <s v="1) Omisión, inoportunidad o errores en el suministro de información por parte del cliente y/o contratista y/o interventoría.  _x000a__x000a_2) Debilidades en la revisión de los informes de  la interventoría por parte del equipo de la supervisión."/>
    <x v="463"/>
    <s v="_x000a_Lista de asistencia del comité de seguimiento donde se socializa la importancia de hacer chequeo y verificacion sobre los diagnosticos."/>
    <n v="1"/>
    <n v="10"/>
    <m/>
    <d v="2022-03-31T00:00:00"/>
    <m/>
    <x v="7"/>
    <m/>
    <m/>
    <m/>
    <m/>
    <m/>
    <s v="Se adjunta Lista de asistencia del comité de seguimiento donde se socializa la importancia de hacer chequeo y verificacion sobre los diagnosticos."/>
    <n v="1"/>
    <d v="2021-11-23T00:00:00"/>
    <n v="1"/>
    <n v="10"/>
    <m/>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4"/>
    <s v="Documento de planeación contractual con el personal mínimo requerido._x000a__x000a_"/>
    <n v="1"/>
    <n v="15"/>
    <m/>
    <d v="2022-03-31T00:00:00"/>
    <m/>
    <x v="7"/>
    <m/>
    <m/>
    <m/>
    <m/>
    <m/>
    <s v="Se adjunta documento de planeación contractual con el personal mínimo requerido._x000a_"/>
    <n v="1"/>
    <d v="2022-03-01T00:00:00"/>
    <n v="1"/>
    <n v="15"/>
    <m/>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5"/>
    <s v="Documento final con aprobación del grupo de gestión contractual."/>
    <n v="1"/>
    <n v="15"/>
    <m/>
    <d v="2022-03-31T00:00:00"/>
    <m/>
    <x v="7"/>
    <m/>
    <m/>
    <m/>
    <m/>
    <m/>
    <s v="Se adjunta documento final con aprobación del grupo de gestión contractual."/>
    <n v="1"/>
    <d v="2022-03-01T00:00:00"/>
    <n v="1"/>
    <n v="15"/>
    <m/>
  </r>
  <r>
    <s v="Pendiente GRC"/>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2"/>
    <s v="Observación"/>
    <s v="Acción preventiva"/>
    <s v="valvarez"/>
    <x v="10"/>
    <s v="1) Perentoriedad en la adjudicación del proceso por afectación del servicio_x000a__x000a_2) Desconocimiento técnico del alcance integral y objeto  del proceso."/>
    <x v="466"/>
    <s v="LISTA DE ASISTENCIA DE TEAMS - PRESENTACION SENSIBILIZACION "/>
    <n v="1"/>
    <n v="15"/>
    <m/>
    <d v="2021-12-15T00:00:00"/>
    <m/>
    <x v="40"/>
    <m/>
    <m/>
    <m/>
    <m/>
    <m/>
    <s v="Se reporta listado de asistencia y memorias de la presentación sobre la respectiva sensibilización"/>
    <n v="1"/>
    <d v="2021-12-14T00:00:00"/>
    <n v="1"/>
    <n v="15"/>
    <s v="Pendiente formular las acciones vía GRC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n v="519"/>
    <s v="Auditorias Internas"/>
    <x v="43"/>
    <s v="Observación N°4 Inoportunidad en la entrega de productos por parte del consultor_x000a__x000a_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
    <m/>
    <x v="0"/>
    <s v="Observación"/>
    <s v="Acción correctiva"/>
    <s v="ariano"/>
    <x v="49"/>
    <s v="1) Concentrar la ejecución de cuatro contratos de consultoría en un solo oferente_x000a__x000a_2) Inefectividad de los planes de choque propuestos por el consultor para nivelar el cronograma de ejecución"/>
    <x v="467"/>
    <s v="Memorando radicado a  al grupo de gestión contractual solicitando el inicio de acciones legales por el presunto incumplimiento del contratista de consultoría en los contratos 2210007 y 2210008"/>
    <n v="1"/>
    <n v="15"/>
    <m/>
    <d v="2022-03-31T00:00:00"/>
    <m/>
    <x v="7"/>
    <m/>
    <m/>
    <m/>
    <m/>
    <m/>
    <s v="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
    <n v="1"/>
    <d v="2021-10-29T00:00:00"/>
    <n v="1"/>
    <n v="15"/>
    <m/>
  </r>
  <r>
    <n v="524"/>
    <s v="Auditorias Internas"/>
    <x v="44"/>
    <s v="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
    <d v="2022-05-05T00:00:00"/>
    <x v="0"/>
    <s v="Observación"/>
    <s v="Acción detectiva"/>
    <s v="csanchez2"/>
    <x v="45"/>
    <s v="1) Errores y/o cambios en la preparación, manipulación y publicación de la documentación en la etapa de planeación contractual por parte de Procesos de Selección (anexo técnico) y/o del grupo de trabajo que requiere la contratación._x000a__x000a_2) Cambio de los perfiles requeridos inicialmente (anexo técnico) por parte de la gerencia del convenio en la etapa de planificación sin informarlo a Planeación Contractual_x000a__x000a_3) Falta de aclaración de la categorización y prevalencia de los documentos precontractuales ante inconsistencias que se presenten entre estos."/>
    <x v="468"/>
    <s v="F-GG-41  Acta de Comité Operativo o de Seguimiento"/>
    <n v="1"/>
    <n v="10"/>
    <d v="2022-04-28T00:00:00"/>
    <d v="2022-12-15T00:00:00"/>
    <m/>
    <x v="37"/>
    <m/>
    <m/>
    <m/>
    <m/>
    <m/>
    <m/>
    <m/>
    <m/>
    <n v="0"/>
    <n v="0"/>
    <m/>
  </r>
  <r>
    <n v="525"/>
    <s v="Auditorias Internas"/>
    <x v="44"/>
    <s v="Aprobación del 92% del personal mínimo requerido de forma extemporánea por parte de la interventoría_x000a__x000a_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
    <d v="2022-05-05T00:00:00"/>
    <x v="0"/>
    <s v="Observación"/>
    <s v="Acción detectiva"/>
    <s v="csanchez2"/>
    <x v="45"/>
    <s v="4.Solicitud de validación con mucha antelación a la contratación_x000a_3. Alta rotación de personal en el sector petrolero._x000a_2. Omisión de los plazos establecidos para la aprobación de los perfiles profesionales por parte de la interventoría_x000a_1. Dificultad del contratista para conseguir los perfiles solicitados."/>
    <x v="469"/>
    <s v="F-GG-18 ACTA DE APROBACION DE PERSONAL PARA LA EJECUCION DEL CONTRATO  (con las hojas de vida como soportes)"/>
    <n v="1"/>
    <n v="10"/>
    <d v="2022-04-28T00:00:00"/>
    <d v="2022-12-15T00:00:00"/>
    <m/>
    <x v="37"/>
    <m/>
    <m/>
    <m/>
    <m/>
    <m/>
    <m/>
    <m/>
    <m/>
    <n v="0"/>
    <n v="0"/>
    <m/>
  </r>
  <r>
    <n v="526"/>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0"/>
    <s v="Anexo técnico y F-GG-18 ACTA DE APROBACION DE PERSONAL PARA LA EJECUCION DEL CONTRATO (con las hojas de vida como soportes) (para un proyecto) "/>
    <n v="1"/>
    <n v="10"/>
    <d v="2022-04-28T00:00:00"/>
    <d v="2022-12-15T00:00:00"/>
    <m/>
    <x v="37"/>
    <m/>
    <m/>
    <m/>
    <m/>
    <m/>
    <m/>
    <m/>
    <m/>
    <n v="0"/>
    <n v="0"/>
    <m/>
  </r>
  <r>
    <n v="526"/>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1"/>
    <s v=" Dos comunicaciones: _x000a_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_x000a_2. Oficio de aclaración a la interventoria de las observaciones 3,4 y 5 en la auditoria con su respuesta._x000a_"/>
    <n v="3"/>
    <n v="10"/>
    <d v="2022-04-28T00:00:00"/>
    <d v="2022-08-15T00:00:00"/>
    <m/>
    <x v="37"/>
    <m/>
    <m/>
    <m/>
    <m/>
    <m/>
    <m/>
    <m/>
    <m/>
    <n v="0"/>
    <n v="0"/>
    <m/>
  </r>
  <r>
    <s v="No se identifica en el GRC"/>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2"/>
    <s v="Formato expedido por la interventoría donde certifique el cumplimiento del perfil  con  los requisitos legales de cada profesional a contratar por proyecto. "/>
    <n v="1"/>
    <n v="10"/>
    <d v="2022-04-28T00:00:00"/>
    <d v="2022-12-15T00:00:00"/>
    <m/>
    <x v="37"/>
    <m/>
    <m/>
    <m/>
    <m/>
    <m/>
    <m/>
    <m/>
    <m/>
    <n v="0"/>
    <n v="0"/>
    <m/>
  </r>
  <r>
    <n v="527"/>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3"/>
    <s v="Oficio radicado ante la empresa contratista con la actividad propuesta y la respuesta por tarte de esta."/>
    <n v="2"/>
    <n v="10"/>
    <d v="2022-04-28T00:00:00"/>
    <d v="2022-08-15T00:00:00"/>
    <m/>
    <x v="37"/>
    <m/>
    <m/>
    <m/>
    <m/>
    <m/>
    <m/>
    <m/>
    <m/>
    <n v="0"/>
    <n v="0"/>
    <m/>
  </r>
  <r>
    <n v="528"/>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4"/>
    <s v="Certificado emitido por la Interventoria donde se avale el cumplimiento de los requisitos legales en  el pago de seguridad social  para todo el personal minimo requerido durante la ejecución del contrato de obra e interventoría. "/>
    <n v="1"/>
    <n v="10"/>
    <d v="2022-04-28T00:00:00"/>
    <d v="2022-12-15T00:00:00"/>
    <m/>
    <x v="37"/>
    <m/>
    <m/>
    <m/>
    <m/>
    <m/>
    <m/>
    <m/>
    <m/>
    <n v="0"/>
    <n v="0"/>
    <m/>
  </r>
  <r>
    <n v="528"/>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5"/>
    <s v="Oficio radicado ante la empresa contratista  y respuesta por  parte de esta."/>
    <n v="2"/>
    <n v="10"/>
    <d v="2022-04-28T00:00:00"/>
    <d v="2022-08-15T00:00:00"/>
    <m/>
    <x v="37"/>
    <m/>
    <m/>
    <m/>
    <m/>
    <m/>
    <m/>
    <m/>
    <m/>
    <n v="0"/>
    <n v="0"/>
    <m/>
  </r>
  <r>
    <s v="No se identifica en el GRC"/>
    <s v="Auditorias Internas"/>
    <x v="44"/>
    <s v=" Errores en contenido de documentos contractuales del proyecto perforación pozo estratigráfico Pailitas 1X - ANH_x000a__x000a_1. En la solicitud de la novedad contractual Nro. 68 del 07/02/2022 y sus anexos se registran los siguientes errores:_x000a_• El proyecto presenta un avance del 84% sobre el 91% programado, es decir tiene un atraso del 6%; siendo el resultado 7%._x000a_• Fecha firma del contrato interadministrativo en solicitud de la novedad se cita el 30/11/2017 y en el anexo 1 de esta se referencia el 11/11/2017 (fecha real de firma o suscripción del contrato)_x000a_• Oficio UTS-S-008-22 se registra fecha de emisión del 22 de enero y en otros apartados del 24 de enero (esta última fecha corresponde a la real según oficio)_x000a__x000a_2.  En Secop 2 se registra error en la fecha de terminación inicial del contrato de obra (25/01/2022) mientras que en la novedad contractual se cita el 14/02/2022 (fecha que corresponde a la real)_x000a__x000a_3. El informe mensual de interventoría 001 de junio de 2021 - ítem 5. Conclusiones y Recomendaciones registra el siguiente error:_x000a_• Se describe que Los Ingenieros Sergio Cristancho y Luis A castillo renunciaron a sus cargos tan solo unos días después de su designación; es decir, se relaciona la renuncia del director de Proyecto Luis A Castillo, que no estaba contratado a la fecha del informe. "/>
    <d v="2022-05-05T00:00:00"/>
    <x v="0"/>
    <s v="Observación"/>
    <s v="Acción detectiva"/>
    <s v="csanchez2"/>
    <x v="45"/>
    <s v="1) Debilidades en la validación de documentos contractuales por parte de la supervisión y el grupo de gestión contractual._x000a__x000a_2) Debilidades en la revisión de los informes de  la interventoría por parte del equipo de la supervisión."/>
    <x v="476"/>
    <s v="_x000a_ F-GG-41  Acta de Comité Operativo o de Seguimiento por proyecto en ejecución. "/>
    <n v="1"/>
    <n v="20"/>
    <d v="2022-04-28T00:00:00"/>
    <d v="2022-12-15T00:00:00"/>
    <m/>
    <x v="37"/>
    <m/>
    <m/>
    <m/>
    <m/>
    <m/>
    <m/>
    <m/>
    <m/>
    <n v="0"/>
    <n v="0"/>
    <m/>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bilidades en el ejercicio de la supervisión por parte de Enterritorio."/>
    <x v="477"/>
    <s v="Informe del estado de la Oficina Jurídica"/>
    <n v="4"/>
    <n v="8"/>
    <d v="2022-04-30T00:00:00"/>
    <d v="2023-04-30T00:00:00"/>
    <n v="52"/>
    <x v="20"/>
    <s v="NO"/>
    <m/>
    <m/>
    <m/>
    <m/>
    <m/>
    <m/>
    <m/>
    <n v="0"/>
    <n v="0"/>
    <m/>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moras en la gestión de inicio de Acción judicial."/>
    <x v="478"/>
    <s v="Radicado de la demanda"/>
    <n v="1"/>
    <n v="8"/>
    <d v="2022-04-07T00:00:00"/>
    <d v="2022-06-30T00:00:00"/>
    <n v="12"/>
    <x v="41"/>
    <s v="NO"/>
    <m/>
    <m/>
    <m/>
    <m/>
    <s v="Se adjuntan los siguientes documentos: Radicado No.20221100066871 escrito de la demanda. Correo radicación de la demanda en linea con No. 397183 Rad. 110013103019 2022 00163 00 Admisión de demanda."/>
    <n v="1"/>
    <d v="2022-06-29T14:48:00"/>
    <n v="1"/>
    <n v="8"/>
    <m/>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79"/>
    <s v="Documento de la aprobación de los recursos"/>
    <n v="1"/>
    <n v="8"/>
    <d v="2022-11-30T00:00:00"/>
    <d v="2023-11-30T00:00:00"/>
    <n v="52"/>
    <x v="7"/>
    <s v="NO"/>
    <m/>
    <m/>
    <m/>
    <m/>
    <m/>
    <m/>
    <m/>
    <n v="0"/>
    <n v="0"/>
    <m/>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0"/>
    <s v="Oficio de aprobación por parte del cliente"/>
    <n v="1"/>
    <n v="8"/>
    <d v="2022-04-07T00:00:00"/>
    <d v="2022-05-31T00:00:00"/>
    <n v="7"/>
    <x v="7"/>
    <s v="NO"/>
    <m/>
    <m/>
    <m/>
    <m/>
    <s v="Se anexa memorando con el aval por parte del cliente de los diseños de reforzamiento de la infraestructura del proyecto ESAP SANTA MARTA."/>
    <n v="1"/>
    <d v="2022-06-21T18:54:00"/>
    <n v="1"/>
    <n v="8"/>
    <m/>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1"/>
    <s v="Acuerdo de Transacción o equivalente"/>
    <n v="1"/>
    <n v="8"/>
    <d v="2022-05-31T00:00:00"/>
    <d v="2022-11-30T00:00:00"/>
    <n v="26"/>
    <x v="41"/>
    <s v="NO"/>
    <m/>
    <m/>
    <m/>
    <m/>
    <m/>
    <m/>
    <m/>
    <n v="0"/>
    <n v="0"/>
    <m/>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2"/>
    <s v="Actas de reunión"/>
    <n v="2"/>
    <n v="8"/>
    <d v="2022-04-25T00:00:00"/>
    <d v="2022-12-25T00:00:00"/>
    <n v="34"/>
    <x v="42"/>
    <s v="NO"/>
    <m/>
    <m/>
    <m/>
    <m/>
    <m/>
    <m/>
    <m/>
    <n v="0"/>
    <n v="0"/>
    <m/>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3"/>
    <s v="Oficio solicitando estado de la gestión. Oficio respuesta por Cortolima"/>
    <n v="2"/>
    <n v="8"/>
    <d v="2022-04-25T00:00:00"/>
    <d v="2022-10-25T00:00:00"/>
    <n v="26"/>
    <x v="42"/>
    <s v="NO"/>
    <m/>
    <m/>
    <m/>
    <m/>
    <s v="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_x000a_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
    <n v="2"/>
    <d v="2022-06-02T11:08:00"/>
    <n v="1"/>
    <n v="8"/>
    <s v="En el informe Reporte_plan-acción(data_cargue-flujo) no refleja el avance real del 100%, en el avance solo muestra el primer reporte realizado por el usuario. Se verificó en el REPORTE POR ACTIVIDADES y el avance esta correcto en el 100%. Se ajusta manualmente la columna Y Z"/>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4"/>
    <s v="Oficio reitarando solicitud de información sobre el estado de la gestión Oficio respuesta por ANT"/>
    <n v="2"/>
    <n v="8"/>
    <d v="2022-04-25T00:00:00"/>
    <d v="2022-08-25T00:00:00"/>
    <n v="17"/>
    <x v="42"/>
    <s v="NO"/>
    <m/>
    <m/>
    <m/>
    <m/>
    <s v="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_x000a_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
    <n v="2"/>
    <d v="2022-06-02T11:03:00"/>
    <n v="1"/>
    <n v="8"/>
    <s v="En el informe Reporte_plan-acción(data_cargue-flujo) no refleja el avance real del 100%, en el avance solo muestra el primer reporte realizado por el usuario. Se verificó en el REPORTE POR ACTIVIDADES y el avance esta correcto en el 100%. Se ajusta manualmente la columna Y Z"/>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5"/>
    <s v="Soportes de gestión y/o Certificado de Tradición y libetad de los (3) predios."/>
    <n v="3"/>
    <n v="8"/>
    <d v="2022-06-25T00:00:00"/>
    <d v="2023-06-25T00:00:00"/>
    <n v="52"/>
    <x v="42"/>
    <s v="NO"/>
    <m/>
    <m/>
    <m/>
    <m/>
    <m/>
    <m/>
    <m/>
    <n v="0"/>
    <n v="0"/>
    <m/>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04:00"/>
    <x v="3"/>
    <s v="Observación"/>
    <s v="Acción detectiva"/>
    <s v="dtorres2"/>
    <x v="51"/>
    <s v="Demoras para la recuperación de impuestos no cobrados por la entidad."/>
    <x v="486"/>
    <s v="Acta de reunion con conclusiones"/>
    <n v="1"/>
    <n v="8"/>
    <d v="2022-04-25T00:00:00"/>
    <d v="2022-05-06T00:00:00"/>
    <n v="2"/>
    <x v="43"/>
    <s v="NO"/>
    <m/>
    <m/>
    <m/>
    <m/>
    <s v="Se anexa acta de reunion con los asesores externos para tratar el tema de inicio de acciones judiciales por el cobro de estampilla prouniversidades, de fecha 25 abril 2022."/>
    <n v="1"/>
    <d v="2022-04-25T00:00:00"/>
    <n v="1"/>
    <n v="8"/>
    <s v="Registrar las actividades y subir los soportes del avance"/>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3:00"/>
    <x v="3"/>
    <s v="Observación"/>
    <s v="Acción detectiva"/>
    <s v="dtorres2"/>
    <x v="51"/>
    <s v="Demoras para la recuperación de impuestos no cobrados por la entidad."/>
    <x v="487"/>
    <s v="Memorando de remisión de las Fichas tecnicas"/>
    <n v="7"/>
    <n v="8"/>
    <d v="2022-05-06T00:00:00"/>
    <d v="2022-06-30T00:00:00"/>
    <n v="8"/>
    <x v="43"/>
    <s v="NO"/>
    <m/>
    <m/>
    <m/>
    <m/>
    <s v="Para los contratos mencionados se remitió memorando a la OAJ para inicio de cobro por vía judicial._x000a_2160745 Consorcio Bahía 2016: memorando 20223100079443 el 22/06/2022 _x000a_2131794 Consorcio Infraestructuras 2013:  memorando 20223100086963 el 24/06/2022 _x000a_2131796 Consorcio Infraestructuras 2013:  memorando 20223100086963 el 24/06/2022 _x000a_2162941 Consorcio Temis: memorando 20223100088513 el 30/06/2022 _x000a_2150520 Consorcio Tucanos: memorando 20223100087993 el 29/06/2022 _x000a_2170865  Novación Blue SA: memorando 20223100088173 el 30/06/2022 _x000a_2170945 Novación Blue SA:  memorando 20223100088173 el 30/06/2022 _x000a_2170943 Novación Blue SA: memorando 20223100088173 el 30/06/2022 _x000a_2151856 Unión temporal Obras de Anapoima:  memorando 20223100088433 el 30/06/2022 "/>
    <n v="7"/>
    <d v="2022-06-30T00:00:00"/>
    <n v="1"/>
    <n v="8"/>
    <s v="Registrar las actividades y subir los soportes del avance"/>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7:00"/>
    <x v="12"/>
    <s v="Observación"/>
    <s v="Acción detectiva"/>
    <s v="dtorres2"/>
    <x v="51"/>
    <s v="Demoras para la recuperación de impuestos no cobrados por la entidad."/>
    <x v="488"/>
    <s v="Radicado de la demanda"/>
    <n v="7"/>
    <n v="6"/>
    <d v="2022-07-01T00:00:00"/>
    <d v="2022-08-31T00:00:00"/>
    <n v="9"/>
    <x v="41"/>
    <s v="NO"/>
    <m/>
    <m/>
    <m/>
    <m/>
    <m/>
    <m/>
    <m/>
    <n v="0"/>
    <n v="0"/>
    <s v="Registrar las actividades"/>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2:00:00"/>
    <x v="3"/>
    <s v="Observación"/>
    <s v="Acción detectiva"/>
    <s v="dtorres2"/>
    <x v="51"/>
    <s v="Demoras para la recuperación de impuestos no cobrados por la entidad."/>
    <x v="489"/>
    <s v="memorando  de envio de solicitud y memorando de respuesta"/>
    <n v="2"/>
    <n v="6"/>
    <d v="2022-09-01T00:00:00"/>
    <d v="2022-10-31T00:00:00"/>
    <n v="9"/>
    <x v="43"/>
    <s v="NO"/>
    <m/>
    <m/>
    <m/>
    <m/>
    <m/>
    <m/>
    <m/>
    <n v="0"/>
    <n v="0"/>
    <s v="Registrar las actividades"/>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3"/>
    <s v="Observación"/>
    <s v="Acción correctiva"/>
    <s v="dossa"/>
    <x v="52"/>
    <s v="Desconocimiento del contratista de las obligaciones específicas a cargo"/>
    <x v="490"/>
    <s v="Un (1) Requerimiento para la entrega de informes mensuales."/>
    <n v="1"/>
    <n v="25"/>
    <d v="2022-03-18T00:00:00"/>
    <d v="2022-06-01T00:00:00"/>
    <n v="10"/>
    <x v="9"/>
    <m/>
    <m/>
    <m/>
    <m/>
    <m/>
    <s v="El grupo de Servicios administrativos adjuntó el requerimiento realizado al contratista por medio de una comunicación oficial con radicado nro. 20224300061051 y fecha del 30/03/2022 con Asunto: Requerimiento informes mensuales. Contrato No. 20201014."/>
    <n v="1"/>
    <d v="2022-03-30T00:00:00"/>
    <n v="1"/>
    <n v="25"/>
    <m/>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3"/>
    <s v="Observación"/>
    <s v="Acción correctiva"/>
    <s v="dossa"/>
    <x v="52"/>
    <s v="Falta de formalidad en la presentación de los informes mensuales por parte del contratista"/>
    <x v="491"/>
    <s v="Catorce (14) Informes mensuales."/>
    <n v="14"/>
    <n v="50"/>
    <d v="2022-03-18T00:00:00"/>
    <d v="2022-06-30T00:00:00"/>
    <n v="12"/>
    <x v="9"/>
    <m/>
    <m/>
    <m/>
    <m/>
    <m/>
    <s v="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_x000a_https://fonade-my.sharepoint.com/:f:/g/personal/areaserviciosadminist_enterritorio_gov_co/EnnXo6xNS3lHqYV5g4cv6CABCvturYpbZpaAot0Uxs9X7g?e=K2oVIP _x000a_Así mismo adjuntó correo mediante el cual se confirma la verificación de los informes recepcionados y que cumplen de acuerdo a lo establecido en el contrato."/>
    <n v="14"/>
    <d v="2022-05-03T00:00:00"/>
    <n v="1"/>
    <n v="50"/>
    <m/>
  </r>
  <r>
    <n v="538"/>
    <s v="Auditorias Internas"/>
    <x v="46"/>
    <s v="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
    <d v="2022-05-27T14:01:00"/>
    <x v="13"/>
    <s v="Observación"/>
    <s v="Acción correctiva"/>
    <s v="dossa"/>
    <x v="52"/>
    <s v="Debilidades en la estructuración de la modificación del contrato // Falencias en la planificación de las condiciones, requisitos o entregables para los pagos"/>
    <x v="492"/>
    <s v="Modificatorio y/o Acta de liquidación del contrato y/o informe final del contratista."/>
    <n v="1"/>
    <n v="25"/>
    <d v="2022-06-01T00:00:00"/>
    <d v="2022-12-30T00:00:00"/>
    <n v="24"/>
    <x v="9"/>
    <m/>
    <m/>
    <m/>
    <m/>
    <m/>
    <m/>
    <m/>
    <m/>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692C899-130A-484C-8CE4-4223EBF404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51" firstHeaderRow="1" firstDataRow="1" firstDataCol="1" rowPageCount="1" colPageCount="1"/>
  <pivotFields count="30">
    <pivotField showAll="0"/>
    <pivotField showAll="0"/>
    <pivotField axis="axisRow" showAll="0">
      <items count="48">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t="default"/>
      </items>
    </pivotField>
    <pivotField showAll="0"/>
    <pivotField showAll="0"/>
    <pivotField axis="axisPage" showAll="0">
      <items count="15">
        <item x="10"/>
        <item x="11"/>
        <item x="0"/>
        <item x="4"/>
        <item x="9"/>
        <item x="6"/>
        <item x="5"/>
        <item x="2"/>
        <item x="1"/>
        <item x="8"/>
        <item x="13"/>
        <item x="3"/>
        <item x="12"/>
        <item x="7"/>
        <item t="default"/>
      </items>
    </pivotField>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numFmtId="9" showAll="0"/>
    <pivotField dataField="1" showAll="0"/>
    <pivotField showAll="0"/>
  </pivotFields>
  <rowFields count="1">
    <field x="2"/>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Items count="1">
    <i/>
  </colItems>
  <pageFields count="1">
    <pageField fld="5" hier="-1"/>
  </pageFields>
  <dataFields count="1">
    <dataField name="Suma de Avance por peso" fld="28" baseField="0" baseItem="0"/>
  </dataFields>
  <formats count="10">
    <format dxfId="10">
      <pivotArea collapsedLevelsAreSubtotals="1" fieldPosition="0">
        <references count="1">
          <reference field="2" count="0"/>
        </references>
      </pivotArea>
    </format>
    <format dxfId="9">
      <pivotArea collapsedLevelsAreSubtotals="1" fieldPosition="0">
        <references count="1">
          <reference field="2" count="4">
            <x v="43"/>
            <x v="44"/>
            <x v="45"/>
            <x v="46"/>
          </reference>
        </references>
      </pivotArea>
    </format>
    <format dxfId="8">
      <pivotArea dataOnly="0" labelOnly="1" fieldPosition="0">
        <references count="1">
          <reference field="2" count="4">
            <x v="43"/>
            <x v="44"/>
            <x v="45"/>
            <x v="46"/>
          </reference>
        </references>
      </pivotArea>
    </format>
    <format dxfId="7">
      <pivotArea dataOnly="0" fieldPosition="0">
        <references count="1">
          <reference field="2" count="1">
            <x v="40"/>
          </reference>
        </references>
      </pivotArea>
    </format>
    <format dxfId="6">
      <pivotArea collapsedLevelsAreSubtotals="1" fieldPosition="0">
        <references count="1">
          <reference field="2" count="1">
            <x v="7"/>
          </reference>
        </references>
      </pivotArea>
    </format>
    <format dxfId="5">
      <pivotArea dataOnly="0" labelOnly="1" fieldPosition="0">
        <references count="1">
          <reference field="2" count="1">
            <x v="7"/>
          </reference>
        </references>
      </pivotArea>
    </format>
    <format dxfId="4">
      <pivotArea collapsedLevelsAreSubtotals="1" fieldPosition="0">
        <references count="1">
          <reference field="2" count="1">
            <x v="43"/>
          </reference>
        </references>
      </pivotArea>
    </format>
    <format dxfId="3">
      <pivotArea dataOnly="0" labelOnly="1" fieldPosition="0">
        <references count="1">
          <reference field="2" count="1">
            <x v="43"/>
          </reference>
        </references>
      </pivotArea>
    </format>
    <format dxfId="2">
      <pivotArea collapsedLevelsAreSubtotals="1" fieldPosition="0">
        <references count="1">
          <reference field="2" count="1">
            <x v="40"/>
          </reference>
        </references>
      </pivotArea>
    </format>
    <format dxfId="1">
      <pivotArea dataOnly="0" labelOnly="1" fieldPosition="0">
        <references count="1">
          <reference field="2" count="1">
            <x v="4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63F094-9E27-4A22-941C-A057427406B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551" firstHeaderRow="1" firstDataRow="1" firstDataCol="1" rowPageCount="3" colPageCount="1"/>
  <pivotFields count="30">
    <pivotField showAll="0"/>
    <pivotField showAll="0"/>
    <pivotField axis="axisRow" showAll="0">
      <items count="48">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t="default"/>
      </items>
    </pivotField>
    <pivotField showAll="0"/>
    <pivotField showAll="0"/>
    <pivotField axis="axisPage" showAll="0">
      <items count="15">
        <item x="10"/>
        <item x="11"/>
        <item x="0"/>
        <item x="4"/>
        <item x="9"/>
        <item x="6"/>
        <item x="5"/>
        <item x="2"/>
        <item x="1"/>
        <item x="8"/>
        <item x="13"/>
        <item x="3"/>
        <item x="12"/>
        <item x="7"/>
        <item t="default"/>
      </items>
    </pivotField>
    <pivotField showAll="0"/>
    <pivotField showAll="0"/>
    <pivotField showAll="0"/>
    <pivotField axis="axisPage" showAll="0">
      <items count="54">
        <item x="1"/>
        <item x="47"/>
        <item x="9"/>
        <item x="35"/>
        <item x="3"/>
        <item x="28"/>
        <item x="21"/>
        <item x="13"/>
        <item x="7"/>
        <item x="11"/>
        <item x="37"/>
        <item x="52"/>
        <item x="24"/>
        <item x="38"/>
        <item x="43"/>
        <item x="31"/>
        <item x="15"/>
        <item x="30"/>
        <item x="16"/>
        <item x="26"/>
        <item x="49"/>
        <item x="33"/>
        <item x="8"/>
        <item x="10"/>
        <item x="44"/>
        <item x="17"/>
        <item x="19"/>
        <item x="23"/>
        <item x="45"/>
        <item x="4"/>
        <item x="14"/>
        <item x="25"/>
        <item x="40"/>
        <item x="12"/>
        <item x="20"/>
        <item x="48"/>
        <item x="5"/>
        <item x="42"/>
        <item x="29"/>
        <item x="27"/>
        <item x="50"/>
        <item x="2"/>
        <item x="41"/>
        <item x="46"/>
        <item x="51"/>
        <item x="39"/>
        <item x="32"/>
        <item x="18"/>
        <item x="34"/>
        <item x="36"/>
        <item x="22"/>
        <item x="6"/>
        <item x="0"/>
        <item t="default"/>
      </items>
    </pivotField>
    <pivotField showAll="0"/>
    <pivotField axis="axisRow" showAll="0">
      <items count="494">
        <item x="473"/>
        <item x="430"/>
        <item x="472"/>
        <item x="476"/>
        <item x="463"/>
        <item x="465"/>
        <item x="199"/>
        <item x="87"/>
        <item x="89"/>
        <item x="90"/>
        <item x="92"/>
        <item x="86"/>
        <item x="407"/>
        <item x="2"/>
        <item x="3"/>
        <item x="343"/>
        <item x="339"/>
        <item x="440"/>
        <item x="147"/>
        <item x="185"/>
        <item x="148"/>
        <item x="191"/>
        <item x="237"/>
        <item x="13"/>
        <item x="60"/>
        <item x="227"/>
        <item x="32"/>
        <item x="142"/>
        <item x="113"/>
        <item x="114"/>
        <item x="347"/>
        <item x="349"/>
        <item x="344"/>
        <item x="392"/>
        <item x="251"/>
        <item x="11"/>
        <item x="144"/>
        <item x="327"/>
        <item x="364"/>
        <item x="363"/>
        <item x="300"/>
        <item x="127"/>
        <item x="1"/>
        <item x="66"/>
        <item x="54"/>
        <item x="380"/>
        <item x="253"/>
        <item x="196"/>
        <item x="470"/>
        <item x="198"/>
        <item x="362"/>
        <item x="342"/>
        <item x="302"/>
        <item x="26"/>
        <item x="405"/>
        <item x="254"/>
        <item x="297"/>
        <item x="206"/>
        <item x="469"/>
        <item x="168"/>
        <item x="389"/>
        <item x="361"/>
        <item x="360"/>
        <item x="351"/>
        <item x="448"/>
        <item x="453"/>
        <item x="212"/>
        <item x="159"/>
        <item x="274"/>
        <item x="260"/>
        <item x="289"/>
        <item x="38"/>
        <item x="102"/>
        <item x="135"/>
        <item x="207"/>
        <item x="218"/>
        <item x="27"/>
        <item x="355"/>
        <item x="417"/>
        <item x="35"/>
        <item x="69"/>
        <item x="482"/>
        <item x="462"/>
        <item x="47"/>
        <item x="219"/>
        <item x="58"/>
        <item x="398"/>
        <item x="394"/>
        <item x="391"/>
        <item x="78"/>
        <item x="56"/>
        <item x="256"/>
        <item x="33"/>
        <item x="162"/>
        <item x="31"/>
        <item x="160"/>
        <item x="317"/>
        <item x="459"/>
        <item x="177"/>
        <item x="100"/>
        <item x="121"/>
        <item x="98"/>
        <item x="350"/>
        <item x="117"/>
        <item x="209"/>
        <item x="432"/>
        <item x="395"/>
        <item x="396"/>
        <item x="386"/>
        <item x="171"/>
        <item x="18"/>
        <item x="149"/>
        <item x="48"/>
        <item x="205"/>
        <item x="103"/>
        <item x="110"/>
        <item x="24"/>
        <item x="23"/>
        <item x="172"/>
        <item x="368"/>
        <item x="464"/>
        <item x="321"/>
        <item x="70"/>
        <item x="320"/>
        <item x="352"/>
        <item x="132"/>
        <item x="449"/>
        <item x="295"/>
        <item x="468"/>
        <item x="401"/>
        <item x="397"/>
        <item x="404"/>
        <item x="388"/>
        <item x="194"/>
        <item x="282"/>
        <item x="278"/>
        <item x="189"/>
        <item x="232"/>
        <item x="22"/>
        <item x="283"/>
        <item x="366"/>
        <item x="367"/>
        <item x="318"/>
        <item x="141"/>
        <item x="193"/>
        <item x="298"/>
        <item x="136"/>
        <item x="224"/>
        <item x="225"/>
        <item x="354"/>
        <item x="323"/>
        <item x="335"/>
        <item x="311"/>
        <item x="192"/>
        <item x="116"/>
        <item x="294"/>
        <item x="375"/>
        <item x="279"/>
        <item x="203"/>
        <item x="277"/>
        <item x="281"/>
        <item x="426"/>
        <item x="356"/>
        <item x="252"/>
        <item x="243"/>
        <item x="413"/>
        <item x="138"/>
        <item x="156"/>
        <item x="369"/>
        <item x="157"/>
        <item x="422"/>
        <item x="418"/>
        <item x="489"/>
        <item x="421"/>
        <item x="63"/>
        <item x="183"/>
        <item x="34"/>
        <item x="210"/>
        <item x="45"/>
        <item x="381"/>
        <item x="51"/>
        <item x="316"/>
        <item x="181"/>
        <item x="178"/>
        <item x="88"/>
        <item x="68"/>
        <item x="213"/>
        <item x="408"/>
        <item x="412"/>
        <item x="122"/>
        <item x="439"/>
        <item x="170"/>
        <item x="358"/>
        <item x="204"/>
        <item x="153"/>
        <item x="214"/>
        <item x="161"/>
        <item x="163"/>
        <item x="29"/>
        <item x="44"/>
        <item x="20"/>
        <item x="28"/>
        <item x="76"/>
        <item x="231"/>
        <item x="94"/>
        <item x="101"/>
        <item x="105"/>
        <item x="120"/>
        <item x="109"/>
        <item x="480"/>
        <item x="25"/>
        <item x="61"/>
        <item x="467"/>
        <item x="479"/>
        <item x="164"/>
        <item x="37"/>
        <item x="19"/>
        <item x="36"/>
        <item x="365"/>
        <item x="155"/>
        <item x="483"/>
        <item x="484"/>
        <item x="15"/>
        <item x="481"/>
        <item x="255"/>
        <item x="346"/>
        <item x="62"/>
        <item x="423"/>
        <item x="447"/>
        <item x="52"/>
        <item x="307"/>
        <item x="399"/>
        <item x="71"/>
        <item x="133"/>
        <item x="230"/>
        <item x="460"/>
        <item x="81"/>
        <item x="83"/>
        <item x="338"/>
        <item x="337"/>
        <item x="276"/>
        <item x="438"/>
        <item x="91"/>
        <item x="275"/>
        <item x="326"/>
        <item x="454"/>
        <item x="334"/>
        <item x="370"/>
        <item x="72"/>
        <item x="184"/>
        <item x="131"/>
        <item x="80"/>
        <item x="79"/>
        <item x="179"/>
        <item x="242"/>
        <item x="244"/>
        <item x="154"/>
        <item x="379"/>
        <item x="309"/>
        <item x="287"/>
        <item x="99"/>
        <item x="115"/>
        <item x="119"/>
        <item x="118"/>
        <item x="41"/>
        <item x="265"/>
        <item x="267"/>
        <item x="328"/>
        <item x="385"/>
        <item x="126"/>
        <item x="21"/>
        <item x="340"/>
        <item x="150"/>
        <item x="425"/>
        <item x="65"/>
        <item x="292"/>
        <item x="384"/>
        <item x="471"/>
        <item x="325"/>
        <item x="377"/>
        <item x="8"/>
        <item x="5"/>
        <item x="293"/>
        <item x="303"/>
        <item x="301"/>
        <item x="299"/>
        <item x="296"/>
        <item x="403"/>
        <item x="402"/>
        <item x="406"/>
        <item x="10"/>
        <item x="382"/>
        <item x="310"/>
        <item x="195"/>
        <item x="67"/>
        <item x="372"/>
        <item x="222"/>
        <item x="336"/>
        <item x="59"/>
        <item x="55"/>
        <item x="140"/>
        <item x="97"/>
        <item x="306"/>
        <item x="353"/>
        <item x="108"/>
        <item x="268"/>
        <item x="272"/>
        <item x="312"/>
        <item x="374"/>
        <item x="373"/>
        <item x="104"/>
        <item x="95"/>
        <item x="234"/>
        <item x="236"/>
        <item x="197"/>
        <item x="151"/>
        <item x="152"/>
        <item x="478"/>
        <item x="146"/>
        <item x="488"/>
        <item x="357"/>
        <item x="331"/>
        <item x="446"/>
        <item x="12"/>
        <item x="291"/>
        <item x="0"/>
        <item x="176"/>
        <item x="376"/>
        <item x="271"/>
        <item x="106"/>
        <item x="111"/>
        <item x="492"/>
        <item x="319"/>
        <item x="410"/>
        <item x="167"/>
        <item x="215"/>
        <item x="137"/>
        <item x="263"/>
        <item x="50"/>
        <item x="486"/>
        <item x="261"/>
        <item x="77"/>
        <item x="123"/>
        <item x="112"/>
        <item x="314"/>
        <item x="74"/>
        <item x="383"/>
        <item x="188"/>
        <item x="39"/>
        <item x="40"/>
        <item x="75"/>
        <item x="490"/>
        <item x="415"/>
        <item x="187"/>
        <item x="400"/>
        <item x="393"/>
        <item x="387"/>
        <item x="485"/>
        <item x="143"/>
        <item x="378"/>
        <item x="229"/>
        <item x="477"/>
        <item x="264"/>
        <item x="228"/>
        <item x="285"/>
        <item x="239"/>
        <item x="322"/>
        <item x="329"/>
        <item x="49"/>
        <item x="53"/>
        <item x="414"/>
        <item x="46"/>
        <item x="211"/>
        <item x="456"/>
        <item x="457"/>
        <item x="455"/>
        <item x="348"/>
        <item x="57"/>
        <item x="324"/>
        <item x="202"/>
        <item x="134"/>
        <item x="450"/>
        <item x="6"/>
        <item x="7"/>
        <item x="82"/>
        <item x="190"/>
        <item x="107"/>
        <item x="436"/>
        <item x="158"/>
        <item x="437"/>
        <item x="409"/>
        <item x="173"/>
        <item x="333"/>
        <item x="332"/>
        <item x="435"/>
        <item x="452"/>
        <item x="411"/>
        <item x="487"/>
        <item x="371"/>
        <item x="9"/>
        <item x="84"/>
        <item x="93"/>
        <item x="130"/>
        <item x="128"/>
        <item x="416"/>
        <item x="270"/>
        <item x="30"/>
        <item x="262"/>
        <item x="269"/>
        <item x="273"/>
        <item x="73"/>
        <item x="220"/>
        <item x="125"/>
        <item x="226"/>
        <item x="216"/>
        <item x="444"/>
        <item x="442"/>
        <item x="390"/>
        <item x="17"/>
        <item x="443"/>
        <item x="223"/>
        <item x="221"/>
        <item x="266"/>
        <item x="85"/>
        <item x="14"/>
        <item x="248"/>
        <item x="341"/>
        <item x="420"/>
        <item x="280"/>
        <item x="431"/>
        <item x="466"/>
        <item x="145"/>
        <item x="64"/>
        <item x="461"/>
        <item x="433"/>
        <item x="235"/>
        <item x="182"/>
        <item x="186"/>
        <item x="429"/>
        <item x="427"/>
        <item x="441"/>
        <item x="208"/>
        <item x="345"/>
        <item x="180"/>
        <item x="424"/>
        <item x="434"/>
        <item x="428"/>
        <item x="475"/>
        <item x="474"/>
        <item x="241"/>
        <item x="246"/>
        <item x="238"/>
        <item x="175"/>
        <item x="458"/>
        <item x="129"/>
        <item x="290"/>
        <item x="200"/>
        <item x="304"/>
        <item x="233"/>
        <item x="445"/>
        <item x="16"/>
        <item x="124"/>
        <item x="359"/>
        <item x="42"/>
        <item x="288"/>
        <item x="305"/>
        <item x="330"/>
        <item x="258"/>
        <item x="313"/>
        <item x="308"/>
        <item x="259"/>
        <item x="419"/>
        <item x="286"/>
        <item x="96"/>
        <item x="247"/>
        <item x="249"/>
        <item x="250"/>
        <item x="245"/>
        <item x="451"/>
        <item x="174"/>
        <item x="166"/>
        <item x="315"/>
        <item x="165"/>
        <item x="201"/>
        <item x="240"/>
        <item x="43"/>
        <item x="139"/>
        <item x="169"/>
        <item x="217"/>
        <item x="4"/>
        <item x="284"/>
        <item x="257"/>
        <item x="491"/>
        <item t="default"/>
      </items>
    </pivotField>
    <pivotField showAll="0"/>
    <pivotField showAll="0"/>
    <pivotField showAll="0"/>
    <pivotField showAll="0"/>
    <pivotField numFmtId="14" showAll="0"/>
    <pivotField showAll="0"/>
    <pivotField axis="axisPage" showAll="0">
      <items count="45">
        <item x="4"/>
        <item x="1"/>
        <item x="0"/>
        <item x="30"/>
        <item x="3"/>
        <item x="26"/>
        <item x="41"/>
        <item x="36"/>
        <item x="31"/>
        <item x="39"/>
        <item x="9"/>
        <item x="10"/>
        <item x="11"/>
        <item x="12"/>
        <item x="13"/>
        <item x="14"/>
        <item x="15"/>
        <item x="7"/>
        <item x="40"/>
        <item x="16"/>
        <item x="17"/>
        <item x="43"/>
        <item x="37"/>
        <item x="5"/>
        <item x="18"/>
        <item x="19"/>
        <item x="20"/>
        <item x="21"/>
        <item x="22"/>
        <item x="8"/>
        <item x="23"/>
        <item x="24"/>
        <item x="25"/>
        <item x="2"/>
        <item x="34"/>
        <item x="33"/>
        <item x="38"/>
        <item x="32"/>
        <item x="27"/>
        <item x="6"/>
        <item x="28"/>
        <item x="29"/>
        <item x="42"/>
        <item x="35"/>
        <item t="default"/>
      </items>
    </pivotField>
    <pivotField showAll="0"/>
    <pivotField showAll="0"/>
    <pivotField showAll="0"/>
    <pivotField showAll="0"/>
    <pivotField showAll="0"/>
    <pivotField showAll="0"/>
    <pivotField showAll="0"/>
    <pivotField showAll="0"/>
    <pivotField numFmtId="9" showAll="0"/>
    <pivotField dataField="1" showAll="0"/>
    <pivotField showAll="0"/>
  </pivotFields>
  <rowFields count="2">
    <field x="2"/>
    <field x="11"/>
  </rowFields>
  <rowItems count="546">
    <i>
      <x/>
    </i>
    <i r="1">
      <x v="7"/>
    </i>
    <i r="1">
      <x v="8"/>
    </i>
    <i r="1">
      <x v="9"/>
    </i>
    <i r="1">
      <x v="10"/>
    </i>
    <i r="1">
      <x v="11"/>
    </i>
    <i r="1">
      <x v="184"/>
    </i>
    <i r="1">
      <x v="242"/>
    </i>
    <i>
      <x v="1"/>
    </i>
    <i r="1">
      <x v="423"/>
    </i>
    <i>
      <x v="2"/>
    </i>
    <i r="1">
      <x v="21"/>
    </i>
    <i r="1">
      <x v="47"/>
    </i>
    <i r="1">
      <x v="49"/>
    </i>
    <i r="1">
      <x v="133"/>
    </i>
    <i r="1">
      <x v="144"/>
    </i>
    <i r="1">
      <x v="153"/>
    </i>
    <i r="1">
      <x v="293"/>
    </i>
    <i r="1">
      <x v="314"/>
    </i>
    <i>
      <x v="3"/>
    </i>
    <i r="1">
      <x v="22"/>
    </i>
    <i r="1">
      <x v="28"/>
    </i>
    <i r="1">
      <x v="29"/>
    </i>
    <i r="1">
      <x v="55"/>
    </i>
    <i r="1">
      <x v="72"/>
    </i>
    <i r="1">
      <x v="99"/>
    </i>
    <i r="1">
      <x v="100"/>
    </i>
    <i r="1">
      <x v="101"/>
    </i>
    <i r="1">
      <x v="103"/>
    </i>
    <i r="1">
      <x v="114"/>
    </i>
    <i r="1">
      <x v="115"/>
    </i>
    <i r="1">
      <x v="154"/>
    </i>
    <i r="1">
      <x v="177"/>
    </i>
    <i r="1">
      <x v="189"/>
    </i>
    <i r="1">
      <x v="205"/>
    </i>
    <i r="1">
      <x v="206"/>
    </i>
    <i r="1">
      <x v="207"/>
    </i>
    <i r="1">
      <x v="208"/>
    </i>
    <i r="1">
      <x v="251"/>
    </i>
    <i r="1">
      <x v="252"/>
    </i>
    <i r="1">
      <x v="260"/>
    </i>
    <i r="1">
      <x v="261"/>
    </i>
    <i r="1">
      <x v="262"/>
    </i>
    <i r="1">
      <x v="263"/>
    </i>
    <i r="1">
      <x v="301"/>
    </i>
    <i r="1">
      <x v="304"/>
    </i>
    <i r="1">
      <x v="310"/>
    </i>
    <i r="1">
      <x v="329"/>
    </i>
    <i r="1">
      <x v="330"/>
    </i>
    <i r="1">
      <x v="343"/>
    </i>
    <i r="1">
      <x v="386"/>
    </i>
    <i>
      <x v="4"/>
    </i>
    <i r="1">
      <x v="19"/>
    </i>
    <i r="1">
      <x v="89"/>
    </i>
    <i r="1">
      <x v="98"/>
    </i>
    <i r="1">
      <x v="175"/>
    </i>
    <i r="1">
      <x v="182"/>
    </i>
    <i r="1">
      <x v="183"/>
    </i>
    <i r="1">
      <x v="202"/>
    </i>
    <i r="1">
      <x v="249"/>
    </i>
    <i r="1">
      <x v="253"/>
    </i>
    <i r="1">
      <x v="341"/>
    </i>
    <i r="1">
      <x v="353"/>
    </i>
    <i r="1">
      <x v="436"/>
    </i>
    <i r="1">
      <x v="437"/>
    </i>
    <i r="1">
      <x v="443"/>
    </i>
    <i>
      <x v="5"/>
    </i>
    <i r="1">
      <x v="66"/>
    </i>
    <i r="1">
      <x v="186"/>
    </i>
    <i r="1">
      <x v="195"/>
    </i>
    <i r="1">
      <x v="315"/>
    </i>
    <i r="1">
      <x v="316"/>
    </i>
    <i r="1">
      <x v="335"/>
    </i>
    <i r="1">
      <x v="372"/>
    </i>
    <i r="1">
      <x v="424"/>
    </i>
    <i>
      <x v="6"/>
    </i>
    <i r="1">
      <x v="34"/>
    </i>
    <i r="1">
      <x v="164"/>
    </i>
    <i r="1">
      <x v="254"/>
    </i>
    <i r="1">
      <x v="255"/>
    </i>
    <i r="1">
      <x v="365"/>
    </i>
    <i r="1">
      <x v="425"/>
    </i>
    <i r="1">
      <x v="449"/>
    </i>
    <i r="1">
      <x v="450"/>
    </i>
    <i r="1">
      <x v="451"/>
    </i>
    <i r="1">
      <x v="474"/>
    </i>
    <i r="1">
      <x v="475"/>
    </i>
    <i r="1">
      <x v="476"/>
    </i>
    <i r="1">
      <x v="477"/>
    </i>
    <i r="1">
      <x v="484"/>
    </i>
    <i>
      <x v="7"/>
    </i>
    <i r="1">
      <x v="23"/>
    </i>
    <i r="1">
      <x v="26"/>
    </i>
    <i r="1">
      <x v="46"/>
    </i>
    <i r="1">
      <x v="53"/>
    </i>
    <i r="1">
      <x v="71"/>
    </i>
    <i r="1">
      <x v="76"/>
    </i>
    <i r="1">
      <x v="79"/>
    </i>
    <i r="1">
      <x v="92"/>
    </i>
    <i r="1">
      <x v="94"/>
    </i>
    <i r="1">
      <x v="110"/>
    </i>
    <i r="1">
      <x v="116"/>
    </i>
    <i r="1">
      <x v="117"/>
    </i>
    <i r="1">
      <x v="138"/>
    </i>
    <i r="1">
      <x v="176"/>
    </i>
    <i r="1">
      <x v="198"/>
    </i>
    <i r="1">
      <x v="200"/>
    </i>
    <i r="1">
      <x v="201"/>
    </i>
    <i r="1">
      <x v="210"/>
    </i>
    <i r="1">
      <x v="215"/>
    </i>
    <i r="1">
      <x v="216"/>
    </i>
    <i r="1">
      <x v="217"/>
    </i>
    <i r="1">
      <x v="222"/>
    </i>
    <i r="1">
      <x v="270"/>
    </i>
    <i r="1">
      <x v="406"/>
    </i>
    <i r="1">
      <x v="418"/>
    </i>
    <i r="1">
      <x v="460"/>
    </i>
    <i>
      <x v="8"/>
    </i>
    <i r="1">
      <x v="35"/>
    </i>
    <i r="1">
      <x v="91"/>
    </i>
    <i r="1">
      <x v="104"/>
    </i>
    <i r="1">
      <x v="122"/>
    </i>
    <i r="1">
      <x v="125"/>
    </i>
    <i r="1">
      <x v="136"/>
    </i>
    <i r="1">
      <x v="137"/>
    </i>
    <i r="1">
      <x v="204"/>
    </i>
    <i r="1">
      <x v="224"/>
    </i>
    <i r="1">
      <x v="233"/>
    </i>
    <i r="1">
      <x v="248"/>
    </i>
    <i r="1">
      <x v="250"/>
    </i>
    <i r="1">
      <x v="311"/>
    </i>
    <i r="1">
      <x v="312"/>
    </i>
    <i r="1">
      <x v="313"/>
    </i>
    <i r="1">
      <x v="345"/>
    </i>
    <i r="1">
      <x v="347"/>
    </i>
    <i r="1">
      <x v="348"/>
    </i>
    <i r="1">
      <x v="349"/>
    </i>
    <i r="1">
      <x v="350"/>
    </i>
    <i r="1">
      <x v="380"/>
    </i>
    <i r="1">
      <x v="385"/>
    </i>
    <i r="1">
      <x v="410"/>
    </i>
    <i r="1">
      <x v="435"/>
    </i>
    <i r="1">
      <x v="441"/>
    </i>
    <i r="1">
      <x v="458"/>
    </i>
    <i>
      <x v="9"/>
    </i>
    <i r="1">
      <x v="67"/>
    </i>
    <i r="1">
      <x v="167"/>
    </i>
    <i r="1">
      <x v="169"/>
    </i>
    <i r="1">
      <x v="219"/>
    </i>
    <i r="1">
      <x v="226"/>
    </i>
    <i r="1">
      <x v="232"/>
    </i>
    <i r="1">
      <x v="256"/>
    </i>
    <i r="1">
      <x v="388"/>
    </i>
    <i r="1">
      <x v="402"/>
    </i>
    <i r="1">
      <x v="454"/>
    </i>
    <i>
      <x v="10"/>
    </i>
    <i r="1">
      <x v="13"/>
    </i>
    <i r="1">
      <x v="14"/>
    </i>
    <i r="1">
      <x v="42"/>
    </i>
    <i r="1">
      <x v="280"/>
    </i>
    <i r="1">
      <x v="281"/>
    </i>
    <i r="1">
      <x v="290"/>
    </i>
    <i r="1">
      <x v="325"/>
    </i>
    <i r="1">
      <x v="382"/>
    </i>
    <i r="1">
      <x v="383"/>
    </i>
    <i r="1">
      <x v="399"/>
    </i>
    <i r="1">
      <x v="489"/>
    </i>
    <i>
      <x v="11"/>
    </i>
    <i r="1">
      <x v="24"/>
    </i>
    <i r="1">
      <x v="27"/>
    </i>
    <i r="1">
      <x v="35"/>
    </i>
    <i r="1">
      <x v="36"/>
    </i>
    <i r="1">
      <x v="44"/>
    </i>
    <i r="1">
      <x v="73"/>
    </i>
    <i r="1">
      <x v="85"/>
    </i>
    <i r="1">
      <x v="90"/>
    </i>
    <i r="1">
      <x v="143"/>
    </i>
    <i r="1">
      <x v="146"/>
    </i>
    <i r="1">
      <x v="163"/>
    </i>
    <i r="1">
      <x v="166"/>
    </i>
    <i r="1">
      <x v="194"/>
    </i>
    <i r="1">
      <x v="211"/>
    </i>
    <i r="1">
      <x v="298"/>
    </i>
    <i r="1">
      <x v="299"/>
    </i>
    <i r="1">
      <x v="300"/>
    </i>
    <i r="1">
      <x v="323"/>
    </i>
    <i r="1">
      <x v="336"/>
    </i>
    <i r="1">
      <x v="358"/>
    </i>
    <i r="1">
      <x v="377"/>
    </i>
    <i r="1">
      <x v="486"/>
    </i>
    <i>
      <x v="12"/>
    </i>
    <i r="1">
      <x v="35"/>
    </i>
    <i r="1">
      <x v="57"/>
    </i>
    <i r="1">
      <x v="74"/>
    </i>
    <i r="1">
      <x v="83"/>
    </i>
    <i r="1">
      <x v="112"/>
    </i>
    <i r="1">
      <x v="113"/>
    </i>
    <i r="1">
      <x v="158"/>
    </i>
    <i r="1">
      <x v="180"/>
    </i>
    <i r="1">
      <x v="193"/>
    </i>
    <i r="1">
      <x v="203"/>
    </i>
    <i r="1">
      <x v="229"/>
    </i>
    <i r="1">
      <x v="234"/>
    </i>
    <i r="1">
      <x v="323"/>
    </i>
    <i r="1">
      <x v="326"/>
    </i>
    <i r="1">
      <x v="338"/>
    </i>
    <i r="1">
      <x v="360"/>
    </i>
    <i r="1">
      <x v="368"/>
    </i>
    <i r="1">
      <x v="369"/>
    </i>
    <i r="1">
      <x v="379"/>
    </i>
    <i r="1">
      <x v="452"/>
    </i>
    <i>
      <x v="13"/>
    </i>
    <i r="1">
      <x v="59"/>
    </i>
    <i r="1">
      <x v="109"/>
    </i>
    <i r="1">
      <x v="118"/>
    </i>
    <i r="1">
      <x v="191"/>
    </i>
    <i r="1">
      <x v="323"/>
    </i>
    <i r="1">
      <x v="391"/>
    </i>
    <i r="1">
      <x v="479"/>
    </i>
    <i r="1">
      <x v="487"/>
    </i>
    <i>
      <x v="14"/>
    </i>
    <i r="1">
      <x v="93"/>
    </i>
    <i r="1">
      <x v="196"/>
    </i>
    <i r="1">
      <x v="197"/>
    </i>
    <i r="1">
      <x v="214"/>
    </i>
    <i r="1">
      <x v="236"/>
    </i>
    <i r="1">
      <x v="237"/>
    </i>
    <i r="1">
      <x v="334"/>
    </i>
    <i r="1">
      <x v="363"/>
    </i>
    <i r="1">
      <x v="384"/>
    </i>
    <i r="1">
      <x v="400"/>
    </i>
    <i r="1">
      <x v="401"/>
    </i>
    <i r="1">
      <x v="480"/>
    </i>
    <i r="1">
      <x v="482"/>
    </i>
    <i>
      <x v="15"/>
    </i>
    <i r="1">
      <x v="41"/>
    </i>
    <i r="1">
      <x v="43"/>
    </i>
    <i r="1">
      <x v="269"/>
    </i>
    <i r="1">
      <x v="342"/>
    </i>
    <i r="1">
      <x v="403"/>
    </i>
    <i r="1">
      <x v="412"/>
    </i>
    <i r="1">
      <x v="456"/>
    </i>
    <i r="1">
      <x v="461"/>
    </i>
    <i r="1">
      <x v="483"/>
    </i>
    <i>
      <x v="16"/>
    </i>
    <i r="1">
      <x v="25"/>
    </i>
    <i r="1">
      <x v="75"/>
    </i>
    <i r="1">
      <x v="80"/>
    </i>
    <i r="1">
      <x v="84"/>
    </i>
    <i r="1">
      <x v="147"/>
    </i>
    <i r="1">
      <x v="148"/>
    </i>
    <i r="1">
      <x v="185"/>
    </i>
    <i r="1">
      <x v="294"/>
    </i>
    <i r="1">
      <x v="296"/>
    </i>
    <i r="1">
      <x v="411"/>
    </i>
    <i r="1">
      <x v="413"/>
    </i>
    <i r="1">
      <x v="414"/>
    </i>
    <i r="1">
      <x v="420"/>
    </i>
    <i r="1">
      <x v="421"/>
    </i>
    <i r="1">
      <x v="488"/>
    </i>
    <i>
      <x v="17"/>
    </i>
    <i r="1">
      <x v="178"/>
    </i>
    <i r="1">
      <x v="199"/>
    </i>
    <i r="1">
      <x v="371"/>
    </i>
    <i r="1">
      <x v="485"/>
    </i>
    <i>
      <x v="18"/>
    </i>
    <i r="1">
      <x v="6"/>
    </i>
    <i r="1">
      <x v="95"/>
    </i>
    <i r="1">
      <x v="473"/>
    </i>
    <i>
      <x v="19"/>
    </i>
    <i r="1">
      <x v="18"/>
    </i>
    <i r="1">
      <x v="20"/>
    </i>
    <i r="1">
      <x v="111"/>
    </i>
    <i r="1">
      <x v="174"/>
    </i>
    <i r="1">
      <x v="264"/>
    </i>
    <i r="1">
      <x v="272"/>
    </i>
    <i r="1">
      <x v="274"/>
    </i>
    <i r="1">
      <x v="318"/>
    </i>
    <i r="1">
      <x v="349"/>
    </i>
    <i r="1">
      <x v="431"/>
    </i>
    <i r="1">
      <x v="432"/>
    </i>
    <i r="1">
      <x v="463"/>
    </i>
    <i>
      <x v="20"/>
    </i>
    <i r="1">
      <x v="68"/>
    </i>
    <i r="1">
      <x v="69"/>
    </i>
    <i r="1">
      <x v="240"/>
    </i>
    <i r="1">
      <x v="243"/>
    </i>
    <i r="1">
      <x v="265"/>
    </i>
    <i r="1">
      <x v="266"/>
    </i>
    <i r="1">
      <x v="305"/>
    </i>
    <i r="1">
      <x v="306"/>
    </i>
    <i r="1">
      <x v="328"/>
    </i>
    <i r="1">
      <x v="337"/>
    </i>
    <i r="1">
      <x v="340"/>
    </i>
    <i r="1">
      <x v="362"/>
    </i>
    <i r="1">
      <x v="405"/>
    </i>
    <i r="1">
      <x v="407"/>
    </i>
    <i r="1">
      <x v="408"/>
    </i>
    <i r="1">
      <x v="409"/>
    </i>
    <i r="1">
      <x v="422"/>
    </i>
    <i r="1">
      <x v="467"/>
    </i>
    <i r="1">
      <x v="470"/>
    </i>
    <i r="1">
      <x v="491"/>
    </i>
    <i>
      <x v="21"/>
    </i>
    <i r="1">
      <x v="134"/>
    </i>
    <i r="1">
      <x v="135"/>
    </i>
    <i r="1">
      <x v="139"/>
    </i>
    <i r="1">
      <x v="157"/>
    </i>
    <i r="1">
      <x v="159"/>
    </i>
    <i r="1">
      <x v="160"/>
    </i>
    <i r="1">
      <x v="428"/>
    </i>
    <i>
      <x v="22"/>
    </i>
    <i r="1">
      <x v="70"/>
    </i>
    <i r="1">
      <x v="259"/>
    </i>
    <i r="1">
      <x v="275"/>
    </i>
    <i r="1">
      <x v="324"/>
    </i>
    <i r="1">
      <x v="364"/>
    </i>
    <i r="1">
      <x v="455"/>
    </i>
    <i r="1">
      <x v="464"/>
    </i>
    <i r="1">
      <x v="472"/>
    </i>
    <i r="1">
      <x v="490"/>
    </i>
    <i>
      <x v="23"/>
    </i>
    <i r="1">
      <x v="40"/>
    </i>
    <i r="1">
      <x v="52"/>
    </i>
    <i r="1">
      <x v="56"/>
    </i>
    <i r="1">
      <x v="127"/>
    </i>
    <i r="1">
      <x v="145"/>
    </i>
    <i r="1">
      <x v="155"/>
    </i>
    <i r="1">
      <x v="282"/>
    </i>
    <i r="1">
      <x v="283"/>
    </i>
    <i r="1">
      <x v="284"/>
    </i>
    <i r="1">
      <x v="285"/>
    </i>
    <i r="1">
      <x v="286"/>
    </i>
    <i>
      <x v="24"/>
    </i>
    <i r="1">
      <x v="96"/>
    </i>
    <i r="1">
      <x v="142"/>
    </i>
    <i r="1">
      <x v="152"/>
    </i>
    <i r="1">
      <x v="181"/>
    </i>
    <i r="1">
      <x v="230"/>
    </i>
    <i r="1">
      <x v="258"/>
    </i>
    <i r="1">
      <x v="292"/>
    </i>
    <i r="1">
      <x v="302"/>
    </i>
    <i r="1">
      <x v="307"/>
    </i>
    <i r="1">
      <x v="344"/>
    </i>
    <i r="1">
      <x v="457"/>
    </i>
    <i r="1">
      <x v="465"/>
    </i>
    <i r="1">
      <x v="468"/>
    </i>
    <i r="1">
      <x v="469"/>
    </i>
    <i r="1">
      <x v="481"/>
    </i>
    <i>
      <x v="25"/>
    </i>
    <i r="1">
      <x v="121"/>
    </i>
    <i r="1">
      <x v="123"/>
    </i>
    <i r="1">
      <x v="332"/>
    </i>
    <i>
      <x v="26"/>
    </i>
    <i r="1">
      <x v="37"/>
    </i>
    <i r="1">
      <x v="150"/>
    </i>
    <i r="1">
      <x v="151"/>
    </i>
    <i r="1">
      <x v="238"/>
    </i>
    <i r="1">
      <x v="239"/>
    </i>
    <i r="1">
      <x v="244"/>
    </i>
    <i r="1">
      <x v="246"/>
    </i>
    <i r="1">
      <x v="267"/>
    </i>
    <i r="1">
      <x v="278"/>
    </i>
    <i r="1">
      <x v="297"/>
    </i>
    <i r="1">
      <x v="321"/>
    </i>
    <i r="1">
      <x v="366"/>
    </i>
    <i r="1">
      <x v="367"/>
    </i>
    <i r="1">
      <x v="378"/>
    </i>
    <i r="1">
      <x v="392"/>
    </i>
    <i r="1">
      <x v="393"/>
    </i>
    <i r="1">
      <x v="466"/>
    </i>
    <i>
      <x v="27"/>
    </i>
    <i r="1">
      <x v="15"/>
    </i>
    <i r="1">
      <x v="16"/>
    </i>
    <i r="1">
      <x v="51"/>
    </i>
    <i r="1">
      <x v="271"/>
    </i>
    <i r="1">
      <x v="426"/>
    </i>
    <i>
      <x v="28"/>
    </i>
    <i r="1">
      <x v="30"/>
    </i>
    <i r="1">
      <x v="31"/>
    </i>
    <i r="1">
      <x v="32"/>
    </i>
    <i r="1">
      <x v="63"/>
    </i>
    <i r="1">
      <x v="102"/>
    </i>
    <i r="1">
      <x v="124"/>
    </i>
    <i r="1">
      <x v="225"/>
    </i>
    <i r="1">
      <x v="376"/>
    </i>
    <i r="1">
      <x v="442"/>
    </i>
    <i>
      <x v="29"/>
    </i>
    <i r="1">
      <x v="61"/>
    </i>
    <i r="1">
      <x v="62"/>
    </i>
    <i r="1">
      <x v="77"/>
    </i>
    <i r="1">
      <x v="149"/>
    </i>
    <i r="1">
      <x v="162"/>
    </i>
    <i r="1">
      <x v="192"/>
    </i>
    <i r="1">
      <x v="303"/>
    </i>
    <i r="1">
      <x v="320"/>
    </i>
    <i r="1">
      <x v="462"/>
    </i>
    <i>
      <x v="30"/>
    </i>
    <i r="1">
      <x v="38"/>
    </i>
    <i r="1">
      <x v="39"/>
    </i>
    <i r="1">
      <x v="50"/>
    </i>
    <i>
      <x v="31"/>
    </i>
    <i r="1">
      <x v="119"/>
    </i>
    <i r="1">
      <x v="140"/>
    </i>
    <i r="1">
      <x v="141"/>
    </i>
    <i r="1">
      <x v="168"/>
    </i>
    <i r="1">
      <x v="218"/>
    </i>
    <i r="1">
      <x v="247"/>
    </i>
    <i>
      <x v="32"/>
    </i>
    <i r="1">
      <x v="156"/>
    </i>
    <i r="1">
      <x v="295"/>
    </i>
    <i r="1">
      <x v="308"/>
    </i>
    <i r="1">
      <x v="309"/>
    </i>
    <i r="1">
      <x v="327"/>
    </i>
    <i r="1">
      <x v="398"/>
    </i>
    <i>
      <x v="33"/>
    </i>
    <i r="1">
      <x v="45"/>
    </i>
    <i r="1">
      <x v="257"/>
    </i>
    <i r="1">
      <x v="279"/>
    </i>
    <i r="1">
      <x v="359"/>
    </i>
    <i>
      <x v="34"/>
    </i>
    <i r="1">
      <x v="179"/>
    </i>
    <i r="1">
      <x v="268"/>
    </i>
    <i r="1">
      <x v="276"/>
    </i>
    <i r="1">
      <x v="291"/>
    </i>
    <i r="1">
      <x v="346"/>
    </i>
    <i>
      <x v="35"/>
    </i>
    <i r="1">
      <x v="12"/>
    </i>
    <i r="1">
      <x v="33"/>
    </i>
    <i r="1">
      <x v="54"/>
    </i>
    <i r="1">
      <x v="60"/>
    </i>
    <i r="1">
      <x v="86"/>
    </i>
    <i r="1">
      <x v="87"/>
    </i>
    <i r="1">
      <x v="88"/>
    </i>
    <i r="1">
      <x v="106"/>
    </i>
    <i r="1">
      <x v="107"/>
    </i>
    <i r="1">
      <x v="108"/>
    </i>
    <i r="1">
      <x v="129"/>
    </i>
    <i r="1">
      <x v="130"/>
    </i>
    <i r="1">
      <x v="131"/>
    </i>
    <i r="1">
      <x v="132"/>
    </i>
    <i r="1">
      <x v="231"/>
    </i>
    <i r="1">
      <x v="287"/>
    </i>
    <i r="1">
      <x v="288"/>
    </i>
    <i r="1">
      <x v="289"/>
    </i>
    <i r="1">
      <x v="354"/>
    </i>
    <i r="1">
      <x v="355"/>
    </i>
    <i r="1">
      <x v="356"/>
    </i>
    <i r="1">
      <x v="417"/>
    </i>
    <i>
      <x v="36"/>
    </i>
    <i r="1">
      <x v="78"/>
    </i>
    <i r="1">
      <x v="165"/>
    </i>
    <i r="1">
      <x v="187"/>
    </i>
    <i r="1">
      <x v="188"/>
    </i>
    <i r="1">
      <x v="333"/>
    </i>
    <i r="1">
      <x v="352"/>
    </i>
    <i r="1">
      <x v="370"/>
    </i>
    <i r="1">
      <x v="390"/>
    </i>
    <i r="1">
      <x v="396"/>
    </i>
    <i r="1">
      <x v="404"/>
    </i>
    <i>
      <x v="37"/>
    </i>
    <i r="1">
      <x v="17"/>
    </i>
    <i r="1">
      <x v="415"/>
    </i>
    <i r="1">
      <x v="416"/>
    </i>
    <i r="1">
      <x v="419"/>
    </i>
    <i r="1">
      <x v="440"/>
    </i>
    <i>
      <x v="38"/>
    </i>
    <i r="1">
      <x v="228"/>
    </i>
    <i r="1">
      <x v="322"/>
    </i>
    <i r="1">
      <x v="459"/>
    </i>
    <i>
      <x v="39"/>
    </i>
    <i r="1">
      <x v="170"/>
    </i>
    <i r="1">
      <x v="171"/>
    </i>
    <i r="1">
      <x v="173"/>
    </i>
    <i r="1">
      <x v="227"/>
    </i>
    <i r="1">
      <x v="273"/>
    </i>
    <i r="1">
      <x v="427"/>
    </i>
    <i r="1">
      <x v="444"/>
    </i>
    <i r="1">
      <x v="471"/>
    </i>
    <i>
      <x v="40"/>
    </i>
    <i r="1">
      <x v="1"/>
    </i>
    <i r="1">
      <x v="105"/>
    </i>
    <i r="1">
      <x v="161"/>
    </i>
    <i r="1">
      <x v="190"/>
    </i>
    <i r="1">
      <x v="241"/>
    </i>
    <i r="1">
      <x v="387"/>
    </i>
    <i r="1">
      <x v="389"/>
    </i>
    <i r="1">
      <x v="394"/>
    </i>
    <i r="1">
      <x v="429"/>
    </i>
    <i r="1">
      <x v="434"/>
    </i>
    <i r="1">
      <x v="438"/>
    </i>
    <i r="1">
      <x v="439"/>
    </i>
    <i r="1">
      <x v="445"/>
    </i>
    <i r="1">
      <x v="446"/>
    </i>
    <i>
      <x v="41"/>
    </i>
    <i r="1">
      <x v="97"/>
    </i>
    <i r="1">
      <x v="245"/>
    </i>
    <i r="1">
      <x v="373"/>
    </i>
    <i r="1">
      <x v="374"/>
    </i>
    <i r="1">
      <x v="375"/>
    </i>
    <i r="1">
      <x v="453"/>
    </i>
    <i>
      <x v="42"/>
    </i>
    <i r="1">
      <x v="64"/>
    </i>
    <i r="1">
      <x v="65"/>
    </i>
    <i r="1">
      <x v="126"/>
    </i>
    <i r="1">
      <x v="381"/>
    </i>
    <i r="1">
      <x v="395"/>
    </i>
    <i r="1">
      <x v="478"/>
    </i>
    <i>
      <x v="43"/>
    </i>
    <i r="1">
      <x v="4"/>
    </i>
    <i r="1">
      <x v="5"/>
    </i>
    <i r="1">
      <x v="82"/>
    </i>
    <i r="1">
      <x v="120"/>
    </i>
    <i r="1">
      <x v="212"/>
    </i>
    <i r="1">
      <x v="235"/>
    </i>
    <i r="1">
      <x v="430"/>
    </i>
    <i r="1">
      <x v="433"/>
    </i>
    <i>
      <x v="44"/>
    </i>
    <i r="1">
      <x/>
    </i>
    <i r="1">
      <x v="2"/>
    </i>
    <i r="1">
      <x v="3"/>
    </i>
    <i r="1">
      <x v="48"/>
    </i>
    <i r="1">
      <x v="58"/>
    </i>
    <i r="1">
      <x v="128"/>
    </i>
    <i r="1">
      <x v="277"/>
    </i>
    <i r="1">
      <x v="447"/>
    </i>
    <i r="1">
      <x v="448"/>
    </i>
    <i>
      <x v="45"/>
    </i>
    <i r="1">
      <x v="81"/>
    </i>
    <i r="1">
      <x v="172"/>
    </i>
    <i r="1">
      <x v="209"/>
    </i>
    <i r="1">
      <x v="213"/>
    </i>
    <i r="1">
      <x v="220"/>
    </i>
    <i r="1">
      <x v="221"/>
    </i>
    <i r="1">
      <x v="223"/>
    </i>
    <i r="1">
      <x v="317"/>
    </i>
    <i r="1">
      <x v="319"/>
    </i>
    <i r="1">
      <x v="339"/>
    </i>
    <i r="1">
      <x v="357"/>
    </i>
    <i r="1">
      <x v="361"/>
    </i>
    <i r="1">
      <x v="397"/>
    </i>
    <i>
      <x v="46"/>
    </i>
    <i r="1">
      <x v="331"/>
    </i>
    <i r="1">
      <x v="351"/>
    </i>
    <i r="1">
      <x v="492"/>
    </i>
    <i t="grand">
      <x/>
    </i>
  </rowItems>
  <colItems count="1">
    <i/>
  </colItems>
  <pageFields count="3">
    <pageField fld="5" hier="-1"/>
    <pageField fld="18" hier="-1"/>
    <pageField fld="9" hier="-1"/>
  </pageFields>
  <dataFields count="1">
    <dataField name="Suma de Avance por peso" fld="28" baseField="0" baseItem="0" numFmtId="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63"/>
  <sheetViews>
    <sheetView showGridLines="0" zoomScale="85" zoomScaleNormal="85" workbookViewId="0">
      <pane ySplit="1" topLeftCell="A2" activePane="bottomLeft" state="frozen"/>
      <selection pane="bottomLeft" activeCell="AD1" sqref="AD1:AD1048576"/>
    </sheetView>
  </sheetViews>
  <sheetFormatPr baseColWidth="10" defaultRowHeight="15" x14ac:dyDescent="0.25"/>
  <cols>
    <col min="1" max="1" width="13.28515625" customWidth="1"/>
    <col min="2" max="2" width="15.7109375" customWidth="1"/>
    <col min="3" max="3" width="15.42578125" customWidth="1"/>
    <col min="4" max="4" width="68.42578125" customWidth="1"/>
    <col min="5" max="5" width="18" customWidth="1"/>
    <col min="6" max="6" width="43.7109375" customWidth="1"/>
    <col min="7" max="7" width="20.42578125" customWidth="1"/>
    <col min="8" max="8" width="20.140625" customWidth="1"/>
    <col min="9" max="9" width="12.7109375" style="70" customWidth="1"/>
    <col min="10" max="10" width="25.140625" customWidth="1"/>
    <col min="11" max="13" width="43.7109375" customWidth="1"/>
    <col min="14" max="14" width="11.7109375" customWidth="1"/>
    <col min="15" max="15" width="6.42578125" customWidth="1"/>
    <col min="16" max="16" width="13.7109375" customWidth="1"/>
    <col min="17" max="17" width="15.7109375" customWidth="1"/>
    <col min="18" max="18" width="11.42578125" customWidth="1"/>
    <col min="19" max="19" width="29.140625" customWidth="1"/>
    <col min="20" max="20" width="8.7109375" hidden="1" customWidth="1"/>
    <col min="21" max="21" width="19.7109375" hidden="1" customWidth="1"/>
    <col min="22" max="22" width="25.140625" hidden="1" customWidth="1"/>
    <col min="23" max="23" width="10.42578125" hidden="1" customWidth="1"/>
    <col min="24" max="24" width="14.42578125" hidden="1" customWidth="1"/>
    <col min="25" max="25" width="61.42578125" customWidth="1"/>
    <col min="26" max="26" width="13.7109375" customWidth="1"/>
    <col min="27" max="27" width="19.42578125" customWidth="1"/>
    <col min="30" max="30" width="41.7109375" style="136" hidden="1" customWidth="1"/>
  </cols>
  <sheetData>
    <row r="1" spans="1:30" ht="30"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15</v>
      </c>
      <c r="X1" s="2" t="s">
        <v>16</v>
      </c>
      <c r="Y1" s="2" t="s">
        <v>22</v>
      </c>
      <c r="Z1" s="2" t="s">
        <v>23</v>
      </c>
      <c r="AA1" s="3" t="s">
        <v>24</v>
      </c>
      <c r="AB1" s="4" t="s">
        <v>1686</v>
      </c>
      <c r="AC1" s="4" t="s">
        <v>1687</v>
      </c>
      <c r="AD1" s="4" t="s">
        <v>1750</v>
      </c>
    </row>
    <row r="2" spans="1:30" ht="120" x14ac:dyDescent="0.25">
      <c r="A2" s="5">
        <v>1</v>
      </c>
      <c r="B2" s="6" t="s">
        <v>25</v>
      </c>
      <c r="C2" s="6" t="s">
        <v>26</v>
      </c>
      <c r="D2" s="6" t="s">
        <v>27</v>
      </c>
      <c r="E2" s="7">
        <v>43571</v>
      </c>
      <c r="F2" s="6" t="s">
        <v>28</v>
      </c>
      <c r="G2" s="6" t="s">
        <v>29</v>
      </c>
      <c r="H2" s="6" t="s">
        <v>30</v>
      </c>
      <c r="I2" s="6" t="s">
        <v>31</v>
      </c>
      <c r="J2" s="6" t="s">
        <v>32</v>
      </c>
      <c r="K2" s="6" t="s">
        <v>33</v>
      </c>
      <c r="L2" s="6" t="s">
        <v>34</v>
      </c>
      <c r="M2" s="6" t="s">
        <v>35</v>
      </c>
      <c r="N2" s="6">
        <v>4</v>
      </c>
      <c r="O2" s="6">
        <v>9</v>
      </c>
      <c r="P2" s="8">
        <v>43571</v>
      </c>
      <c r="Q2" s="8">
        <v>44196</v>
      </c>
      <c r="R2" s="6">
        <v>89</v>
      </c>
      <c r="S2" s="6" t="s">
        <v>36</v>
      </c>
      <c r="T2" s="6" t="s">
        <v>37</v>
      </c>
      <c r="U2" s="6"/>
      <c r="V2" s="6"/>
      <c r="W2" s="6"/>
      <c r="X2" s="6"/>
      <c r="Y2" s="6" t="s">
        <v>38</v>
      </c>
      <c r="Z2" s="6">
        <v>4</v>
      </c>
      <c r="AA2" s="9">
        <v>44196.047222222223</v>
      </c>
      <c r="AB2" s="10">
        <f>Z2/N2</f>
        <v>1</v>
      </c>
      <c r="AC2" s="11">
        <f>AB2*O2</f>
        <v>9</v>
      </c>
      <c r="AD2" s="11"/>
    </row>
    <row r="3" spans="1:30" ht="225" x14ac:dyDescent="0.25">
      <c r="A3" s="5">
        <v>1</v>
      </c>
      <c r="B3" s="6" t="s">
        <v>25</v>
      </c>
      <c r="C3" s="6" t="s">
        <v>26</v>
      </c>
      <c r="D3" s="6" t="s">
        <v>27</v>
      </c>
      <c r="E3" s="7">
        <v>43571</v>
      </c>
      <c r="F3" s="153" t="s">
        <v>28</v>
      </c>
      <c r="G3" s="6" t="s">
        <v>29</v>
      </c>
      <c r="H3" s="6" t="s">
        <v>30</v>
      </c>
      <c r="I3" s="6" t="s">
        <v>31</v>
      </c>
      <c r="J3" s="6" t="s">
        <v>32</v>
      </c>
      <c r="K3" s="6" t="s">
        <v>33</v>
      </c>
      <c r="L3" s="6" t="s">
        <v>39</v>
      </c>
      <c r="M3" s="6" t="s">
        <v>40</v>
      </c>
      <c r="N3" s="6">
        <v>4</v>
      </c>
      <c r="O3" s="6">
        <v>9</v>
      </c>
      <c r="P3" s="8">
        <v>43571</v>
      </c>
      <c r="Q3" s="8">
        <v>44196</v>
      </c>
      <c r="R3" s="6">
        <v>89</v>
      </c>
      <c r="S3" s="6" t="s">
        <v>36</v>
      </c>
      <c r="T3" s="6" t="s">
        <v>37</v>
      </c>
      <c r="U3" s="6"/>
      <c r="V3" s="6"/>
      <c r="W3" s="6"/>
      <c r="X3" s="6"/>
      <c r="Y3" s="6" t="s">
        <v>41</v>
      </c>
      <c r="Z3" s="6">
        <v>4</v>
      </c>
      <c r="AA3" s="9">
        <v>44195.80972222222</v>
      </c>
      <c r="AB3" s="10">
        <f t="shared" ref="AB3:AB66" si="0">Z3/N3</f>
        <v>1</v>
      </c>
      <c r="AC3" s="11">
        <f t="shared" ref="AC3:AC66" si="1">AB3*O3</f>
        <v>9</v>
      </c>
      <c r="AD3" s="11"/>
    </row>
    <row r="4" spans="1:30" ht="60" x14ac:dyDescent="0.25">
      <c r="A4" s="5">
        <v>2</v>
      </c>
      <c r="B4" s="6" t="s">
        <v>25</v>
      </c>
      <c r="C4" s="6" t="s">
        <v>26</v>
      </c>
      <c r="D4" s="6" t="s">
        <v>42</v>
      </c>
      <c r="E4" s="7">
        <v>43571</v>
      </c>
      <c r="F4" s="6" t="s">
        <v>28</v>
      </c>
      <c r="G4" s="6" t="s">
        <v>29</v>
      </c>
      <c r="H4" s="6" t="s">
        <v>30</v>
      </c>
      <c r="I4" s="6" t="s">
        <v>31</v>
      </c>
      <c r="J4" s="6" t="s">
        <v>32</v>
      </c>
      <c r="K4" s="6" t="s">
        <v>43</v>
      </c>
      <c r="L4" s="6" t="s">
        <v>44</v>
      </c>
      <c r="M4" s="6" t="s">
        <v>45</v>
      </c>
      <c r="N4" s="6">
        <v>4</v>
      </c>
      <c r="O4" s="6">
        <v>9</v>
      </c>
      <c r="P4" s="8">
        <v>43571</v>
      </c>
      <c r="Q4" s="8">
        <v>44196</v>
      </c>
      <c r="R4" s="6">
        <v>89</v>
      </c>
      <c r="S4" s="6" t="s">
        <v>36</v>
      </c>
      <c r="T4" s="6" t="s">
        <v>37</v>
      </c>
      <c r="U4" s="6"/>
      <c r="V4" s="6"/>
      <c r="W4" s="6"/>
      <c r="X4" s="6"/>
      <c r="Y4" s="6" t="s">
        <v>1753</v>
      </c>
      <c r="Z4" s="6">
        <v>4</v>
      </c>
      <c r="AA4" s="9">
        <v>44195.925000000003</v>
      </c>
      <c r="AB4" s="10">
        <f t="shared" si="0"/>
        <v>1</v>
      </c>
      <c r="AC4" s="11">
        <f t="shared" si="1"/>
        <v>9</v>
      </c>
      <c r="AD4" s="11" t="s">
        <v>1751</v>
      </c>
    </row>
    <row r="5" spans="1:30" ht="135" x14ac:dyDescent="0.25">
      <c r="A5" s="5">
        <v>3</v>
      </c>
      <c r="B5" s="6" t="s">
        <v>25</v>
      </c>
      <c r="C5" s="6" t="s">
        <v>26</v>
      </c>
      <c r="D5" s="6" t="s">
        <v>42</v>
      </c>
      <c r="E5" s="7">
        <v>43571</v>
      </c>
      <c r="F5" s="6" t="s">
        <v>28</v>
      </c>
      <c r="G5" s="6" t="s">
        <v>29</v>
      </c>
      <c r="H5" s="6" t="s">
        <v>46</v>
      </c>
      <c r="I5" s="6" t="s">
        <v>31</v>
      </c>
      <c r="J5" s="6" t="s">
        <v>32</v>
      </c>
      <c r="K5" s="6" t="s">
        <v>43</v>
      </c>
      <c r="L5" s="6" t="s">
        <v>47</v>
      </c>
      <c r="M5" s="6" t="s">
        <v>48</v>
      </c>
      <c r="N5" s="6">
        <v>2</v>
      </c>
      <c r="O5" s="6">
        <v>9</v>
      </c>
      <c r="P5" s="8">
        <v>43571</v>
      </c>
      <c r="Q5" s="8">
        <v>43830</v>
      </c>
      <c r="R5" s="6">
        <v>37</v>
      </c>
      <c r="S5" s="6" t="s">
        <v>36</v>
      </c>
      <c r="T5" s="6" t="s">
        <v>37</v>
      </c>
      <c r="U5" s="6"/>
      <c r="V5" s="6"/>
      <c r="W5" s="6"/>
      <c r="X5" s="6"/>
      <c r="Y5" s="6" t="s">
        <v>49</v>
      </c>
      <c r="Z5" s="6">
        <v>2</v>
      </c>
      <c r="AA5" s="9">
        <v>44012</v>
      </c>
      <c r="AB5" s="10">
        <f t="shared" si="0"/>
        <v>1</v>
      </c>
      <c r="AC5" s="11">
        <f t="shared" si="1"/>
        <v>9</v>
      </c>
      <c r="AD5" s="11"/>
    </row>
    <row r="6" spans="1:30" ht="150" x14ac:dyDescent="0.25">
      <c r="A6" s="5">
        <v>4</v>
      </c>
      <c r="B6" s="6" t="s">
        <v>25</v>
      </c>
      <c r="C6" s="6" t="s">
        <v>26</v>
      </c>
      <c r="D6" s="6" t="s">
        <v>50</v>
      </c>
      <c r="E6" s="7">
        <v>43571</v>
      </c>
      <c r="F6" s="6" t="s">
        <v>28</v>
      </c>
      <c r="G6" s="6" t="s">
        <v>29</v>
      </c>
      <c r="H6" s="6" t="s">
        <v>30</v>
      </c>
      <c r="I6" s="6" t="s">
        <v>31</v>
      </c>
      <c r="J6" s="6" t="s">
        <v>32</v>
      </c>
      <c r="K6" s="6" t="s">
        <v>51</v>
      </c>
      <c r="L6" s="6" t="s">
        <v>52</v>
      </c>
      <c r="M6" s="6" t="s">
        <v>53</v>
      </c>
      <c r="N6" s="6">
        <v>1</v>
      </c>
      <c r="O6" s="6">
        <v>9</v>
      </c>
      <c r="P6" s="8">
        <v>43571</v>
      </c>
      <c r="Q6" s="8">
        <v>43830</v>
      </c>
      <c r="R6" s="6">
        <v>37</v>
      </c>
      <c r="S6" s="6" t="s">
        <v>36</v>
      </c>
      <c r="T6" s="6" t="s">
        <v>37</v>
      </c>
      <c r="U6" s="6"/>
      <c r="V6" s="6"/>
      <c r="W6" s="6"/>
      <c r="X6" s="6"/>
      <c r="Y6" s="6" t="s">
        <v>54</v>
      </c>
      <c r="Z6" s="6">
        <v>1</v>
      </c>
      <c r="AA6" s="9">
        <v>44012</v>
      </c>
      <c r="AB6" s="10">
        <f t="shared" si="0"/>
        <v>1</v>
      </c>
      <c r="AC6" s="11">
        <f t="shared" si="1"/>
        <v>9</v>
      </c>
      <c r="AD6" s="11"/>
    </row>
    <row r="7" spans="1:30" ht="135" x14ac:dyDescent="0.25">
      <c r="A7" s="5">
        <v>5</v>
      </c>
      <c r="B7" s="6" t="s">
        <v>25</v>
      </c>
      <c r="C7" s="6" t="s">
        <v>26</v>
      </c>
      <c r="D7" s="6" t="s">
        <v>55</v>
      </c>
      <c r="E7" s="7">
        <v>43571</v>
      </c>
      <c r="F7" s="6" t="s">
        <v>28</v>
      </c>
      <c r="G7" s="6" t="s">
        <v>29</v>
      </c>
      <c r="H7" s="6" t="s">
        <v>30</v>
      </c>
      <c r="I7" s="6" t="s">
        <v>31</v>
      </c>
      <c r="J7" s="6" t="s">
        <v>32</v>
      </c>
      <c r="K7" s="6" t="s">
        <v>56</v>
      </c>
      <c r="L7" s="6" t="s">
        <v>57</v>
      </c>
      <c r="M7" s="6" t="s">
        <v>58</v>
      </c>
      <c r="N7" s="6">
        <v>15</v>
      </c>
      <c r="O7" s="6">
        <v>10</v>
      </c>
      <c r="P7" s="8">
        <v>43571</v>
      </c>
      <c r="Q7" s="8">
        <v>43830</v>
      </c>
      <c r="R7" s="6">
        <v>37</v>
      </c>
      <c r="S7" s="6" t="s">
        <v>36</v>
      </c>
      <c r="T7" s="6" t="s">
        <v>37</v>
      </c>
      <c r="U7" s="6"/>
      <c r="V7" s="6"/>
      <c r="W7" s="6"/>
      <c r="X7" s="6"/>
      <c r="Y7" s="6" t="s">
        <v>59</v>
      </c>
      <c r="Z7" s="6">
        <v>15</v>
      </c>
      <c r="AA7" s="9">
        <v>44012</v>
      </c>
      <c r="AB7" s="10">
        <f t="shared" si="0"/>
        <v>1</v>
      </c>
      <c r="AC7" s="11">
        <f t="shared" si="1"/>
        <v>10</v>
      </c>
      <c r="AD7" s="11"/>
    </row>
    <row r="8" spans="1:30" ht="135" x14ac:dyDescent="0.25">
      <c r="A8" s="5">
        <v>5</v>
      </c>
      <c r="B8" s="6" t="s">
        <v>25</v>
      </c>
      <c r="C8" s="6" t="s">
        <v>26</v>
      </c>
      <c r="D8" s="6" t="s">
        <v>55</v>
      </c>
      <c r="E8" s="7">
        <v>43571</v>
      </c>
      <c r="F8" s="6" t="s">
        <v>28</v>
      </c>
      <c r="G8" s="6" t="s">
        <v>29</v>
      </c>
      <c r="H8" s="6" t="s">
        <v>30</v>
      </c>
      <c r="I8" s="6" t="s">
        <v>31</v>
      </c>
      <c r="J8" s="6" t="s">
        <v>32</v>
      </c>
      <c r="K8" s="6" t="s">
        <v>60</v>
      </c>
      <c r="L8" s="6" t="s">
        <v>61</v>
      </c>
      <c r="M8" s="6" t="s">
        <v>62</v>
      </c>
      <c r="N8" s="6">
        <v>2</v>
      </c>
      <c r="O8" s="6">
        <v>9</v>
      </c>
      <c r="P8" s="8">
        <v>43571</v>
      </c>
      <c r="Q8" s="8">
        <v>43830</v>
      </c>
      <c r="R8" s="6">
        <v>37</v>
      </c>
      <c r="S8" s="6" t="s">
        <v>36</v>
      </c>
      <c r="T8" s="6" t="s">
        <v>37</v>
      </c>
      <c r="U8" s="6"/>
      <c r="V8" s="6"/>
      <c r="W8" s="6"/>
      <c r="X8" s="6"/>
      <c r="Y8" s="6" t="s">
        <v>63</v>
      </c>
      <c r="Z8" s="6">
        <v>2</v>
      </c>
      <c r="AA8" s="9">
        <v>44012</v>
      </c>
      <c r="AB8" s="10">
        <f t="shared" si="0"/>
        <v>1</v>
      </c>
      <c r="AC8" s="11">
        <f t="shared" si="1"/>
        <v>9</v>
      </c>
      <c r="AD8" s="11"/>
    </row>
    <row r="9" spans="1:30" ht="135" x14ac:dyDescent="0.25">
      <c r="A9" s="5">
        <v>6</v>
      </c>
      <c r="B9" s="6" t="s">
        <v>25</v>
      </c>
      <c r="C9" s="6" t="s">
        <v>26</v>
      </c>
      <c r="D9" s="6" t="s">
        <v>64</v>
      </c>
      <c r="E9" s="7">
        <v>43571</v>
      </c>
      <c r="F9" s="6" t="s">
        <v>28</v>
      </c>
      <c r="G9" s="6" t="s">
        <v>29</v>
      </c>
      <c r="H9" s="6" t="s">
        <v>30</v>
      </c>
      <c r="I9" s="6" t="s">
        <v>31</v>
      </c>
      <c r="J9" s="6" t="s">
        <v>32</v>
      </c>
      <c r="K9" s="6" t="s">
        <v>65</v>
      </c>
      <c r="L9" s="6" t="s">
        <v>66</v>
      </c>
      <c r="M9" s="6" t="s">
        <v>67</v>
      </c>
      <c r="N9" s="6">
        <v>4</v>
      </c>
      <c r="O9" s="6">
        <v>9</v>
      </c>
      <c r="P9" s="8">
        <v>43571</v>
      </c>
      <c r="Q9" s="8">
        <v>44196</v>
      </c>
      <c r="R9" s="6">
        <v>89</v>
      </c>
      <c r="S9" s="6" t="s">
        <v>36</v>
      </c>
      <c r="T9" s="6" t="s">
        <v>37</v>
      </c>
      <c r="U9" s="6"/>
      <c r="V9" s="6"/>
      <c r="W9" s="6"/>
      <c r="X9" s="6"/>
      <c r="Y9" s="6" t="s">
        <v>68</v>
      </c>
      <c r="Z9" s="6">
        <v>4</v>
      </c>
      <c r="AA9" s="9">
        <v>44195.980555555558</v>
      </c>
      <c r="AB9" s="10">
        <f t="shared" si="0"/>
        <v>1</v>
      </c>
      <c r="AC9" s="11">
        <f t="shared" si="1"/>
        <v>9</v>
      </c>
      <c r="AD9" s="11"/>
    </row>
    <row r="10" spans="1:30" ht="135" x14ac:dyDescent="0.25">
      <c r="A10" s="5">
        <v>6</v>
      </c>
      <c r="B10" s="6" t="s">
        <v>25</v>
      </c>
      <c r="C10" s="6" t="s">
        <v>26</v>
      </c>
      <c r="D10" s="6" t="s">
        <v>64</v>
      </c>
      <c r="E10" s="7">
        <v>43571</v>
      </c>
      <c r="F10" s="6" t="s">
        <v>28</v>
      </c>
      <c r="G10" s="6" t="s">
        <v>29</v>
      </c>
      <c r="H10" s="6" t="s">
        <v>30</v>
      </c>
      <c r="I10" s="6" t="s">
        <v>31</v>
      </c>
      <c r="J10" s="6" t="s">
        <v>32</v>
      </c>
      <c r="K10" s="6" t="s">
        <v>69</v>
      </c>
      <c r="L10" s="6" t="s">
        <v>70</v>
      </c>
      <c r="M10" s="6" t="s">
        <v>58</v>
      </c>
      <c r="N10" s="6">
        <v>15</v>
      </c>
      <c r="O10" s="6">
        <v>9</v>
      </c>
      <c r="P10" s="8">
        <v>43571</v>
      </c>
      <c r="Q10" s="8">
        <v>43830</v>
      </c>
      <c r="R10" s="6">
        <v>37</v>
      </c>
      <c r="S10" s="6" t="s">
        <v>36</v>
      </c>
      <c r="T10" s="6" t="s">
        <v>37</v>
      </c>
      <c r="U10" s="6"/>
      <c r="V10" s="6"/>
      <c r="W10" s="6"/>
      <c r="X10" s="6"/>
      <c r="Y10" s="6" t="s">
        <v>59</v>
      </c>
      <c r="Z10" s="6">
        <v>15</v>
      </c>
      <c r="AA10" s="9">
        <v>44012</v>
      </c>
      <c r="AB10" s="10">
        <f t="shared" si="0"/>
        <v>1</v>
      </c>
      <c r="AC10" s="11">
        <f t="shared" si="1"/>
        <v>9</v>
      </c>
      <c r="AD10" s="11"/>
    </row>
    <row r="11" spans="1:30" ht="135" x14ac:dyDescent="0.25">
      <c r="A11" s="5">
        <v>6</v>
      </c>
      <c r="B11" s="6" t="s">
        <v>25</v>
      </c>
      <c r="C11" s="6" t="s">
        <v>26</v>
      </c>
      <c r="D11" s="6" t="s">
        <v>64</v>
      </c>
      <c r="E11" s="7">
        <v>43571</v>
      </c>
      <c r="F11" s="6" t="s">
        <v>28</v>
      </c>
      <c r="G11" s="6" t="s">
        <v>29</v>
      </c>
      <c r="H11" s="6" t="s">
        <v>30</v>
      </c>
      <c r="I11" s="6" t="s">
        <v>31</v>
      </c>
      <c r="J11" s="6" t="s">
        <v>32</v>
      </c>
      <c r="K11" s="6" t="s">
        <v>69</v>
      </c>
      <c r="L11" s="6" t="s">
        <v>71</v>
      </c>
      <c r="M11" s="6" t="s">
        <v>72</v>
      </c>
      <c r="N11" s="6">
        <v>4</v>
      </c>
      <c r="O11" s="6">
        <v>9</v>
      </c>
      <c r="P11" s="8">
        <v>43571</v>
      </c>
      <c r="Q11" s="8">
        <v>44196</v>
      </c>
      <c r="R11" s="6">
        <v>89</v>
      </c>
      <c r="S11" s="6" t="s">
        <v>36</v>
      </c>
      <c r="T11" s="6" t="s">
        <v>37</v>
      </c>
      <c r="U11" s="6"/>
      <c r="V11" s="6"/>
      <c r="W11" s="6"/>
      <c r="X11" s="6"/>
      <c r="Y11" s="6" t="s">
        <v>73</v>
      </c>
      <c r="Z11" s="6">
        <v>4</v>
      </c>
      <c r="AA11" s="9">
        <v>44196</v>
      </c>
      <c r="AB11" s="10">
        <f t="shared" si="0"/>
        <v>1</v>
      </c>
      <c r="AC11" s="11">
        <f t="shared" si="1"/>
        <v>9</v>
      </c>
      <c r="AD11" s="11"/>
    </row>
    <row r="12" spans="1:30" ht="150" x14ac:dyDescent="0.25">
      <c r="A12" s="5">
        <v>7</v>
      </c>
      <c r="B12" s="6" t="s">
        <v>25</v>
      </c>
      <c r="C12" s="6" t="s">
        <v>26</v>
      </c>
      <c r="D12" s="6" t="s">
        <v>74</v>
      </c>
      <c r="E12" s="7">
        <v>43571</v>
      </c>
      <c r="F12" s="6" t="s">
        <v>75</v>
      </c>
      <c r="G12" s="6" t="s">
        <v>29</v>
      </c>
      <c r="H12" s="6" t="s">
        <v>30</v>
      </c>
      <c r="I12" s="6" t="s">
        <v>31</v>
      </c>
      <c r="J12" s="6" t="s">
        <v>32</v>
      </c>
      <c r="K12" s="6" t="s">
        <v>76</v>
      </c>
      <c r="L12" s="6" t="s">
        <v>77</v>
      </c>
      <c r="M12" s="6" t="s">
        <v>78</v>
      </c>
      <c r="N12" s="6">
        <v>1</v>
      </c>
      <c r="O12" s="6">
        <v>9</v>
      </c>
      <c r="P12" s="8">
        <v>43571</v>
      </c>
      <c r="Q12" s="8">
        <v>43830</v>
      </c>
      <c r="R12" s="6">
        <v>37</v>
      </c>
      <c r="S12" s="6" t="s">
        <v>36</v>
      </c>
      <c r="T12" s="6" t="s">
        <v>37</v>
      </c>
      <c r="U12" s="6"/>
      <c r="V12" s="6"/>
      <c r="W12" s="6"/>
      <c r="X12" s="6"/>
      <c r="Y12" s="6" t="s">
        <v>79</v>
      </c>
      <c r="Z12" s="6">
        <v>1</v>
      </c>
      <c r="AA12" s="9">
        <v>44012</v>
      </c>
      <c r="AB12" s="10">
        <f t="shared" si="0"/>
        <v>1</v>
      </c>
      <c r="AC12" s="11">
        <f t="shared" si="1"/>
        <v>9</v>
      </c>
      <c r="AD12" s="11"/>
    </row>
    <row r="13" spans="1:30" ht="75" x14ac:dyDescent="0.25">
      <c r="A13" s="5">
        <v>8</v>
      </c>
      <c r="B13" s="6" t="s">
        <v>25</v>
      </c>
      <c r="C13" s="6" t="s">
        <v>80</v>
      </c>
      <c r="D13" s="6" t="s">
        <v>81</v>
      </c>
      <c r="E13" s="7">
        <v>43627</v>
      </c>
      <c r="F13" s="6" t="s">
        <v>75</v>
      </c>
      <c r="G13" s="6" t="s">
        <v>29</v>
      </c>
      <c r="H13" s="6" t="s">
        <v>46</v>
      </c>
      <c r="I13" s="6" t="s">
        <v>82</v>
      </c>
      <c r="J13" s="6" t="s">
        <v>83</v>
      </c>
      <c r="K13" s="6" t="s">
        <v>84</v>
      </c>
      <c r="L13" s="6" t="s">
        <v>85</v>
      </c>
      <c r="M13" s="6" t="s">
        <v>86</v>
      </c>
      <c r="N13" s="6">
        <v>1</v>
      </c>
      <c r="O13" s="6">
        <v>4</v>
      </c>
      <c r="P13" s="8">
        <v>43627</v>
      </c>
      <c r="Q13" s="8">
        <v>43830</v>
      </c>
      <c r="R13" s="6">
        <v>29</v>
      </c>
      <c r="S13" s="6" t="s">
        <v>83</v>
      </c>
      <c r="T13" s="6" t="s">
        <v>37</v>
      </c>
      <c r="U13" s="6"/>
      <c r="V13" s="6"/>
      <c r="W13" s="6"/>
      <c r="X13" s="6"/>
      <c r="Y13" s="6" t="s">
        <v>87</v>
      </c>
      <c r="Z13" s="6">
        <v>1</v>
      </c>
      <c r="AA13" s="9">
        <v>43920</v>
      </c>
      <c r="AB13" s="10">
        <f t="shared" si="0"/>
        <v>1</v>
      </c>
      <c r="AC13" s="11">
        <f t="shared" si="1"/>
        <v>4</v>
      </c>
      <c r="AD13" s="11"/>
    </row>
    <row r="14" spans="1:30" ht="75" x14ac:dyDescent="0.25">
      <c r="A14" s="5">
        <v>8</v>
      </c>
      <c r="B14" s="6" t="s">
        <v>25</v>
      </c>
      <c r="C14" s="6" t="s">
        <v>80</v>
      </c>
      <c r="D14" s="6" t="s">
        <v>81</v>
      </c>
      <c r="E14" s="7">
        <v>43627</v>
      </c>
      <c r="F14" s="6" t="s">
        <v>75</v>
      </c>
      <c r="G14" s="6" t="s">
        <v>29</v>
      </c>
      <c r="H14" s="6" t="s">
        <v>46</v>
      </c>
      <c r="I14" s="6" t="s">
        <v>82</v>
      </c>
      <c r="J14" s="6" t="s">
        <v>83</v>
      </c>
      <c r="K14" s="6" t="s">
        <v>84</v>
      </c>
      <c r="L14" s="6" t="s">
        <v>88</v>
      </c>
      <c r="M14" s="6" t="s">
        <v>89</v>
      </c>
      <c r="N14" s="6">
        <v>9</v>
      </c>
      <c r="O14" s="6">
        <v>4</v>
      </c>
      <c r="P14" s="8">
        <v>43627</v>
      </c>
      <c r="Q14" s="8">
        <v>43814</v>
      </c>
      <c r="R14" s="6">
        <v>26</v>
      </c>
      <c r="S14" s="6" t="s">
        <v>83</v>
      </c>
      <c r="T14" s="6" t="s">
        <v>37</v>
      </c>
      <c r="U14" s="6"/>
      <c r="V14" s="6"/>
      <c r="W14" s="6"/>
      <c r="X14" s="6"/>
      <c r="Y14" s="6" t="s">
        <v>90</v>
      </c>
      <c r="Z14" s="6">
        <v>9</v>
      </c>
      <c r="AA14" s="9">
        <v>43920</v>
      </c>
      <c r="AB14" s="10">
        <f t="shared" si="0"/>
        <v>1</v>
      </c>
      <c r="AC14" s="11">
        <f t="shared" si="1"/>
        <v>4</v>
      </c>
      <c r="AD14" s="11"/>
    </row>
    <row r="15" spans="1:30" ht="75" x14ac:dyDescent="0.25">
      <c r="A15" s="5">
        <v>9</v>
      </c>
      <c r="B15" s="6" t="s">
        <v>25</v>
      </c>
      <c r="C15" s="6" t="s">
        <v>91</v>
      </c>
      <c r="D15" s="6" t="s">
        <v>92</v>
      </c>
      <c r="E15" s="7">
        <v>43399</v>
      </c>
      <c r="F15" s="6" t="s">
        <v>75</v>
      </c>
      <c r="G15" s="6" t="s">
        <v>29</v>
      </c>
      <c r="H15" s="6" t="s">
        <v>30</v>
      </c>
      <c r="I15" s="6" t="s">
        <v>82</v>
      </c>
      <c r="J15" s="6" t="s">
        <v>83</v>
      </c>
      <c r="K15" s="6" t="s">
        <v>93</v>
      </c>
      <c r="L15" s="6" t="s">
        <v>94</v>
      </c>
      <c r="M15" s="6" t="s">
        <v>95</v>
      </c>
      <c r="N15" s="6">
        <v>1</v>
      </c>
      <c r="O15" s="6">
        <v>3</v>
      </c>
      <c r="P15" s="8">
        <v>43399</v>
      </c>
      <c r="Q15" s="8">
        <v>43465</v>
      </c>
      <c r="R15" s="6">
        <v>9</v>
      </c>
      <c r="S15" s="6" t="s">
        <v>83</v>
      </c>
      <c r="T15" s="6" t="s">
        <v>37</v>
      </c>
      <c r="U15" s="6"/>
      <c r="V15" s="6"/>
      <c r="W15" s="6"/>
      <c r="X15" s="6"/>
      <c r="Y15" s="6" t="s">
        <v>96</v>
      </c>
      <c r="Z15" s="6">
        <v>1</v>
      </c>
      <c r="AA15" s="9">
        <v>43920</v>
      </c>
      <c r="AB15" s="10">
        <f t="shared" si="0"/>
        <v>1</v>
      </c>
      <c r="AC15" s="11">
        <f t="shared" si="1"/>
        <v>3</v>
      </c>
      <c r="AD15" s="11"/>
    </row>
    <row r="16" spans="1:30" ht="180" x14ac:dyDescent="0.25">
      <c r="A16" s="5">
        <v>10</v>
      </c>
      <c r="B16" s="6" t="s">
        <v>25</v>
      </c>
      <c r="C16" s="6" t="s">
        <v>97</v>
      </c>
      <c r="D16" s="6" t="s">
        <v>98</v>
      </c>
      <c r="E16" s="7">
        <v>43437</v>
      </c>
      <c r="F16" s="6" t="s">
        <v>99</v>
      </c>
      <c r="G16" s="6" t="s">
        <v>29</v>
      </c>
      <c r="H16" s="6" t="s">
        <v>46</v>
      </c>
      <c r="I16" s="6" t="s">
        <v>100</v>
      </c>
      <c r="J16" s="6" t="s">
        <v>101</v>
      </c>
      <c r="K16" s="6" t="s">
        <v>102</v>
      </c>
      <c r="L16" s="6" t="s">
        <v>103</v>
      </c>
      <c r="M16" s="6" t="s">
        <v>104</v>
      </c>
      <c r="N16" s="6">
        <v>1</v>
      </c>
      <c r="O16" s="6">
        <v>10</v>
      </c>
      <c r="P16" s="8">
        <v>43437</v>
      </c>
      <c r="Q16" s="8">
        <v>43460</v>
      </c>
      <c r="R16" s="6">
        <v>3</v>
      </c>
      <c r="S16" s="6" t="s">
        <v>101</v>
      </c>
      <c r="T16" s="6" t="s">
        <v>37</v>
      </c>
      <c r="U16" s="6"/>
      <c r="V16" s="6"/>
      <c r="W16" s="6"/>
      <c r="X16" s="6"/>
      <c r="Y16" s="6" t="s">
        <v>105</v>
      </c>
      <c r="Z16" s="6">
        <v>1</v>
      </c>
      <c r="AA16" s="9">
        <v>43920</v>
      </c>
      <c r="AB16" s="10">
        <f t="shared" si="0"/>
        <v>1</v>
      </c>
      <c r="AC16" s="11">
        <f t="shared" si="1"/>
        <v>10</v>
      </c>
      <c r="AD16" s="11"/>
    </row>
    <row r="17" spans="1:30" ht="150" x14ac:dyDescent="0.25">
      <c r="A17" s="5">
        <v>11</v>
      </c>
      <c r="B17" s="6" t="s">
        <v>25</v>
      </c>
      <c r="C17" s="6" t="s">
        <v>91</v>
      </c>
      <c r="D17" s="6" t="s">
        <v>107</v>
      </c>
      <c r="E17" s="7">
        <v>43399</v>
      </c>
      <c r="F17" s="6" t="s">
        <v>28</v>
      </c>
      <c r="G17" s="6" t="s">
        <v>29</v>
      </c>
      <c r="H17" s="6" t="s">
        <v>46</v>
      </c>
      <c r="I17" s="6" t="s">
        <v>108</v>
      </c>
      <c r="J17" s="6" t="s">
        <v>109</v>
      </c>
      <c r="K17" s="6" t="s">
        <v>110</v>
      </c>
      <c r="L17" s="6" t="s">
        <v>111</v>
      </c>
      <c r="M17" s="6" t="s">
        <v>112</v>
      </c>
      <c r="N17" s="6">
        <v>1</v>
      </c>
      <c r="O17" s="6">
        <v>4</v>
      </c>
      <c r="P17" s="8">
        <v>43399</v>
      </c>
      <c r="Q17" s="8">
        <v>43448</v>
      </c>
      <c r="R17" s="6">
        <v>7</v>
      </c>
      <c r="S17" s="6" t="s">
        <v>109</v>
      </c>
      <c r="T17" s="6" t="s">
        <v>37</v>
      </c>
      <c r="U17" s="6"/>
      <c r="V17" s="6"/>
      <c r="W17" s="6"/>
      <c r="X17" s="6"/>
      <c r="Y17" s="6" t="s">
        <v>113</v>
      </c>
      <c r="Z17" s="6">
        <v>1</v>
      </c>
      <c r="AA17" s="9">
        <v>43920</v>
      </c>
      <c r="AB17" s="10">
        <f t="shared" si="0"/>
        <v>1</v>
      </c>
      <c r="AC17" s="11">
        <f t="shared" si="1"/>
        <v>4</v>
      </c>
      <c r="AD17" s="11"/>
    </row>
    <row r="18" spans="1:30" ht="150" x14ac:dyDescent="0.25">
      <c r="A18" s="5">
        <v>12</v>
      </c>
      <c r="B18" s="6" t="s">
        <v>25</v>
      </c>
      <c r="C18" s="6" t="s">
        <v>91</v>
      </c>
      <c r="D18" s="6" t="s">
        <v>115</v>
      </c>
      <c r="E18" s="7">
        <v>43399</v>
      </c>
      <c r="F18" s="6" t="s">
        <v>28</v>
      </c>
      <c r="G18" s="6" t="s">
        <v>29</v>
      </c>
      <c r="H18" s="6" t="s">
        <v>46</v>
      </c>
      <c r="I18" s="6" t="s">
        <v>108</v>
      </c>
      <c r="J18" s="6" t="s">
        <v>109</v>
      </c>
      <c r="K18" s="6" t="s">
        <v>116</v>
      </c>
      <c r="L18" s="6" t="s">
        <v>117</v>
      </c>
      <c r="M18" s="6" t="s">
        <v>112</v>
      </c>
      <c r="N18" s="6">
        <v>1</v>
      </c>
      <c r="O18" s="6">
        <v>4</v>
      </c>
      <c r="P18" s="8">
        <v>43399</v>
      </c>
      <c r="Q18" s="8">
        <v>43448</v>
      </c>
      <c r="R18" s="6">
        <v>7</v>
      </c>
      <c r="S18" s="6" t="s">
        <v>109</v>
      </c>
      <c r="T18" s="6" t="s">
        <v>37</v>
      </c>
      <c r="U18" s="6"/>
      <c r="V18" s="6"/>
      <c r="W18" s="6"/>
      <c r="X18" s="6"/>
      <c r="Y18" s="6" t="s">
        <v>118</v>
      </c>
      <c r="Z18" s="6">
        <v>1</v>
      </c>
      <c r="AA18" s="9">
        <v>43920</v>
      </c>
      <c r="AB18" s="10">
        <f t="shared" si="0"/>
        <v>1</v>
      </c>
      <c r="AC18" s="11">
        <f t="shared" si="1"/>
        <v>4</v>
      </c>
      <c r="AD18" s="11"/>
    </row>
    <row r="19" spans="1:30" ht="150" x14ac:dyDescent="0.25">
      <c r="A19" s="5">
        <v>13</v>
      </c>
      <c r="B19" s="6" t="s">
        <v>25</v>
      </c>
      <c r="C19" s="6" t="s">
        <v>91</v>
      </c>
      <c r="D19" s="6" t="s">
        <v>119</v>
      </c>
      <c r="E19" s="7">
        <v>43399</v>
      </c>
      <c r="F19" s="6" t="s">
        <v>28</v>
      </c>
      <c r="G19" s="6" t="s">
        <v>29</v>
      </c>
      <c r="H19" s="6" t="s">
        <v>46</v>
      </c>
      <c r="I19" s="6" t="s">
        <v>108</v>
      </c>
      <c r="J19" s="6" t="s">
        <v>109</v>
      </c>
      <c r="K19" s="6" t="s">
        <v>120</v>
      </c>
      <c r="L19" s="6" t="s">
        <v>121</v>
      </c>
      <c r="M19" s="6" t="s">
        <v>122</v>
      </c>
      <c r="N19" s="6">
        <v>1</v>
      </c>
      <c r="O19" s="6">
        <v>4</v>
      </c>
      <c r="P19" s="8">
        <v>43399</v>
      </c>
      <c r="Q19" s="8">
        <v>43465</v>
      </c>
      <c r="R19" s="6">
        <v>9</v>
      </c>
      <c r="S19" s="6" t="s">
        <v>109</v>
      </c>
      <c r="T19" s="6" t="s">
        <v>37</v>
      </c>
      <c r="U19" s="6"/>
      <c r="V19" s="6"/>
      <c r="W19" s="6"/>
      <c r="X19" s="6"/>
      <c r="Y19" s="6" t="s">
        <v>123</v>
      </c>
      <c r="Z19" s="6">
        <v>1</v>
      </c>
      <c r="AA19" s="9">
        <v>43920</v>
      </c>
      <c r="AB19" s="10">
        <f t="shared" si="0"/>
        <v>1</v>
      </c>
      <c r="AC19" s="11">
        <f t="shared" si="1"/>
        <v>4</v>
      </c>
      <c r="AD19" s="11"/>
    </row>
    <row r="20" spans="1:30" ht="135" x14ac:dyDescent="0.25">
      <c r="A20" s="5">
        <v>14</v>
      </c>
      <c r="B20" s="6" t="s">
        <v>25</v>
      </c>
      <c r="C20" s="6" t="s">
        <v>91</v>
      </c>
      <c r="D20" s="6" t="s">
        <v>124</v>
      </c>
      <c r="E20" s="7">
        <v>43399</v>
      </c>
      <c r="F20" s="6" t="s">
        <v>28</v>
      </c>
      <c r="G20" s="6" t="s">
        <v>29</v>
      </c>
      <c r="H20" s="6" t="s">
        <v>46</v>
      </c>
      <c r="I20" s="6" t="s">
        <v>82</v>
      </c>
      <c r="J20" s="6" t="s">
        <v>125</v>
      </c>
      <c r="K20" s="6" t="s">
        <v>126</v>
      </c>
      <c r="L20" s="6" t="s">
        <v>127</v>
      </c>
      <c r="M20" s="6" t="s">
        <v>128</v>
      </c>
      <c r="N20" s="6">
        <v>1</v>
      </c>
      <c r="O20" s="6">
        <v>4</v>
      </c>
      <c r="P20" s="8">
        <v>43399</v>
      </c>
      <c r="Q20" s="8">
        <v>44926</v>
      </c>
      <c r="R20" s="6">
        <v>166</v>
      </c>
      <c r="S20" s="6" t="s">
        <v>129</v>
      </c>
      <c r="T20" s="6" t="s">
        <v>37</v>
      </c>
      <c r="U20" s="6"/>
      <c r="V20" s="6"/>
      <c r="W20" s="6"/>
      <c r="X20" s="6"/>
      <c r="Y20" s="117" t="s">
        <v>2003</v>
      </c>
      <c r="Z20" s="108">
        <v>0</v>
      </c>
      <c r="AA20" s="14">
        <v>44557</v>
      </c>
      <c r="AB20" s="10">
        <f t="shared" si="0"/>
        <v>0</v>
      </c>
      <c r="AC20" s="11">
        <v>0</v>
      </c>
      <c r="AD20" s="11"/>
    </row>
    <row r="21" spans="1:30" ht="135" x14ac:dyDescent="0.25">
      <c r="A21" s="5">
        <v>15</v>
      </c>
      <c r="B21" s="6" t="s">
        <v>25</v>
      </c>
      <c r="C21" s="6" t="s">
        <v>91</v>
      </c>
      <c r="D21" s="6" t="s">
        <v>124</v>
      </c>
      <c r="E21" s="7">
        <v>43399</v>
      </c>
      <c r="F21" s="6" t="s">
        <v>28</v>
      </c>
      <c r="G21" s="6" t="s">
        <v>29</v>
      </c>
      <c r="H21" s="6" t="s">
        <v>46</v>
      </c>
      <c r="I21" s="6" t="s">
        <v>82</v>
      </c>
      <c r="J21" s="6" t="s">
        <v>109</v>
      </c>
      <c r="K21" s="6" t="s">
        <v>126</v>
      </c>
      <c r="L21" s="6" t="s">
        <v>130</v>
      </c>
      <c r="M21" s="6" t="s">
        <v>131</v>
      </c>
      <c r="N21" s="6">
        <v>1</v>
      </c>
      <c r="O21" s="6">
        <v>4</v>
      </c>
      <c r="P21" s="8">
        <v>43399</v>
      </c>
      <c r="Q21" s="8">
        <v>44286</v>
      </c>
      <c r="R21" s="6">
        <v>126</v>
      </c>
      <c r="S21" s="6" t="s">
        <v>109</v>
      </c>
      <c r="T21" s="6" t="s">
        <v>37</v>
      </c>
      <c r="U21" s="6"/>
      <c r="V21" s="6"/>
      <c r="W21" s="6"/>
      <c r="X21" s="6"/>
      <c r="Y21" s="6" t="s">
        <v>132</v>
      </c>
      <c r="Z21" s="6">
        <v>1</v>
      </c>
      <c r="AA21" s="9">
        <v>44286.626388888886</v>
      </c>
      <c r="AB21" s="10">
        <f t="shared" si="0"/>
        <v>1</v>
      </c>
      <c r="AC21" s="11">
        <f t="shared" si="1"/>
        <v>4</v>
      </c>
      <c r="AD21" s="11"/>
    </row>
    <row r="22" spans="1:30" ht="225" x14ac:dyDescent="0.25">
      <c r="A22" s="5">
        <v>16</v>
      </c>
      <c r="B22" s="6" t="s">
        <v>25</v>
      </c>
      <c r="C22" s="6" t="s">
        <v>91</v>
      </c>
      <c r="D22" s="6" t="s">
        <v>133</v>
      </c>
      <c r="E22" s="7">
        <v>43399</v>
      </c>
      <c r="F22" s="6" t="s">
        <v>28</v>
      </c>
      <c r="G22" s="6" t="s">
        <v>29</v>
      </c>
      <c r="H22" s="6" t="s">
        <v>46</v>
      </c>
      <c r="I22" s="6" t="s">
        <v>82</v>
      </c>
      <c r="J22" s="6" t="s">
        <v>109</v>
      </c>
      <c r="K22" s="6" t="s">
        <v>134</v>
      </c>
      <c r="L22" s="6" t="s">
        <v>135</v>
      </c>
      <c r="M22" s="6" t="s">
        <v>136</v>
      </c>
      <c r="N22" s="6">
        <v>10</v>
      </c>
      <c r="O22" s="6">
        <v>4</v>
      </c>
      <c r="P22" s="8">
        <v>43399</v>
      </c>
      <c r="Q22" s="8">
        <v>43738</v>
      </c>
      <c r="R22" s="6">
        <v>48</v>
      </c>
      <c r="S22" s="6" t="s">
        <v>109</v>
      </c>
      <c r="T22" s="6" t="s">
        <v>37</v>
      </c>
      <c r="U22" s="6"/>
      <c r="V22" s="6"/>
      <c r="W22" s="6"/>
      <c r="X22" s="6"/>
      <c r="Y22" s="6" t="s">
        <v>137</v>
      </c>
      <c r="Z22" s="6">
        <v>10</v>
      </c>
      <c r="AA22" s="9">
        <v>43920</v>
      </c>
      <c r="AB22" s="10">
        <f t="shared" si="0"/>
        <v>1</v>
      </c>
      <c r="AC22" s="11">
        <f t="shared" si="1"/>
        <v>4</v>
      </c>
      <c r="AD22" s="11"/>
    </row>
    <row r="23" spans="1:30" ht="225" x14ac:dyDescent="0.25">
      <c r="A23" s="5">
        <v>17</v>
      </c>
      <c r="B23" s="6" t="s">
        <v>25</v>
      </c>
      <c r="C23" s="6" t="s">
        <v>91</v>
      </c>
      <c r="D23" s="6" t="s">
        <v>139</v>
      </c>
      <c r="E23" s="7">
        <v>43399</v>
      </c>
      <c r="F23" s="6" t="s">
        <v>28</v>
      </c>
      <c r="G23" s="6" t="s">
        <v>29</v>
      </c>
      <c r="H23" s="6" t="s">
        <v>46</v>
      </c>
      <c r="I23" s="6" t="s">
        <v>82</v>
      </c>
      <c r="J23" s="6" t="s">
        <v>140</v>
      </c>
      <c r="K23" s="6" t="s">
        <v>134</v>
      </c>
      <c r="L23" s="6" t="s">
        <v>141</v>
      </c>
      <c r="M23" s="6" t="s">
        <v>142</v>
      </c>
      <c r="N23" s="6">
        <v>1</v>
      </c>
      <c r="O23" s="6">
        <v>4</v>
      </c>
      <c r="P23" s="8">
        <v>43399</v>
      </c>
      <c r="Q23" s="8">
        <v>43448</v>
      </c>
      <c r="R23" s="6">
        <v>7</v>
      </c>
      <c r="S23" s="6" t="s">
        <v>143</v>
      </c>
      <c r="T23" s="6" t="s">
        <v>37</v>
      </c>
      <c r="U23" s="6"/>
      <c r="V23" s="6"/>
      <c r="W23" s="6"/>
      <c r="X23" s="6"/>
      <c r="Y23" s="6" t="s">
        <v>144</v>
      </c>
      <c r="Z23" s="6">
        <v>1</v>
      </c>
      <c r="AA23" s="9">
        <v>43920</v>
      </c>
      <c r="AB23" s="10">
        <f t="shared" si="0"/>
        <v>1</v>
      </c>
      <c r="AC23" s="11">
        <f t="shared" si="1"/>
        <v>4</v>
      </c>
      <c r="AD23" s="11"/>
    </row>
    <row r="24" spans="1:30" ht="240" x14ac:dyDescent="0.25">
      <c r="A24" s="5">
        <v>18</v>
      </c>
      <c r="B24" s="6" t="s">
        <v>25</v>
      </c>
      <c r="C24" s="6" t="s">
        <v>91</v>
      </c>
      <c r="D24" s="6" t="s">
        <v>139</v>
      </c>
      <c r="E24" s="7">
        <v>43399</v>
      </c>
      <c r="F24" s="6" t="s">
        <v>28</v>
      </c>
      <c r="G24" s="6" t="s">
        <v>29</v>
      </c>
      <c r="H24" s="6" t="s">
        <v>46</v>
      </c>
      <c r="I24" s="6" t="s">
        <v>82</v>
      </c>
      <c r="J24" s="6" t="s">
        <v>145</v>
      </c>
      <c r="K24" s="6" t="s">
        <v>134</v>
      </c>
      <c r="L24" s="6" t="s">
        <v>146</v>
      </c>
      <c r="M24" s="6" t="s">
        <v>147</v>
      </c>
      <c r="N24" s="6">
        <v>1</v>
      </c>
      <c r="O24" s="6">
        <v>4</v>
      </c>
      <c r="P24" s="8">
        <v>43399</v>
      </c>
      <c r="Q24" s="8">
        <v>43738</v>
      </c>
      <c r="R24" s="6">
        <v>48</v>
      </c>
      <c r="S24" s="6" t="s">
        <v>148</v>
      </c>
      <c r="T24" s="6" t="s">
        <v>37</v>
      </c>
      <c r="U24" s="6"/>
      <c r="V24" s="6"/>
      <c r="W24" s="6"/>
      <c r="X24" s="6"/>
      <c r="Y24" s="6" t="s">
        <v>149</v>
      </c>
      <c r="Z24" s="6">
        <v>1</v>
      </c>
      <c r="AA24" s="9">
        <v>43920</v>
      </c>
      <c r="AB24" s="10">
        <f t="shared" si="0"/>
        <v>1</v>
      </c>
      <c r="AC24" s="11">
        <f t="shared" si="1"/>
        <v>4</v>
      </c>
      <c r="AD24" s="11"/>
    </row>
    <row r="25" spans="1:30" ht="90" x14ac:dyDescent="0.25">
      <c r="A25" s="5">
        <v>19</v>
      </c>
      <c r="B25" s="6" t="s">
        <v>25</v>
      </c>
      <c r="C25" s="6" t="s">
        <v>91</v>
      </c>
      <c r="D25" s="6" t="s">
        <v>150</v>
      </c>
      <c r="E25" s="7">
        <v>43399</v>
      </c>
      <c r="F25" s="6" t="s">
        <v>28</v>
      </c>
      <c r="G25" s="6" t="s">
        <v>29</v>
      </c>
      <c r="H25" s="6" t="s">
        <v>46</v>
      </c>
      <c r="I25" s="6" t="s">
        <v>31</v>
      </c>
      <c r="J25" s="6" t="s">
        <v>151</v>
      </c>
      <c r="K25" s="6" t="s">
        <v>152</v>
      </c>
      <c r="L25" s="6" t="s">
        <v>153</v>
      </c>
      <c r="M25" s="6" t="s">
        <v>154</v>
      </c>
      <c r="N25" s="6">
        <v>1</v>
      </c>
      <c r="O25" s="6">
        <v>4</v>
      </c>
      <c r="P25" s="8">
        <v>43399</v>
      </c>
      <c r="Q25" s="8">
        <v>43465</v>
      </c>
      <c r="R25" s="6">
        <v>9</v>
      </c>
      <c r="S25" s="6" t="s">
        <v>109</v>
      </c>
      <c r="T25" s="6" t="s">
        <v>37</v>
      </c>
      <c r="U25" s="6"/>
      <c r="V25" s="6"/>
      <c r="W25" s="6"/>
      <c r="X25" s="6"/>
      <c r="Y25" s="6" t="s">
        <v>155</v>
      </c>
      <c r="Z25" s="6">
        <v>1</v>
      </c>
      <c r="AA25" s="9">
        <v>43920</v>
      </c>
      <c r="AB25" s="10">
        <f t="shared" si="0"/>
        <v>1</v>
      </c>
      <c r="AC25" s="11">
        <f t="shared" si="1"/>
        <v>4</v>
      </c>
      <c r="AD25" s="11"/>
    </row>
    <row r="26" spans="1:30" ht="90" x14ac:dyDescent="0.25">
      <c r="A26" s="5">
        <v>19</v>
      </c>
      <c r="B26" s="6" t="s">
        <v>25</v>
      </c>
      <c r="C26" s="6" t="s">
        <v>91</v>
      </c>
      <c r="D26" s="6" t="s">
        <v>150</v>
      </c>
      <c r="E26" s="7">
        <v>43399</v>
      </c>
      <c r="F26" s="6" t="s">
        <v>28</v>
      </c>
      <c r="G26" s="6" t="s">
        <v>29</v>
      </c>
      <c r="H26" s="6" t="s">
        <v>46</v>
      </c>
      <c r="I26" s="6" t="s">
        <v>31</v>
      </c>
      <c r="J26" s="6" t="s">
        <v>151</v>
      </c>
      <c r="K26" s="6" t="s">
        <v>156</v>
      </c>
      <c r="L26" s="6" t="s">
        <v>157</v>
      </c>
      <c r="M26" s="6" t="s">
        <v>158</v>
      </c>
      <c r="N26" s="6">
        <v>1</v>
      </c>
      <c r="O26" s="6">
        <v>4</v>
      </c>
      <c r="P26" s="8">
        <v>43399</v>
      </c>
      <c r="Q26" s="8">
        <v>43433</v>
      </c>
      <c r="R26" s="6">
        <v>4</v>
      </c>
      <c r="S26" s="6" t="s">
        <v>109</v>
      </c>
      <c r="T26" s="6" t="s">
        <v>37</v>
      </c>
      <c r="U26" s="6"/>
      <c r="V26" s="6"/>
      <c r="W26" s="6"/>
      <c r="X26" s="6"/>
      <c r="Y26" s="6" t="s">
        <v>159</v>
      </c>
      <c r="Z26" s="6">
        <v>1</v>
      </c>
      <c r="AA26" s="9">
        <v>43920</v>
      </c>
      <c r="AB26" s="10">
        <f t="shared" si="0"/>
        <v>1</v>
      </c>
      <c r="AC26" s="11">
        <f t="shared" si="1"/>
        <v>4</v>
      </c>
      <c r="AD26" s="11"/>
    </row>
    <row r="27" spans="1:30" ht="45" x14ac:dyDescent="0.25">
      <c r="A27" s="5">
        <v>20</v>
      </c>
      <c r="B27" s="6" t="s">
        <v>25</v>
      </c>
      <c r="C27" s="6" t="s">
        <v>91</v>
      </c>
      <c r="D27" s="6" t="s">
        <v>160</v>
      </c>
      <c r="E27" s="7">
        <v>43399</v>
      </c>
      <c r="F27" s="6" t="s">
        <v>28</v>
      </c>
      <c r="G27" s="6" t="s">
        <v>29</v>
      </c>
      <c r="H27" s="6" t="s">
        <v>46</v>
      </c>
      <c r="I27" s="6" t="s">
        <v>31</v>
      </c>
      <c r="J27" s="6" t="s">
        <v>151</v>
      </c>
      <c r="K27" s="6" t="s">
        <v>161</v>
      </c>
      <c r="L27" s="6" t="s">
        <v>162</v>
      </c>
      <c r="M27" s="6" t="s">
        <v>163</v>
      </c>
      <c r="N27" s="6">
        <v>1</v>
      </c>
      <c r="O27" s="6">
        <v>4</v>
      </c>
      <c r="P27" s="8">
        <v>43399</v>
      </c>
      <c r="Q27" s="8">
        <v>43419</v>
      </c>
      <c r="R27" s="6">
        <v>2</v>
      </c>
      <c r="S27" s="6" t="s">
        <v>109</v>
      </c>
      <c r="T27" s="6" t="s">
        <v>37</v>
      </c>
      <c r="U27" s="6"/>
      <c r="V27" s="6"/>
      <c r="W27" s="6"/>
      <c r="X27" s="6"/>
      <c r="Y27" s="6" t="s">
        <v>164</v>
      </c>
      <c r="Z27" s="6">
        <v>1</v>
      </c>
      <c r="AA27" s="9">
        <v>43920</v>
      </c>
      <c r="AB27" s="10">
        <f t="shared" si="0"/>
        <v>1</v>
      </c>
      <c r="AC27" s="11">
        <f t="shared" si="1"/>
        <v>4</v>
      </c>
      <c r="AD27" s="11"/>
    </row>
    <row r="28" spans="1:30" ht="90" x14ac:dyDescent="0.25">
      <c r="A28" s="5">
        <v>21</v>
      </c>
      <c r="B28" s="6" t="s">
        <v>25</v>
      </c>
      <c r="C28" s="6" t="s">
        <v>91</v>
      </c>
      <c r="D28" s="6" t="s">
        <v>165</v>
      </c>
      <c r="E28" s="7">
        <v>43399</v>
      </c>
      <c r="F28" s="6" t="s">
        <v>166</v>
      </c>
      <c r="G28" s="6" t="s">
        <v>29</v>
      </c>
      <c r="H28" s="6" t="s">
        <v>46</v>
      </c>
      <c r="I28" s="6" t="s">
        <v>31</v>
      </c>
      <c r="J28" s="6" t="s">
        <v>151</v>
      </c>
      <c r="K28" s="6" t="s">
        <v>167</v>
      </c>
      <c r="L28" s="6" t="s">
        <v>168</v>
      </c>
      <c r="M28" s="6" t="s">
        <v>169</v>
      </c>
      <c r="N28" s="6">
        <v>1</v>
      </c>
      <c r="O28" s="6">
        <v>3</v>
      </c>
      <c r="P28" s="8">
        <v>43399</v>
      </c>
      <c r="Q28" s="8">
        <v>43418</v>
      </c>
      <c r="R28" s="6">
        <v>2</v>
      </c>
      <c r="S28" s="6" t="s">
        <v>109</v>
      </c>
      <c r="T28" s="6" t="s">
        <v>37</v>
      </c>
      <c r="U28" s="6"/>
      <c r="V28" s="6"/>
      <c r="W28" s="6"/>
      <c r="X28" s="6"/>
      <c r="Y28" s="6" t="s">
        <v>170</v>
      </c>
      <c r="Z28" s="6">
        <v>1</v>
      </c>
      <c r="AA28" s="9">
        <v>43920</v>
      </c>
      <c r="AB28" s="10">
        <f t="shared" si="0"/>
        <v>1</v>
      </c>
      <c r="AC28" s="11">
        <f t="shared" si="1"/>
        <v>3</v>
      </c>
      <c r="AD28" s="11"/>
    </row>
    <row r="29" spans="1:30" ht="60" x14ac:dyDescent="0.25">
      <c r="A29" s="5">
        <v>22</v>
      </c>
      <c r="B29" s="6" t="s">
        <v>25</v>
      </c>
      <c r="C29" s="6" t="s">
        <v>91</v>
      </c>
      <c r="D29" s="6" t="s">
        <v>171</v>
      </c>
      <c r="E29" s="7">
        <v>43399</v>
      </c>
      <c r="F29" s="6" t="s">
        <v>28</v>
      </c>
      <c r="G29" s="6" t="s">
        <v>29</v>
      </c>
      <c r="H29" s="6" t="s">
        <v>46</v>
      </c>
      <c r="I29" s="6" t="s">
        <v>31</v>
      </c>
      <c r="J29" s="6" t="s">
        <v>151</v>
      </c>
      <c r="K29" s="6" t="s">
        <v>172</v>
      </c>
      <c r="L29" s="6" t="s">
        <v>173</v>
      </c>
      <c r="M29" s="6" t="s">
        <v>174</v>
      </c>
      <c r="N29" s="6">
        <v>1</v>
      </c>
      <c r="O29" s="6">
        <v>3</v>
      </c>
      <c r="P29" s="8">
        <v>43399</v>
      </c>
      <c r="Q29" s="8">
        <v>43555</v>
      </c>
      <c r="R29" s="6">
        <v>22</v>
      </c>
      <c r="S29" s="6" t="s">
        <v>109</v>
      </c>
      <c r="T29" s="6" t="s">
        <v>37</v>
      </c>
      <c r="U29" s="6"/>
      <c r="V29" s="6"/>
      <c r="W29" s="6"/>
      <c r="X29" s="6"/>
      <c r="Y29" s="6" t="s">
        <v>175</v>
      </c>
      <c r="Z29" s="6">
        <v>1</v>
      </c>
      <c r="AA29" s="9">
        <v>43920</v>
      </c>
      <c r="AB29" s="10">
        <f t="shared" si="0"/>
        <v>1</v>
      </c>
      <c r="AC29" s="11">
        <f t="shared" si="1"/>
        <v>3</v>
      </c>
      <c r="AD29" s="11"/>
    </row>
    <row r="30" spans="1:30" ht="165" x14ac:dyDescent="0.25">
      <c r="A30" s="5">
        <v>23</v>
      </c>
      <c r="B30" s="6" t="s">
        <v>25</v>
      </c>
      <c r="C30" s="6" t="s">
        <v>91</v>
      </c>
      <c r="D30" s="6" t="s">
        <v>176</v>
      </c>
      <c r="E30" s="7">
        <v>43399</v>
      </c>
      <c r="F30" s="6" t="s">
        <v>166</v>
      </c>
      <c r="G30" s="6" t="s">
        <v>29</v>
      </c>
      <c r="H30" s="6" t="s">
        <v>46</v>
      </c>
      <c r="I30" s="6" t="s">
        <v>31</v>
      </c>
      <c r="J30" s="6" t="s">
        <v>151</v>
      </c>
      <c r="K30" s="6" t="s">
        <v>177</v>
      </c>
      <c r="L30" s="6" t="s">
        <v>178</v>
      </c>
      <c r="M30" s="6" t="s">
        <v>179</v>
      </c>
      <c r="N30" s="6">
        <v>9</v>
      </c>
      <c r="O30" s="6">
        <v>3</v>
      </c>
      <c r="P30" s="8">
        <v>43399</v>
      </c>
      <c r="Q30" s="8">
        <v>43555</v>
      </c>
      <c r="R30" s="6">
        <v>22</v>
      </c>
      <c r="S30" s="6" t="s">
        <v>109</v>
      </c>
      <c r="T30" s="6" t="s">
        <v>37</v>
      </c>
      <c r="U30" s="6"/>
      <c r="V30" s="6"/>
      <c r="W30" s="6"/>
      <c r="X30" s="6"/>
      <c r="Y30" s="6" t="s">
        <v>138</v>
      </c>
      <c r="Z30" s="6">
        <v>9</v>
      </c>
      <c r="AA30" s="9">
        <v>43920</v>
      </c>
      <c r="AB30" s="10">
        <f t="shared" si="0"/>
        <v>1</v>
      </c>
      <c r="AC30" s="11">
        <f t="shared" si="1"/>
        <v>3</v>
      </c>
      <c r="AD30" s="11"/>
    </row>
    <row r="31" spans="1:30" ht="90" x14ac:dyDescent="0.25">
      <c r="A31" s="5">
        <v>25</v>
      </c>
      <c r="B31" s="6" t="s">
        <v>25</v>
      </c>
      <c r="C31" s="6" t="s">
        <v>91</v>
      </c>
      <c r="D31" s="6" t="s">
        <v>181</v>
      </c>
      <c r="E31" s="7">
        <v>43399</v>
      </c>
      <c r="F31" s="6" t="s">
        <v>28</v>
      </c>
      <c r="G31" s="6" t="s">
        <v>29</v>
      </c>
      <c r="H31" s="6" t="s">
        <v>46</v>
      </c>
      <c r="I31" s="6" t="s">
        <v>31</v>
      </c>
      <c r="J31" s="6" t="s">
        <v>151</v>
      </c>
      <c r="K31" s="6" t="s">
        <v>180</v>
      </c>
      <c r="L31" s="6" t="s">
        <v>182</v>
      </c>
      <c r="M31" s="6" t="s">
        <v>183</v>
      </c>
      <c r="N31" s="6">
        <v>1</v>
      </c>
      <c r="O31" s="6">
        <v>4</v>
      </c>
      <c r="P31" s="8">
        <v>43399</v>
      </c>
      <c r="Q31" s="8">
        <v>43465</v>
      </c>
      <c r="R31" s="6">
        <v>9</v>
      </c>
      <c r="S31" s="6" t="s">
        <v>109</v>
      </c>
      <c r="T31" s="6" t="s">
        <v>37</v>
      </c>
      <c r="U31" s="6"/>
      <c r="V31" s="6"/>
      <c r="W31" s="6"/>
      <c r="X31" s="6"/>
      <c r="Y31" s="6" t="s">
        <v>184</v>
      </c>
      <c r="Z31" s="6">
        <v>1</v>
      </c>
      <c r="AA31" s="9">
        <v>43920</v>
      </c>
      <c r="AB31" s="10">
        <f t="shared" si="0"/>
        <v>1</v>
      </c>
      <c r="AC31" s="11">
        <f t="shared" si="1"/>
        <v>4</v>
      </c>
      <c r="AD31" s="11"/>
    </row>
    <row r="32" spans="1:30" ht="210" x14ac:dyDescent="0.25">
      <c r="A32" s="5">
        <v>26</v>
      </c>
      <c r="B32" s="6" t="s">
        <v>25</v>
      </c>
      <c r="C32" s="6" t="s">
        <v>91</v>
      </c>
      <c r="D32" s="6" t="s">
        <v>185</v>
      </c>
      <c r="E32" s="7">
        <v>43399</v>
      </c>
      <c r="F32" s="6" t="s">
        <v>28</v>
      </c>
      <c r="G32" s="6" t="s">
        <v>29</v>
      </c>
      <c r="H32" s="6" t="s">
        <v>46</v>
      </c>
      <c r="I32" s="6" t="s">
        <v>31</v>
      </c>
      <c r="J32" s="6" t="s">
        <v>140</v>
      </c>
      <c r="K32" s="6" t="s">
        <v>110</v>
      </c>
      <c r="L32" s="6" t="s">
        <v>186</v>
      </c>
      <c r="M32" s="6" t="s">
        <v>187</v>
      </c>
      <c r="N32" s="6">
        <v>1</v>
      </c>
      <c r="O32" s="6">
        <v>4</v>
      </c>
      <c r="P32" s="8">
        <v>43399</v>
      </c>
      <c r="Q32" s="8">
        <v>43404</v>
      </c>
      <c r="R32" s="6">
        <v>0</v>
      </c>
      <c r="S32" s="6" t="s">
        <v>143</v>
      </c>
      <c r="T32" s="6" t="s">
        <v>37</v>
      </c>
      <c r="U32" s="6"/>
      <c r="V32" s="6"/>
      <c r="W32" s="6"/>
      <c r="X32" s="6"/>
      <c r="Y32" s="6" t="s">
        <v>188</v>
      </c>
      <c r="Z32" s="6">
        <v>1</v>
      </c>
      <c r="AA32" s="9">
        <v>43920</v>
      </c>
      <c r="AB32" s="10">
        <f t="shared" si="0"/>
        <v>1</v>
      </c>
      <c r="AC32" s="11">
        <f t="shared" si="1"/>
        <v>4</v>
      </c>
      <c r="AD32" s="11"/>
    </row>
    <row r="33" spans="1:30" ht="210" x14ac:dyDescent="0.25">
      <c r="A33" s="5">
        <v>27</v>
      </c>
      <c r="B33" s="6" t="s">
        <v>25</v>
      </c>
      <c r="C33" s="6" t="s">
        <v>91</v>
      </c>
      <c r="D33" s="6" t="s">
        <v>189</v>
      </c>
      <c r="E33" s="7">
        <v>43399</v>
      </c>
      <c r="F33" s="6" t="s">
        <v>28</v>
      </c>
      <c r="G33" s="6" t="s">
        <v>29</v>
      </c>
      <c r="H33" s="6" t="s">
        <v>46</v>
      </c>
      <c r="I33" s="6" t="s">
        <v>82</v>
      </c>
      <c r="J33" s="6" t="s">
        <v>140</v>
      </c>
      <c r="K33" s="6" t="s">
        <v>110</v>
      </c>
      <c r="L33" s="6" t="s">
        <v>190</v>
      </c>
      <c r="M33" s="6" t="s">
        <v>191</v>
      </c>
      <c r="N33" s="6">
        <v>1</v>
      </c>
      <c r="O33" s="6">
        <v>4</v>
      </c>
      <c r="P33" s="8">
        <v>43399</v>
      </c>
      <c r="Q33" s="8">
        <v>43434</v>
      </c>
      <c r="R33" s="6">
        <v>5</v>
      </c>
      <c r="S33" s="6" t="s">
        <v>143</v>
      </c>
      <c r="T33" s="6" t="s">
        <v>37</v>
      </c>
      <c r="U33" s="6"/>
      <c r="V33" s="6"/>
      <c r="W33" s="6"/>
      <c r="X33" s="6"/>
      <c r="Y33" s="6" t="s">
        <v>192</v>
      </c>
      <c r="Z33" s="6">
        <v>1</v>
      </c>
      <c r="AA33" s="9">
        <v>43920</v>
      </c>
      <c r="AB33" s="10">
        <f t="shared" si="0"/>
        <v>1</v>
      </c>
      <c r="AC33" s="11">
        <f t="shared" si="1"/>
        <v>4</v>
      </c>
      <c r="AD33" s="11"/>
    </row>
    <row r="34" spans="1:30" ht="120" x14ac:dyDescent="0.25">
      <c r="A34" s="5">
        <v>28</v>
      </c>
      <c r="B34" s="6" t="s">
        <v>25</v>
      </c>
      <c r="C34" s="6" t="s">
        <v>91</v>
      </c>
      <c r="D34" s="6" t="s">
        <v>193</v>
      </c>
      <c r="E34" s="7">
        <v>43399</v>
      </c>
      <c r="F34" s="6" t="s">
        <v>28</v>
      </c>
      <c r="G34" s="6" t="s">
        <v>29</v>
      </c>
      <c r="H34" s="6" t="s">
        <v>46</v>
      </c>
      <c r="I34" s="6" t="s">
        <v>82</v>
      </c>
      <c r="J34" s="6" t="s">
        <v>151</v>
      </c>
      <c r="K34" s="6" t="s">
        <v>194</v>
      </c>
      <c r="L34" s="6" t="s">
        <v>195</v>
      </c>
      <c r="M34" s="6" t="s">
        <v>196</v>
      </c>
      <c r="N34" s="6">
        <v>1</v>
      </c>
      <c r="O34" s="6">
        <v>4</v>
      </c>
      <c r="P34" s="8">
        <v>43399</v>
      </c>
      <c r="Q34" s="8">
        <v>43465</v>
      </c>
      <c r="R34" s="6">
        <v>9</v>
      </c>
      <c r="S34" s="6" t="s">
        <v>109</v>
      </c>
      <c r="T34" s="6" t="s">
        <v>37</v>
      </c>
      <c r="U34" s="6"/>
      <c r="V34" s="6"/>
      <c r="W34" s="6"/>
      <c r="X34" s="6"/>
      <c r="Y34" s="6" t="s">
        <v>197</v>
      </c>
      <c r="Z34" s="6">
        <v>1</v>
      </c>
      <c r="AA34" s="9">
        <v>43920</v>
      </c>
      <c r="AB34" s="10">
        <f t="shared" si="0"/>
        <v>1</v>
      </c>
      <c r="AC34" s="11">
        <f t="shared" si="1"/>
        <v>4</v>
      </c>
      <c r="AD34" s="11"/>
    </row>
    <row r="35" spans="1:30" ht="120" x14ac:dyDescent="0.25">
      <c r="A35" s="5">
        <v>29</v>
      </c>
      <c r="B35" s="6" t="s">
        <v>25</v>
      </c>
      <c r="C35" s="6" t="s">
        <v>91</v>
      </c>
      <c r="D35" s="6" t="s">
        <v>193</v>
      </c>
      <c r="E35" s="7">
        <v>43399</v>
      </c>
      <c r="F35" s="6" t="s">
        <v>28</v>
      </c>
      <c r="G35" s="6" t="s">
        <v>29</v>
      </c>
      <c r="H35" s="6" t="s">
        <v>46</v>
      </c>
      <c r="I35" s="6" t="s">
        <v>82</v>
      </c>
      <c r="J35" s="6" t="s">
        <v>140</v>
      </c>
      <c r="K35" s="6" t="s">
        <v>114</v>
      </c>
      <c r="L35" s="6" t="s">
        <v>198</v>
      </c>
      <c r="M35" s="6" t="s">
        <v>199</v>
      </c>
      <c r="N35" s="6">
        <v>1</v>
      </c>
      <c r="O35" s="6">
        <v>3</v>
      </c>
      <c r="P35" s="8">
        <v>43399</v>
      </c>
      <c r="Q35" s="8">
        <v>43434</v>
      </c>
      <c r="R35" s="6">
        <v>5</v>
      </c>
      <c r="S35" s="6" t="s">
        <v>143</v>
      </c>
      <c r="T35" s="6" t="s">
        <v>37</v>
      </c>
      <c r="U35" s="6"/>
      <c r="V35" s="6"/>
      <c r="W35" s="6"/>
      <c r="X35" s="6"/>
      <c r="Y35" s="6" t="s">
        <v>200</v>
      </c>
      <c r="Z35" s="6">
        <v>1</v>
      </c>
      <c r="AA35" s="9">
        <v>43920</v>
      </c>
      <c r="AB35" s="10">
        <f t="shared" si="0"/>
        <v>1</v>
      </c>
      <c r="AC35" s="11">
        <f t="shared" si="1"/>
        <v>3</v>
      </c>
      <c r="AD35" s="11"/>
    </row>
    <row r="36" spans="1:30" ht="180" x14ac:dyDescent="0.25">
      <c r="A36" s="5">
        <v>30</v>
      </c>
      <c r="B36" s="6" t="s">
        <v>25</v>
      </c>
      <c r="C36" s="6" t="s">
        <v>91</v>
      </c>
      <c r="D36" s="6" t="s">
        <v>201</v>
      </c>
      <c r="E36" s="7">
        <v>43399</v>
      </c>
      <c r="F36" s="6" t="s">
        <v>28</v>
      </c>
      <c r="G36" s="6" t="s">
        <v>29</v>
      </c>
      <c r="H36" s="6" t="s">
        <v>46</v>
      </c>
      <c r="I36" s="6" t="s">
        <v>82</v>
      </c>
      <c r="J36" s="6" t="s">
        <v>140</v>
      </c>
      <c r="K36" s="6" t="s">
        <v>202</v>
      </c>
      <c r="L36" s="6" t="s">
        <v>198</v>
      </c>
      <c r="M36" s="6" t="s">
        <v>199</v>
      </c>
      <c r="N36" s="6">
        <v>1</v>
      </c>
      <c r="O36" s="6">
        <v>3</v>
      </c>
      <c r="P36" s="8">
        <v>43399</v>
      </c>
      <c r="Q36" s="8">
        <v>43434</v>
      </c>
      <c r="R36" s="6">
        <v>5</v>
      </c>
      <c r="S36" s="6" t="s">
        <v>143</v>
      </c>
      <c r="T36" s="6" t="s">
        <v>37</v>
      </c>
      <c r="U36" s="6"/>
      <c r="V36" s="6"/>
      <c r="W36" s="6"/>
      <c r="X36" s="6"/>
      <c r="Y36" s="6" t="s">
        <v>200</v>
      </c>
      <c r="Z36" s="6">
        <v>1</v>
      </c>
      <c r="AA36" s="9">
        <v>43920</v>
      </c>
      <c r="AB36" s="10">
        <f t="shared" si="0"/>
        <v>1</v>
      </c>
      <c r="AC36" s="11">
        <f t="shared" si="1"/>
        <v>3</v>
      </c>
      <c r="AD36" s="11"/>
    </row>
    <row r="37" spans="1:30" ht="180" x14ac:dyDescent="0.25">
      <c r="A37" s="5">
        <v>30</v>
      </c>
      <c r="B37" s="6" t="s">
        <v>25</v>
      </c>
      <c r="C37" s="6" t="s">
        <v>91</v>
      </c>
      <c r="D37" s="6" t="s">
        <v>201</v>
      </c>
      <c r="E37" s="7">
        <v>43399</v>
      </c>
      <c r="F37" s="6" t="s">
        <v>28</v>
      </c>
      <c r="G37" s="6" t="s">
        <v>29</v>
      </c>
      <c r="H37" s="6" t="s">
        <v>46</v>
      </c>
      <c r="I37" s="6" t="s">
        <v>82</v>
      </c>
      <c r="J37" s="6" t="s">
        <v>140</v>
      </c>
      <c r="K37" s="6" t="s">
        <v>203</v>
      </c>
      <c r="L37" s="6" t="s">
        <v>204</v>
      </c>
      <c r="M37" s="6" t="s">
        <v>205</v>
      </c>
      <c r="N37" s="6">
        <v>1</v>
      </c>
      <c r="O37" s="6">
        <v>3</v>
      </c>
      <c r="P37" s="8">
        <v>43399</v>
      </c>
      <c r="Q37" s="8">
        <v>43419</v>
      </c>
      <c r="R37" s="6">
        <v>2</v>
      </c>
      <c r="S37" s="6" t="s">
        <v>143</v>
      </c>
      <c r="T37" s="6" t="s">
        <v>37</v>
      </c>
      <c r="U37" s="6"/>
      <c r="V37" s="6"/>
      <c r="W37" s="6"/>
      <c r="X37" s="6"/>
      <c r="Y37" s="6" t="s">
        <v>206</v>
      </c>
      <c r="Z37" s="6">
        <v>1</v>
      </c>
      <c r="AA37" s="9">
        <v>43920</v>
      </c>
      <c r="AB37" s="10">
        <f t="shared" si="0"/>
        <v>1</v>
      </c>
      <c r="AC37" s="11">
        <f t="shared" si="1"/>
        <v>3</v>
      </c>
      <c r="AD37" s="11"/>
    </row>
    <row r="38" spans="1:30" ht="150" x14ac:dyDescent="0.25">
      <c r="A38" s="5">
        <v>31</v>
      </c>
      <c r="B38" s="6" t="s">
        <v>25</v>
      </c>
      <c r="C38" s="6" t="s">
        <v>91</v>
      </c>
      <c r="D38" s="6" t="s">
        <v>207</v>
      </c>
      <c r="E38" s="7">
        <v>43399</v>
      </c>
      <c r="F38" s="6" t="s">
        <v>28</v>
      </c>
      <c r="G38" s="6" t="s">
        <v>29</v>
      </c>
      <c r="H38" s="6" t="s">
        <v>46</v>
      </c>
      <c r="I38" s="6" t="s">
        <v>82</v>
      </c>
      <c r="J38" s="6" t="s">
        <v>151</v>
      </c>
      <c r="K38" s="6" t="s">
        <v>208</v>
      </c>
      <c r="L38" s="6" t="s">
        <v>209</v>
      </c>
      <c r="M38" s="6" t="s">
        <v>210</v>
      </c>
      <c r="N38" s="6">
        <v>1</v>
      </c>
      <c r="O38" s="6">
        <v>3</v>
      </c>
      <c r="P38" s="8">
        <v>43399</v>
      </c>
      <c r="Q38" s="8">
        <v>43419</v>
      </c>
      <c r="R38" s="6">
        <v>2</v>
      </c>
      <c r="S38" s="6" t="s">
        <v>109</v>
      </c>
      <c r="T38" s="6" t="s">
        <v>37</v>
      </c>
      <c r="U38" s="6"/>
      <c r="V38" s="6"/>
      <c r="W38" s="6"/>
      <c r="X38" s="6"/>
      <c r="Y38" s="6" t="s">
        <v>200</v>
      </c>
      <c r="Z38" s="6">
        <v>1</v>
      </c>
      <c r="AA38" s="9">
        <v>43920</v>
      </c>
      <c r="AB38" s="10">
        <f t="shared" si="0"/>
        <v>1</v>
      </c>
      <c r="AC38" s="11">
        <f t="shared" si="1"/>
        <v>3</v>
      </c>
      <c r="AD38" s="11"/>
    </row>
    <row r="39" spans="1:30" ht="150" x14ac:dyDescent="0.25">
      <c r="A39" s="5">
        <v>32</v>
      </c>
      <c r="B39" s="6" t="s">
        <v>25</v>
      </c>
      <c r="C39" s="6" t="s">
        <v>91</v>
      </c>
      <c r="D39" s="6" t="s">
        <v>207</v>
      </c>
      <c r="E39" s="7">
        <v>43399</v>
      </c>
      <c r="F39" s="6" t="s">
        <v>28</v>
      </c>
      <c r="G39" s="6" t="s">
        <v>29</v>
      </c>
      <c r="H39" s="6" t="s">
        <v>46</v>
      </c>
      <c r="I39" s="6" t="s">
        <v>82</v>
      </c>
      <c r="J39" s="6" t="s">
        <v>140</v>
      </c>
      <c r="K39" s="6" t="s">
        <v>208</v>
      </c>
      <c r="L39" s="6" t="s">
        <v>211</v>
      </c>
      <c r="M39" s="6" t="s">
        <v>212</v>
      </c>
      <c r="N39" s="6">
        <v>1</v>
      </c>
      <c r="O39" s="6">
        <v>3</v>
      </c>
      <c r="P39" s="8">
        <v>43399</v>
      </c>
      <c r="Q39" s="8">
        <v>43434</v>
      </c>
      <c r="R39" s="6">
        <v>5</v>
      </c>
      <c r="S39" s="6" t="s">
        <v>143</v>
      </c>
      <c r="T39" s="6" t="s">
        <v>37</v>
      </c>
      <c r="U39" s="6"/>
      <c r="V39" s="6"/>
      <c r="W39" s="6"/>
      <c r="X39" s="6"/>
      <c r="Y39" s="6" t="s">
        <v>212</v>
      </c>
      <c r="Z39" s="6">
        <v>1</v>
      </c>
      <c r="AA39" s="9">
        <v>43920</v>
      </c>
      <c r="AB39" s="10">
        <f t="shared" si="0"/>
        <v>1</v>
      </c>
      <c r="AC39" s="11">
        <f t="shared" si="1"/>
        <v>3</v>
      </c>
      <c r="AD39" s="11"/>
    </row>
    <row r="40" spans="1:30" ht="135" x14ac:dyDescent="0.25">
      <c r="A40" s="5">
        <v>33</v>
      </c>
      <c r="B40" s="6" t="s">
        <v>25</v>
      </c>
      <c r="C40" s="6" t="s">
        <v>91</v>
      </c>
      <c r="D40" s="6" t="s">
        <v>213</v>
      </c>
      <c r="E40" s="7">
        <v>43399</v>
      </c>
      <c r="F40" s="6" t="s">
        <v>28</v>
      </c>
      <c r="G40" s="6" t="s">
        <v>29</v>
      </c>
      <c r="H40" s="6" t="s">
        <v>46</v>
      </c>
      <c r="I40" s="6" t="s">
        <v>82</v>
      </c>
      <c r="J40" s="6" t="s">
        <v>151</v>
      </c>
      <c r="K40" s="6" t="s">
        <v>214</v>
      </c>
      <c r="L40" s="6" t="s">
        <v>215</v>
      </c>
      <c r="M40" s="6" t="s">
        <v>131</v>
      </c>
      <c r="N40" s="6">
        <v>1</v>
      </c>
      <c r="O40" s="6">
        <v>3</v>
      </c>
      <c r="P40" s="8">
        <v>43399</v>
      </c>
      <c r="Q40" s="8">
        <v>43434</v>
      </c>
      <c r="R40" s="6">
        <v>5</v>
      </c>
      <c r="S40" s="6" t="s">
        <v>109</v>
      </c>
      <c r="T40" s="6" t="s">
        <v>37</v>
      </c>
      <c r="U40" s="6"/>
      <c r="V40" s="6"/>
      <c r="W40" s="6"/>
      <c r="X40" s="6"/>
      <c r="Y40" s="6" t="s">
        <v>216</v>
      </c>
      <c r="Z40" s="6">
        <v>1</v>
      </c>
      <c r="AA40" s="9">
        <v>43920</v>
      </c>
      <c r="AB40" s="10">
        <f t="shared" si="0"/>
        <v>1</v>
      </c>
      <c r="AC40" s="11">
        <f t="shared" si="1"/>
        <v>3</v>
      </c>
      <c r="AD40" s="11"/>
    </row>
    <row r="41" spans="1:30" ht="135" x14ac:dyDescent="0.25">
      <c r="A41" s="5">
        <v>33</v>
      </c>
      <c r="B41" s="6" t="s">
        <v>25</v>
      </c>
      <c r="C41" s="6" t="s">
        <v>91</v>
      </c>
      <c r="D41" s="6" t="s">
        <v>213</v>
      </c>
      <c r="E41" s="7">
        <v>43399</v>
      </c>
      <c r="F41" s="6" t="s">
        <v>28</v>
      </c>
      <c r="G41" s="6" t="s">
        <v>29</v>
      </c>
      <c r="H41" s="6" t="s">
        <v>46</v>
      </c>
      <c r="I41" s="6" t="s">
        <v>82</v>
      </c>
      <c r="J41" s="6" t="s">
        <v>151</v>
      </c>
      <c r="K41" s="6" t="s">
        <v>217</v>
      </c>
      <c r="L41" s="6" t="s">
        <v>218</v>
      </c>
      <c r="M41" s="6" t="s">
        <v>219</v>
      </c>
      <c r="N41" s="6">
        <v>6</v>
      </c>
      <c r="O41" s="6">
        <v>3</v>
      </c>
      <c r="P41" s="8">
        <v>43399</v>
      </c>
      <c r="Q41" s="8">
        <v>43434</v>
      </c>
      <c r="R41" s="6">
        <v>5</v>
      </c>
      <c r="S41" s="6" t="s">
        <v>109</v>
      </c>
      <c r="T41" s="6" t="s">
        <v>37</v>
      </c>
      <c r="U41" s="6"/>
      <c r="V41" s="6"/>
      <c r="W41" s="6"/>
      <c r="X41" s="6"/>
      <c r="Y41" s="6" t="s">
        <v>220</v>
      </c>
      <c r="Z41" s="6">
        <v>6</v>
      </c>
      <c r="AA41" s="9">
        <v>43920</v>
      </c>
      <c r="AB41" s="10">
        <f t="shared" si="0"/>
        <v>1</v>
      </c>
      <c r="AC41" s="11">
        <f t="shared" si="1"/>
        <v>3</v>
      </c>
      <c r="AD41" s="11"/>
    </row>
    <row r="42" spans="1:30" ht="75" x14ac:dyDescent="0.25">
      <c r="A42" s="5">
        <v>34</v>
      </c>
      <c r="B42" s="6" t="s">
        <v>25</v>
      </c>
      <c r="C42" s="6" t="s">
        <v>221</v>
      </c>
      <c r="D42" s="6" t="s">
        <v>222</v>
      </c>
      <c r="E42" s="7">
        <v>43567</v>
      </c>
      <c r="F42" s="6" t="s">
        <v>28</v>
      </c>
      <c r="G42" s="6" t="s">
        <v>29</v>
      </c>
      <c r="H42" s="6" t="s">
        <v>46</v>
      </c>
      <c r="I42" s="6" t="s">
        <v>223</v>
      </c>
      <c r="J42" s="6" t="s">
        <v>224</v>
      </c>
      <c r="K42" s="6" t="s">
        <v>225</v>
      </c>
      <c r="L42" s="6" t="s">
        <v>226</v>
      </c>
      <c r="M42" s="6" t="s">
        <v>227</v>
      </c>
      <c r="N42" s="6">
        <v>1</v>
      </c>
      <c r="O42" s="6">
        <v>3</v>
      </c>
      <c r="P42" s="8">
        <v>43567</v>
      </c>
      <c r="Q42" s="8">
        <v>43646</v>
      </c>
      <c r="R42" s="6">
        <v>11</v>
      </c>
      <c r="S42" s="6" t="s">
        <v>228</v>
      </c>
      <c r="T42" s="6" t="s">
        <v>37</v>
      </c>
      <c r="U42" s="6"/>
      <c r="V42" s="6"/>
      <c r="W42" s="6"/>
      <c r="X42" s="6"/>
      <c r="Y42" s="6" t="s">
        <v>229</v>
      </c>
      <c r="Z42" s="6">
        <v>1</v>
      </c>
      <c r="AA42" s="9">
        <v>43920</v>
      </c>
      <c r="AB42" s="10">
        <f t="shared" si="0"/>
        <v>1</v>
      </c>
      <c r="AC42" s="11">
        <f t="shared" si="1"/>
        <v>3</v>
      </c>
      <c r="AD42" s="11"/>
    </row>
    <row r="43" spans="1:30" ht="90" x14ac:dyDescent="0.25">
      <c r="A43" s="5">
        <v>35</v>
      </c>
      <c r="B43" s="6" t="s">
        <v>25</v>
      </c>
      <c r="C43" s="6" t="s">
        <v>221</v>
      </c>
      <c r="D43" s="6" t="s">
        <v>231</v>
      </c>
      <c r="E43" s="7">
        <v>43567</v>
      </c>
      <c r="F43" s="6" t="s">
        <v>28</v>
      </c>
      <c r="G43" s="6" t="s">
        <v>29</v>
      </c>
      <c r="H43" s="6" t="s">
        <v>46</v>
      </c>
      <c r="I43" s="6" t="s">
        <v>223</v>
      </c>
      <c r="J43" s="6" t="s">
        <v>224</v>
      </c>
      <c r="K43" s="6" t="s">
        <v>232</v>
      </c>
      <c r="L43" s="6" t="s">
        <v>233</v>
      </c>
      <c r="M43" s="6" t="s">
        <v>227</v>
      </c>
      <c r="N43" s="6">
        <v>1</v>
      </c>
      <c r="O43" s="6">
        <v>3</v>
      </c>
      <c r="P43" s="8">
        <v>43567</v>
      </c>
      <c r="Q43" s="8">
        <v>43646</v>
      </c>
      <c r="R43" s="6">
        <v>11</v>
      </c>
      <c r="S43" s="6" t="s">
        <v>228</v>
      </c>
      <c r="T43" s="6" t="s">
        <v>37</v>
      </c>
      <c r="U43" s="6"/>
      <c r="V43" s="6"/>
      <c r="W43" s="6"/>
      <c r="X43" s="6"/>
      <c r="Y43" s="6" t="s">
        <v>234</v>
      </c>
      <c r="Z43" s="6">
        <v>1</v>
      </c>
      <c r="AA43" s="9">
        <v>43920</v>
      </c>
      <c r="AB43" s="10">
        <f t="shared" si="0"/>
        <v>1</v>
      </c>
      <c r="AC43" s="11">
        <f t="shared" si="1"/>
        <v>3</v>
      </c>
      <c r="AD43" s="11"/>
    </row>
    <row r="44" spans="1:30" ht="165" x14ac:dyDescent="0.25">
      <c r="A44" s="5">
        <v>36</v>
      </c>
      <c r="B44" s="6" t="s">
        <v>25</v>
      </c>
      <c r="C44" s="6" t="s">
        <v>235</v>
      </c>
      <c r="D44" s="6" t="s">
        <v>236</v>
      </c>
      <c r="E44" s="7">
        <v>43797</v>
      </c>
      <c r="F44" s="6" t="s">
        <v>99</v>
      </c>
      <c r="G44" s="6" t="s">
        <v>29</v>
      </c>
      <c r="H44" s="6" t="s">
        <v>46</v>
      </c>
      <c r="I44" s="6" t="s">
        <v>237</v>
      </c>
      <c r="J44" s="6" t="s">
        <v>238</v>
      </c>
      <c r="K44" s="6" t="s">
        <v>239</v>
      </c>
      <c r="L44" s="6" t="s">
        <v>240</v>
      </c>
      <c r="M44" s="6" t="s">
        <v>241</v>
      </c>
      <c r="N44" s="6">
        <v>1</v>
      </c>
      <c r="O44" s="6">
        <v>4</v>
      </c>
      <c r="P44" s="8">
        <v>43797</v>
      </c>
      <c r="Q44" s="8">
        <v>43881</v>
      </c>
      <c r="R44" s="6">
        <v>12</v>
      </c>
      <c r="S44" s="6" t="s">
        <v>242</v>
      </c>
      <c r="T44" s="6" t="s">
        <v>37</v>
      </c>
      <c r="U44" s="6"/>
      <c r="V44" s="6"/>
      <c r="W44" s="6"/>
      <c r="X44" s="6"/>
      <c r="Y44" s="6" t="s">
        <v>243</v>
      </c>
      <c r="Z44" s="6">
        <v>1</v>
      </c>
      <c r="AA44" s="9">
        <v>43920</v>
      </c>
      <c r="AB44" s="10">
        <f t="shared" si="0"/>
        <v>1</v>
      </c>
      <c r="AC44" s="11">
        <f t="shared" si="1"/>
        <v>4</v>
      </c>
      <c r="AD44" s="11"/>
    </row>
    <row r="45" spans="1:30" ht="135" x14ac:dyDescent="0.25">
      <c r="A45" s="5">
        <v>37</v>
      </c>
      <c r="B45" s="6" t="s">
        <v>25</v>
      </c>
      <c r="C45" s="6" t="s">
        <v>235</v>
      </c>
      <c r="D45" s="6" t="s">
        <v>245</v>
      </c>
      <c r="E45" s="7">
        <v>43797</v>
      </c>
      <c r="F45" s="6" t="s">
        <v>99</v>
      </c>
      <c r="G45" s="6" t="s">
        <v>29</v>
      </c>
      <c r="H45" s="6" t="s">
        <v>30</v>
      </c>
      <c r="I45" s="6" t="s">
        <v>108</v>
      </c>
      <c r="J45" s="6" t="s">
        <v>246</v>
      </c>
      <c r="K45" s="6" t="s">
        <v>247</v>
      </c>
      <c r="L45" s="6" t="s">
        <v>248</v>
      </c>
      <c r="M45" s="6" t="s">
        <v>249</v>
      </c>
      <c r="N45" s="6">
        <v>1</v>
      </c>
      <c r="O45" s="6">
        <v>8</v>
      </c>
      <c r="P45" s="8">
        <v>43797</v>
      </c>
      <c r="Q45" s="8">
        <v>43921</v>
      </c>
      <c r="R45" s="6">
        <v>17</v>
      </c>
      <c r="S45" s="6" t="s">
        <v>242</v>
      </c>
      <c r="T45" s="6" t="s">
        <v>37</v>
      </c>
      <c r="U45" s="6"/>
      <c r="V45" s="6"/>
      <c r="W45" s="6"/>
      <c r="X45" s="6"/>
      <c r="Y45" s="6" t="s">
        <v>250</v>
      </c>
      <c r="Z45" s="6">
        <v>1</v>
      </c>
      <c r="AA45" s="9">
        <v>43920</v>
      </c>
      <c r="AB45" s="10">
        <f t="shared" si="0"/>
        <v>1</v>
      </c>
      <c r="AC45" s="11">
        <f t="shared" si="1"/>
        <v>8</v>
      </c>
      <c r="AD45" s="11"/>
    </row>
    <row r="46" spans="1:30" ht="180" x14ac:dyDescent="0.25">
      <c r="A46" s="5">
        <v>38</v>
      </c>
      <c r="B46" s="6" t="s">
        <v>25</v>
      </c>
      <c r="C46" s="6" t="s">
        <v>251</v>
      </c>
      <c r="D46" s="6" t="s">
        <v>252</v>
      </c>
      <c r="E46" s="7">
        <v>43756</v>
      </c>
      <c r="F46" s="6" t="s">
        <v>99</v>
      </c>
      <c r="G46" s="6" t="s">
        <v>29</v>
      </c>
      <c r="H46" s="6" t="s">
        <v>30</v>
      </c>
      <c r="I46" s="6" t="s">
        <v>223</v>
      </c>
      <c r="J46" s="6" t="s">
        <v>224</v>
      </c>
      <c r="K46" s="6" t="s">
        <v>253</v>
      </c>
      <c r="L46" s="6" t="s">
        <v>254</v>
      </c>
      <c r="M46" s="6" t="s">
        <v>255</v>
      </c>
      <c r="N46" s="6">
        <v>1</v>
      </c>
      <c r="O46" s="6">
        <v>25</v>
      </c>
      <c r="P46" s="8">
        <v>43756</v>
      </c>
      <c r="Q46" s="8">
        <v>44101</v>
      </c>
      <c r="R46" s="6">
        <v>49</v>
      </c>
      <c r="S46" s="6" t="s">
        <v>242</v>
      </c>
      <c r="T46" s="6" t="s">
        <v>37</v>
      </c>
      <c r="U46" s="6"/>
      <c r="V46" s="6"/>
      <c r="W46" s="6"/>
      <c r="X46" s="6"/>
      <c r="Y46" s="6" t="s">
        <v>256</v>
      </c>
      <c r="Z46" s="6">
        <v>1</v>
      </c>
      <c r="AA46" s="9">
        <v>44104</v>
      </c>
      <c r="AB46" s="10">
        <f t="shared" si="0"/>
        <v>1</v>
      </c>
      <c r="AC46" s="11">
        <f t="shared" si="1"/>
        <v>25</v>
      </c>
      <c r="AD46" s="11"/>
    </row>
    <row r="47" spans="1:30" ht="210" x14ac:dyDescent="0.25">
      <c r="A47" s="5">
        <v>39</v>
      </c>
      <c r="B47" s="6" t="s">
        <v>25</v>
      </c>
      <c r="C47" s="6" t="s">
        <v>251</v>
      </c>
      <c r="D47" s="6" t="s">
        <v>257</v>
      </c>
      <c r="E47" s="7">
        <v>43756</v>
      </c>
      <c r="F47" s="6" t="s">
        <v>99</v>
      </c>
      <c r="G47" s="6" t="s">
        <v>29</v>
      </c>
      <c r="H47" s="6" t="s">
        <v>30</v>
      </c>
      <c r="I47" s="6" t="s">
        <v>223</v>
      </c>
      <c r="J47" s="6" t="s">
        <v>224</v>
      </c>
      <c r="K47" s="6" t="s">
        <v>258</v>
      </c>
      <c r="L47" s="6" t="s">
        <v>259</v>
      </c>
      <c r="M47" s="6" t="s">
        <v>260</v>
      </c>
      <c r="N47" s="6">
        <v>4</v>
      </c>
      <c r="O47" s="6">
        <v>25</v>
      </c>
      <c r="P47" s="8">
        <v>43756</v>
      </c>
      <c r="Q47" s="8">
        <v>43951</v>
      </c>
      <c r="R47" s="6">
        <v>27</v>
      </c>
      <c r="S47" s="6" t="s">
        <v>242</v>
      </c>
      <c r="T47" s="6" t="s">
        <v>37</v>
      </c>
      <c r="U47" s="6"/>
      <c r="V47" s="6"/>
      <c r="W47" s="6"/>
      <c r="X47" s="6"/>
      <c r="Y47" s="6" t="s">
        <v>261</v>
      </c>
      <c r="Z47" s="6">
        <v>4</v>
      </c>
      <c r="AA47" s="9">
        <v>44012</v>
      </c>
      <c r="AB47" s="10">
        <f t="shared" si="0"/>
        <v>1</v>
      </c>
      <c r="AC47" s="11">
        <f t="shared" si="1"/>
        <v>25</v>
      </c>
      <c r="AD47" s="11"/>
    </row>
    <row r="48" spans="1:30" ht="105" x14ac:dyDescent="0.25">
      <c r="A48" s="5">
        <v>40</v>
      </c>
      <c r="B48" s="6" t="s">
        <v>25</v>
      </c>
      <c r="C48" s="6" t="s">
        <v>251</v>
      </c>
      <c r="D48" s="6" t="s">
        <v>262</v>
      </c>
      <c r="E48" s="7">
        <v>43756</v>
      </c>
      <c r="F48" s="6" t="s">
        <v>99</v>
      </c>
      <c r="G48" s="6" t="s">
        <v>29</v>
      </c>
      <c r="H48" s="6" t="s">
        <v>30</v>
      </c>
      <c r="I48" s="6" t="s">
        <v>82</v>
      </c>
      <c r="J48" s="6" t="s">
        <v>224</v>
      </c>
      <c r="K48" s="6" t="s">
        <v>263</v>
      </c>
      <c r="L48" s="6" t="s">
        <v>264</v>
      </c>
      <c r="M48" s="6" t="s">
        <v>265</v>
      </c>
      <c r="N48" s="6">
        <v>3</v>
      </c>
      <c r="O48" s="6">
        <v>25</v>
      </c>
      <c r="P48" s="8">
        <v>43756</v>
      </c>
      <c r="Q48" s="8">
        <v>43920</v>
      </c>
      <c r="R48" s="6">
        <v>23</v>
      </c>
      <c r="S48" s="6" t="s">
        <v>242</v>
      </c>
      <c r="T48" s="6" t="s">
        <v>37</v>
      </c>
      <c r="U48" s="6"/>
      <c r="V48" s="6"/>
      <c r="W48" s="6"/>
      <c r="X48" s="6"/>
      <c r="Y48" s="6" t="s">
        <v>266</v>
      </c>
      <c r="Z48" s="6">
        <v>3</v>
      </c>
      <c r="AA48" s="9">
        <v>43920</v>
      </c>
      <c r="AB48" s="10">
        <f t="shared" si="0"/>
        <v>1</v>
      </c>
      <c r="AC48" s="11">
        <f t="shared" si="1"/>
        <v>25</v>
      </c>
      <c r="AD48" s="11"/>
    </row>
    <row r="49" spans="1:30" ht="165" x14ac:dyDescent="0.25">
      <c r="A49" s="5">
        <v>41</v>
      </c>
      <c r="B49" s="6" t="s">
        <v>25</v>
      </c>
      <c r="C49" s="6" t="s">
        <v>251</v>
      </c>
      <c r="D49" s="6" t="s">
        <v>267</v>
      </c>
      <c r="E49" s="7">
        <v>43756</v>
      </c>
      <c r="F49" s="6" t="s">
        <v>99</v>
      </c>
      <c r="G49" s="6" t="s">
        <v>29</v>
      </c>
      <c r="H49" s="6" t="s">
        <v>30</v>
      </c>
      <c r="I49" s="6" t="s">
        <v>82</v>
      </c>
      <c r="J49" s="6" t="s">
        <v>224</v>
      </c>
      <c r="K49" s="6" t="s">
        <v>268</v>
      </c>
      <c r="L49" s="6" t="s">
        <v>269</v>
      </c>
      <c r="M49" s="6" t="s">
        <v>270</v>
      </c>
      <c r="N49" s="6">
        <v>1</v>
      </c>
      <c r="O49" s="6">
        <v>25</v>
      </c>
      <c r="P49" s="8">
        <v>43756</v>
      </c>
      <c r="Q49" s="8">
        <v>44012</v>
      </c>
      <c r="R49" s="6">
        <v>36</v>
      </c>
      <c r="S49" s="6" t="s">
        <v>242</v>
      </c>
      <c r="T49" s="6" t="s">
        <v>37</v>
      </c>
      <c r="U49" s="6"/>
      <c r="V49" s="6"/>
      <c r="W49" s="6"/>
      <c r="X49" s="6"/>
      <c r="Y49" s="6" t="s">
        <v>271</v>
      </c>
      <c r="Z49" s="6">
        <v>1</v>
      </c>
      <c r="AA49" s="9">
        <v>43920</v>
      </c>
      <c r="AB49" s="10">
        <f t="shared" si="0"/>
        <v>1</v>
      </c>
      <c r="AC49" s="11">
        <f t="shared" si="1"/>
        <v>25</v>
      </c>
      <c r="AD49" s="11"/>
    </row>
    <row r="50" spans="1:30" ht="210" x14ac:dyDescent="0.25">
      <c r="A50" s="5">
        <v>42</v>
      </c>
      <c r="B50" s="6" t="s">
        <v>25</v>
      </c>
      <c r="C50" s="6" t="s">
        <v>272</v>
      </c>
      <c r="D50" s="6" t="s">
        <v>273</v>
      </c>
      <c r="E50" s="7">
        <v>43643</v>
      </c>
      <c r="F50" s="6" t="s">
        <v>99</v>
      </c>
      <c r="G50" s="6" t="s">
        <v>29</v>
      </c>
      <c r="H50" s="6" t="s">
        <v>46</v>
      </c>
      <c r="I50" s="6" t="s">
        <v>274</v>
      </c>
      <c r="J50" s="6" t="s">
        <v>275</v>
      </c>
      <c r="K50" s="6" t="s">
        <v>276</v>
      </c>
      <c r="L50" s="6" t="s">
        <v>277</v>
      </c>
      <c r="M50" s="6" t="s">
        <v>278</v>
      </c>
      <c r="N50" s="6">
        <v>1</v>
      </c>
      <c r="O50" s="6">
        <v>3</v>
      </c>
      <c r="P50" s="8">
        <v>43643</v>
      </c>
      <c r="Q50" s="8">
        <v>43738</v>
      </c>
      <c r="R50" s="6">
        <v>13</v>
      </c>
      <c r="S50" s="6" t="s">
        <v>242</v>
      </c>
      <c r="T50" s="6" t="s">
        <v>37</v>
      </c>
      <c r="U50" s="6"/>
      <c r="V50" s="6"/>
      <c r="W50" s="6"/>
      <c r="X50" s="6"/>
      <c r="Y50" s="6" t="s">
        <v>279</v>
      </c>
      <c r="Z50" s="6">
        <v>1</v>
      </c>
      <c r="AA50" s="9">
        <v>43920</v>
      </c>
      <c r="AB50" s="10">
        <f t="shared" si="0"/>
        <v>1</v>
      </c>
      <c r="AC50" s="11">
        <f t="shared" si="1"/>
        <v>3</v>
      </c>
      <c r="AD50" s="11"/>
    </row>
    <row r="51" spans="1:30" ht="210" x14ac:dyDescent="0.25">
      <c r="A51" s="5">
        <v>43</v>
      </c>
      <c r="B51" s="6" t="s">
        <v>25</v>
      </c>
      <c r="C51" s="6" t="s">
        <v>272</v>
      </c>
      <c r="D51" s="6" t="s">
        <v>273</v>
      </c>
      <c r="E51" s="7">
        <v>43643</v>
      </c>
      <c r="F51" s="6" t="s">
        <v>99</v>
      </c>
      <c r="G51" s="6" t="s">
        <v>29</v>
      </c>
      <c r="H51" s="6" t="s">
        <v>30</v>
      </c>
      <c r="I51" s="6" t="s">
        <v>274</v>
      </c>
      <c r="J51" s="6" t="s">
        <v>275</v>
      </c>
      <c r="K51" s="6" t="s">
        <v>276</v>
      </c>
      <c r="L51" s="6" t="s">
        <v>281</v>
      </c>
      <c r="M51" s="6" t="s">
        <v>282</v>
      </c>
      <c r="N51" s="6">
        <v>1</v>
      </c>
      <c r="O51" s="6">
        <v>3</v>
      </c>
      <c r="P51" s="8">
        <v>43643</v>
      </c>
      <c r="Q51" s="8">
        <v>43768</v>
      </c>
      <c r="R51" s="6">
        <v>17</v>
      </c>
      <c r="S51" s="6" t="s">
        <v>242</v>
      </c>
      <c r="T51" s="6" t="s">
        <v>37</v>
      </c>
      <c r="U51" s="6"/>
      <c r="V51" s="6"/>
      <c r="W51" s="6"/>
      <c r="X51" s="6"/>
      <c r="Y51" s="6" t="s">
        <v>283</v>
      </c>
      <c r="Z51" s="6">
        <v>1</v>
      </c>
      <c r="AA51" s="9">
        <v>43920</v>
      </c>
      <c r="AB51" s="10">
        <f t="shared" si="0"/>
        <v>1</v>
      </c>
      <c r="AC51" s="11">
        <f t="shared" si="1"/>
        <v>3</v>
      </c>
      <c r="AD51" s="11"/>
    </row>
    <row r="52" spans="1:30" ht="120" x14ac:dyDescent="0.25">
      <c r="A52" s="5">
        <v>44</v>
      </c>
      <c r="B52" s="6" t="s">
        <v>25</v>
      </c>
      <c r="C52" s="6" t="s">
        <v>272</v>
      </c>
      <c r="D52" s="6" t="s">
        <v>284</v>
      </c>
      <c r="E52" s="7">
        <v>43643</v>
      </c>
      <c r="F52" s="6" t="s">
        <v>99</v>
      </c>
      <c r="G52" s="6" t="s">
        <v>29</v>
      </c>
      <c r="H52" s="6" t="s">
        <v>30</v>
      </c>
      <c r="I52" s="6" t="s">
        <v>274</v>
      </c>
      <c r="J52" s="6" t="s">
        <v>275</v>
      </c>
      <c r="K52" s="6" t="s">
        <v>280</v>
      </c>
      <c r="L52" s="6" t="s">
        <v>285</v>
      </c>
      <c r="M52" s="6" t="s">
        <v>286</v>
      </c>
      <c r="N52" s="6">
        <v>2</v>
      </c>
      <c r="O52" s="6">
        <v>4</v>
      </c>
      <c r="P52" s="8">
        <v>43643</v>
      </c>
      <c r="Q52" s="8">
        <v>43768</v>
      </c>
      <c r="R52" s="6">
        <v>17</v>
      </c>
      <c r="S52" s="6" t="s">
        <v>242</v>
      </c>
      <c r="T52" s="6" t="s">
        <v>37</v>
      </c>
      <c r="U52" s="6"/>
      <c r="V52" s="6"/>
      <c r="W52" s="6"/>
      <c r="X52" s="6"/>
      <c r="Y52" s="6" t="s">
        <v>287</v>
      </c>
      <c r="Z52" s="6">
        <v>2</v>
      </c>
      <c r="AA52" s="9">
        <v>43920</v>
      </c>
      <c r="AB52" s="10">
        <f t="shared" si="0"/>
        <v>1</v>
      </c>
      <c r="AC52" s="11">
        <f t="shared" si="1"/>
        <v>4</v>
      </c>
      <c r="AD52" s="11"/>
    </row>
    <row r="53" spans="1:30" ht="120" x14ac:dyDescent="0.25">
      <c r="A53" s="5">
        <v>45</v>
      </c>
      <c r="B53" s="6" t="s">
        <v>25</v>
      </c>
      <c r="C53" s="6" t="s">
        <v>272</v>
      </c>
      <c r="D53" s="6" t="s">
        <v>284</v>
      </c>
      <c r="E53" s="7">
        <v>43643</v>
      </c>
      <c r="F53" s="6" t="s">
        <v>99</v>
      </c>
      <c r="G53" s="6" t="s">
        <v>29</v>
      </c>
      <c r="H53" s="6" t="s">
        <v>46</v>
      </c>
      <c r="I53" s="6" t="s">
        <v>274</v>
      </c>
      <c r="J53" s="6" t="s">
        <v>238</v>
      </c>
      <c r="K53" s="6" t="s">
        <v>280</v>
      </c>
      <c r="L53" s="6" t="s">
        <v>288</v>
      </c>
      <c r="M53" s="6" t="s">
        <v>289</v>
      </c>
      <c r="N53" s="6">
        <v>1</v>
      </c>
      <c r="O53" s="6">
        <v>4</v>
      </c>
      <c r="P53" s="8">
        <v>43643</v>
      </c>
      <c r="Q53" s="8">
        <v>43768</v>
      </c>
      <c r="R53" s="6">
        <v>17</v>
      </c>
      <c r="S53" s="6" t="s">
        <v>242</v>
      </c>
      <c r="T53" s="6" t="s">
        <v>37</v>
      </c>
      <c r="U53" s="6"/>
      <c r="V53" s="6"/>
      <c r="W53" s="6"/>
      <c r="X53" s="6"/>
      <c r="Y53" s="6" t="s">
        <v>290</v>
      </c>
      <c r="Z53" s="6">
        <v>1</v>
      </c>
      <c r="AA53" s="9">
        <v>43920</v>
      </c>
      <c r="AB53" s="10">
        <f t="shared" si="0"/>
        <v>1</v>
      </c>
      <c r="AC53" s="11">
        <f t="shared" si="1"/>
        <v>4</v>
      </c>
      <c r="AD53" s="11"/>
    </row>
    <row r="54" spans="1:30" ht="120" x14ac:dyDescent="0.25">
      <c r="A54" s="5">
        <v>46</v>
      </c>
      <c r="B54" s="6" t="s">
        <v>25</v>
      </c>
      <c r="C54" s="6" t="s">
        <v>272</v>
      </c>
      <c r="D54" s="6" t="s">
        <v>291</v>
      </c>
      <c r="E54" s="7">
        <v>43643</v>
      </c>
      <c r="F54" s="6" t="s">
        <v>99</v>
      </c>
      <c r="G54" s="6" t="s">
        <v>29</v>
      </c>
      <c r="H54" s="6" t="s">
        <v>46</v>
      </c>
      <c r="I54" s="6" t="s">
        <v>274</v>
      </c>
      <c r="J54" s="6" t="s">
        <v>224</v>
      </c>
      <c r="K54" s="6" t="s">
        <v>292</v>
      </c>
      <c r="L54" s="6" t="s">
        <v>293</v>
      </c>
      <c r="M54" s="6" t="s">
        <v>294</v>
      </c>
      <c r="N54" s="6">
        <v>1</v>
      </c>
      <c r="O54" s="6">
        <v>3</v>
      </c>
      <c r="P54" s="8">
        <v>43643</v>
      </c>
      <c r="Q54" s="8">
        <v>43677</v>
      </c>
      <c r="R54" s="6">
        <v>4</v>
      </c>
      <c r="S54" s="6" t="s">
        <v>242</v>
      </c>
      <c r="T54" s="6" t="s">
        <v>37</v>
      </c>
      <c r="U54" s="6"/>
      <c r="V54" s="6"/>
      <c r="W54" s="6"/>
      <c r="X54" s="6"/>
      <c r="Y54" s="6" t="s">
        <v>295</v>
      </c>
      <c r="Z54" s="6">
        <v>1</v>
      </c>
      <c r="AA54" s="9">
        <v>43920</v>
      </c>
      <c r="AB54" s="10">
        <f t="shared" si="0"/>
        <v>1</v>
      </c>
      <c r="AC54" s="11">
        <f t="shared" si="1"/>
        <v>3</v>
      </c>
      <c r="AD54" s="11"/>
    </row>
    <row r="55" spans="1:30" ht="135" x14ac:dyDescent="0.25">
      <c r="A55" s="5">
        <v>47</v>
      </c>
      <c r="B55" s="6" t="s">
        <v>25</v>
      </c>
      <c r="C55" s="6" t="s">
        <v>272</v>
      </c>
      <c r="D55" s="6" t="s">
        <v>291</v>
      </c>
      <c r="E55" s="7">
        <v>43643</v>
      </c>
      <c r="F55" s="6" t="s">
        <v>99</v>
      </c>
      <c r="G55" s="6" t="s">
        <v>29</v>
      </c>
      <c r="H55" s="6" t="s">
        <v>30</v>
      </c>
      <c r="I55" s="6" t="s">
        <v>274</v>
      </c>
      <c r="J55" s="6" t="s">
        <v>224</v>
      </c>
      <c r="K55" s="6" t="s">
        <v>292</v>
      </c>
      <c r="L55" s="6" t="s">
        <v>296</v>
      </c>
      <c r="M55" s="6" t="s">
        <v>297</v>
      </c>
      <c r="N55" s="6">
        <v>1</v>
      </c>
      <c r="O55" s="6">
        <v>3</v>
      </c>
      <c r="P55" s="8">
        <v>43643</v>
      </c>
      <c r="Q55" s="8">
        <v>43830</v>
      </c>
      <c r="R55" s="6">
        <v>26</v>
      </c>
      <c r="S55" s="6" t="s">
        <v>242</v>
      </c>
      <c r="T55" s="6" t="s">
        <v>37</v>
      </c>
      <c r="U55" s="6"/>
      <c r="V55" s="6"/>
      <c r="W55" s="6"/>
      <c r="X55" s="6"/>
      <c r="Y55" s="6" t="s">
        <v>298</v>
      </c>
      <c r="Z55" s="6">
        <v>1</v>
      </c>
      <c r="AA55" s="9">
        <v>43920</v>
      </c>
      <c r="AB55" s="10">
        <f t="shared" si="0"/>
        <v>1</v>
      </c>
      <c r="AC55" s="11">
        <f t="shared" si="1"/>
        <v>3</v>
      </c>
      <c r="AD55" s="11"/>
    </row>
    <row r="56" spans="1:30" ht="90" x14ac:dyDescent="0.25">
      <c r="A56" s="5">
        <v>48</v>
      </c>
      <c r="B56" s="6" t="s">
        <v>25</v>
      </c>
      <c r="C56" s="6" t="s">
        <v>272</v>
      </c>
      <c r="D56" s="6" t="s">
        <v>299</v>
      </c>
      <c r="E56" s="7">
        <v>43643</v>
      </c>
      <c r="F56" s="6" t="s">
        <v>99</v>
      </c>
      <c r="G56" s="6" t="s">
        <v>29</v>
      </c>
      <c r="H56" s="6" t="s">
        <v>46</v>
      </c>
      <c r="I56" s="6" t="s">
        <v>274</v>
      </c>
      <c r="J56" s="6" t="s">
        <v>238</v>
      </c>
      <c r="K56" s="6" t="s">
        <v>300</v>
      </c>
      <c r="L56" s="6" t="s">
        <v>301</v>
      </c>
      <c r="M56" s="6" t="s">
        <v>286</v>
      </c>
      <c r="N56" s="6">
        <v>2</v>
      </c>
      <c r="O56" s="6">
        <v>5</v>
      </c>
      <c r="P56" s="8">
        <v>43643</v>
      </c>
      <c r="Q56" s="8">
        <v>43768</v>
      </c>
      <c r="R56" s="6">
        <v>17</v>
      </c>
      <c r="S56" s="6" t="s">
        <v>242</v>
      </c>
      <c r="T56" s="6" t="s">
        <v>37</v>
      </c>
      <c r="U56" s="6"/>
      <c r="V56" s="6"/>
      <c r="W56" s="6"/>
      <c r="X56" s="6"/>
      <c r="Y56" s="6" t="s">
        <v>302</v>
      </c>
      <c r="Z56" s="6">
        <v>2</v>
      </c>
      <c r="AA56" s="9">
        <v>43920</v>
      </c>
      <c r="AB56" s="10">
        <f t="shared" si="0"/>
        <v>1</v>
      </c>
      <c r="AC56" s="11">
        <f t="shared" si="1"/>
        <v>5</v>
      </c>
      <c r="AD56" s="11"/>
    </row>
    <row r="57" spans="1:30" ht="75" x14ac:dyDescent="0.25">
      <c r="A57" s="5">
        <v>49</v>
      </c>
      <c r="B57" s="6" t="s">
        <v>25</v>
      </c>
      <c r="C57" s="6" t="s">
        <v>272</v>
      </c>
      <c r="D57" s="6" t="s">
        <v>299</v>
      </c>
      <c r="E57" s="7">
        <v>43643</v>
      </c>
      <c r="F57" s="6" t="s">
        <v>99</v>
      </c>
      <c r="G57" s="6" t="s">
        <v>29</v>
      </c>
      <c r="H57" s="6" t="s">
        <v>46</v>
      </c>
      <c r="I57" s="6" t="s">
        <v>274</v>
      </c>
      <c r="J57" s="6" t="s">
        <v>224</v>
      </c>
      <c r="K57" s="6" t="s">
        <v>300</v>
      </c>
      <c r="L57" s="6" t="s">
        <v>288</v>
      </c>
      <c r="M57" s="6" t="s">
        <v>289</v>
      </c>
      <c r="N57" s="6">
        <v>1</v>
      </c>
      <c r="O57" s="6">
        <v>5</v>
      </c>
      <c r="P57" s="8">
        <v>43643</v>
      </c>
      <c r="Q57" s="8">
        <v>43768</v>
      </c>
      <c r="R57" s="6">
        <v>17</v>
      </c>
      <c r="S57" s="6" t="s">
        <v>242</v>
      </c>
      <c r="T57" s="6" t="s">
        <v>37</v>
      </c>
      <c r="U57" s="6"/>
      <c r="V57" s="6"/>
      <c r="W57" s="6"/>
      <c r="X57" s="6"/>
      <c r="Y57" s="6" t="s">
        <v>290</v>
      </c>
      <c r="Z57" s="6">
        <v>1</v>
      </c>
      <c r="AA57" s="9">
        <v>43920</v>
      </c>
      <c r="AB57" s="10">
        <f t="shared" si="0"/>
        <v>1</v>
      </c>
      <c r="AC57" s="11">
        <f t="shared" si="1"/>
        <v>5</v>
      </c>
      <c r="AD57" s="11"/>
    </row>
    <row r="58" spans="1:30" ht="255" x14ac:dyDescent="0.25">
      <c r="A58" s="5">
        <v>50</v>
      </c>
      <c r="B58" s="6" t="s">
        <v>25</v>
      </c>
      <c r="C58" s="6" t="s">
        <v>80</v>
      </c>
      <c r="D58" s="6" t="s">
        <v>303</v>
      </c>
      <c r="E58" s="7">
        <v>43627</v>
      </c>
      <c r="F58" s="6" t="s">
        <v>99</v>
      </c>
      <c r="G58" s="6" t="s">
        <v>29</v>
      </c>
      <c r="H58" s="6" t="s">
        <v>30</v>
      </c>
      <c r="I58" s="6" t="s">
        <v>82</v>
      </c>
      <c r="J58" s="6" t="s">
        <v>304</v>
      </c>
      <c r="K58" s="6" t="s">
        <v>305</v>
      </c>
      <c r="L58" s="6" t="s">
        <v>306</v>
      </c>
      <c r="M58" s="6" t="s">
        <v>307</v>
      </c>
      <c r="N58" s="6">
        <v>1</v>
      </c>
      <c r="O58" s="6">
        <v>5</v>
      </c>
      <c r="P58" s="8">
        <v>43627</v>
      </c>
      <c r="Q58" s="8">
        <v>43799</v>
      </c>
      <c r="R58" s="6">
        <v>24</v>
      </c>
      <c r="S58" s="6" t="s">
        <v>242</v>
      </c>
      <c r="T58" s="6" t="s">
        <v>37</v>
      </c>
      <c r="U58" s="6"/>
      <c r="V58" s="6"/>
      <c r="W58" s="6"/>
      <c r="X58" s="6"/>
      <c r="Y58" s="6" t="s">
        <v>308</v>
      </c>
      <c r="Z58" s="6">
        <v>1</v>
      </c>
      <c r="AA58" s="9">
        <v>43920</v>
      </c>
      <c r="AB58" s="10">
        <f t="shared" si="0"/>
        <v>1</v>
      </c>
      <c r="AC58" s="11">
        <f t="shared" si="1"/>
        <v>5</v>
      </c>
      <c r="AD58" s="11"/>
    </row>
    <row r="59" spans="1:30" ht="120" x14ac:dyDescent="0.25">
      <c r="A59" s="5">
        <v>51</v>
      </c>
      <c r="B59" s="6" t="s">
        <v>25</v>
      </c>
      <c r="C59" s="6" t="s">
        <v>80</v>
      </c>
      <c r="D59" s="6" t="s">
        <v>309</v>
      </c>
      <c r="E59" s="7">
        <v>43627</v>
      </c>
      <c r="F59" s="6" t="s">
        <v>99</v>
      </c>
      <c r="G59" s="6" t="s">
        <v>29</v>
      </c>
      <c r="H59" s="6" t="s">
        <v>30</v>
      </c>
      <c r="I59" s="6" t="s">
        <v>82</v>
      </c>
      <c r="J59" s="6" t="s">
        <v>304</v>
      </c>
      <c r="K59" s="6" t="s">
        <v>305</v>
      </c>
      <c r="L59" s="6" t="s">
        <v>310</v>
      </c>
      <c r="M59" s="6" t="s">
        <v>311</v>
      </c>
      <c r="N59" s="6">
        <v>1</v>
      </c>
      <c r="O59" s="6">
        <v>5</v>
      </c>
      <c r="P59" s="8">
        <v>43627</v>
      </c>
      <c r="Q59" s="8">
        <v>43799</v>
      </c>
      <c r="R59" s="6">
        <v>24</v>
      </c>
      <c r="S59" s="6" t="s">
        <v>242</v>
      </c>
      <c r="T59" s="6" t="s">
        <v>37</v>
      </c>
      <c r="U59" s="6"/>
      <c r="V59" s="6"/>
      <c r="W59" s="6"/>
      <c r="X59" s="6"/>
      <c r="Y59" s="6" t="s">
        <v>312</v>
      </c>
      <c r="Z59" s="6">
        <v>1</v>
      </c>
      <c r="AA59" s="9">
        <v>43920</v>
      </c>
      <c r="AB59" s="10">
        <f t="shared" si="0"/>
        <v>1</v>
      </c>
      <c r="AC59" s="11">
        <f t="shared" si="1"/>
        <v>5</v>
      </c>
      <c r="AD59" s="11"/>
    </row>
    <row r="60" spans="1:30" ht="225" x14ac:dyDescent="0.25">
      <c r="A60" s="5">
        <v>52</v>
      </c>
      <c r="B60" s="6" t="s">
        <v>25</v>
      </c>
      <c r="C60" s="6" t="s">
        <v>80</v>
      </c>
      <c r="D60" s="6" t="s">
        <v>313</v>
      </c>
      <c r="E60" s="7">
        <v>43627</v>
      </c>
      <c r="F60" s="6" t="s">
        <v>99</v>
      </c>
      <c r="G60" s="6" t="s">
        <v>29</v>
      </c>
      <c r="H60" s="6" t="s">
        <v>30</v>
      </c>
      <c r="I60" s="6" t="s">
        <v>82</v>
      </c>
      <c r="J60" s="6" t="s">
        <v>304</v>
      </c>
      <c r="K60" s="6" t="s">
        <v>314</v>
      </c>
      <c r="L60" s="6" t="s">
        <v>315</v>
      </c>
      <c r="M60" s="6" t="s">
        <v>316</v>
      </c>
      <c r="N60" s="6">
        <v>1</v>
      </c>
      <c r="O60" s="6">
        <v>5</v>
      </c>
      <c r="P60" s="8">
        <v>43627</v>
      </c>
      <c r="Q60" s="8">
        <v>43799</v>
      </c>
      <c r="R60" s="6">
        <v>24</v>
      </c>
      <c r="S60" s="6" t="s">
        <v>242</v>
      </c>
      <c r="T60" s="6" t="s">
        <v>37</v>
      </c>
      <c r="U60" s="6"/>
      <c r="V60" s="6"/>
      <c r="W60" s="6"/>
      <c r="X60" s="6"/>
      <c r="Y60" s="6" t="s">
        <v>317</v>
      </c>
      <c r="Z60" s="6">
        <v>1</v>
      </c>
      <c r="AA60" s="9">
        <v>43920</v>
      </c>
      <c r="AB60" s="10">
        <f t="shared" si="0"/>
        <v>1</v>
      </c>
      <c r="AC60" s="11">
        <f t="shared" si="1"/>
        <v>5</v>
      </c>
      <c r="AD60" s="11"/>
    </row>
    <row r="61" spans="1:30" ht="90" x14ac:dyDescent="0.25">
      <c r="A61" s="5">
        <v>52</v>
      </c>
      <c r="B61" s="6" t="s">
        <v>25</v>
      </c>
      <c r="C61" s="6" t="s">
        <v>80</v>
      </c>
      <c r="D61" s="6" t="s">
        <v>313</v>
      </c>
      <c r="E61" s="7">
        <v>43627</v>
      </c>
      <c r="F61" s="6" t="s">
        <v>99</v>
      </c>
      <c r="G61" s="6" t="s">
        <v>29</v>
      </c>
      <c r="H61" s="6" t="s">
        <v>30</v>
      </c>
      <c r="I61" s="6" t="s">
        <v>82</v>
      </c>
      <c r="J61" s="6" t="s">
        <v>304</v>
      </c>
      <c r="K61" s="6" t="s">
        <v>318</v>
      </c>
      <c r="L61" s="6" t="s">
        <v>319</v>
      </c>
      <c r="M61" s="6" t="s">
        <v>320</v>
      </c>
      <c r="N61" s="6">
        <v>1</v>
      </c>
      <c r="O61" s="6">
        <v>5</v>
      </c>
      <c r="P61" s="8">
        <v>43627</v>
      </c>
      <c r="Q61" s="8">
        <v>43676</v>
      </c>
      <c r="R61" s="6">
        <v>7</v>
      </c>
      <c r="S61" s="6" t="s">
        <v>242</v>
      </c>
      <c r="T61" s="6" t="s">
        <v>37</v>
      </c>
      <c r="U61" s="6"/>
      <c r="V61" s="6"/>
      <c r="W61" s="6"/>
      <c r="X61" s="6"/>
      <c r="Y61" s="6" t="s">
        <v>321</v>
      </c>
      <c r="Z61" s="6">
        <v>1</v>
      </c>
      <c r="AA61" s="9">
        <v>43920</v>
      </c>
      <c r="AB61" s="10">
        <f t="shared" si="0"/>
        <v>1</v>
      </c>
      <c r="AC61" s="11">
        <f t="shared" si="1"/>
        <v>5</v>
      </c>
      <c r="AD61" s="11"/>
    </row>
    <row r="62" spans="1:30" ht="180" x14ac:dyDescent="0.25">
      <c r="A62" s="5">
        <v>53</v>
      </c>
      <c r="B62" s="6" t="s">
        <v>25</v>
      </c>
      <c r="C62" s="6" t="s">
        <v>80</v>
      </c>
      <c r="D62" s="6" t="s">
        <v>322</v>
      </c>
      <c r="E62" s="7">
        <v>43627</v>
      </c>
      <c r="F62" s="6" t="s">
        <v>99</v>
      </c>
      <c r="G62" s="6" t="s">
        <v>29</v>
      </c>
      <c r="H62" s="6" t="s">
        <v>30</v>
      </c>
      <c r="I62" s="6" t="s">
        <v>82</v>
      </c>
      <c r="J62" s="6" t="s">
        <v>304</v>
      </c>
      <c r="K62" s="6" t="s">
        <v>323</v>
      </c>
      <c r="L62" s="6" t="s">
        <v>324</v>
      </c>
      <c r="M62" s="6" t="s">
        <v>316</v>
      </c>
      <c r="N62" s="6">
        <v>1</v>
      </c>
      <c r="O62" s="6">
        <v>5</v>
      </c>
      <c r="P62" s="8">
        <v>43627</v>
      </c>
      <c r="Q62" s="8">
        <v>43799</v>
      </c>
      <c r="R62" s="6">
        <v>24</v>
      </c>
      <c r="S62" s="6" t="s">
        <v>242</v>
      </c>
      <c r="T62" s="6" t="s">
        <v>37</v>
      </c>
      <c r="U62" s="6"/>
      <c r="V62" s="6"/>
      <c r="W62" s="6"/>
      <c r="X62" s="6"/>
      <c r="Y62" s="6" t="s">
        <v>325</v>
      </c>
      <c r="Z62" s="6">
        <v>1</v>
      </c>
      <c r="AA62" s="9">
        <v>43920</v>
      </c>
      <c r="AB62" s="10">
        <f t="shared" si="0"/>
        <v>1</v>
      </c>
      <c r="AC62" s="11">
        <f t="shared" si="1"/>
        <v>5</v>
      </c>
      <c r="AD62" s="11"/>
    </row>
    <row r="63" spans="1:30" ht="90" x14ac:dyDescent="0.25">
      <c r="A63" s="5">
        <v>53</v>
      </c>
      <c r="B63" s="6" t="s">
        <v>25</v>
      </c>
      <c r="C63" s="6" t="s">
        <v>80</v>
      </c>
      <c r="D63" s="6" t="s">
        <v>322</v>
      </c>
      <c r="E63" s="7">
        <v>43627</v>
      </c>
      <c r="F63" s="6" t="s">
        <v>99</v>
      </c>
      <c r="G63" s="6" t="s">
        <v>29</v>
      </c>
      <c r="H63" s="6" t="s">
        <v>30</v>
      </c>
      <c r="I63" s="6" t="s">
        <v>82</v>
      </c>
      <c r="J63" s="6" t="s">
        <v>304</v>
      </c>
      <c r="K63" s="6" t="s">
        <v>326</v>
      </c>
      <c r="L63" s="6" t="s">
        <v>327</v>
      </c>
      <c r="M63" s="6" t="s">
        <v>328</v>
      </c>
      <c r="N63" s="6">
        <v>1</v>
      </c>
      <c r="O63" s="6">
        <v>5</v>
      </c>
      <c r="P63" s="8">
        <v>43627</v>
      </c>
      <c r="Q63" s="8">
        <v>43799</v>
      </c>
      <c r="R63" s="6">
        <v>24</v>
      </c>
      <c r="S63" s="6" t="s">
        <v>242</v>
      </c>
      <c r="T63" s="6" t="s">
        <v>37</v>
      </c>
      <c r="U63" s="6"/>
      <c r="V63" s="6"/>
      <c r="W63" s="6"/>
      <c r="X63" s="6"/>
      <c r="Y63" s="6" t="s">
        <v>329</v>
      </c>
      <c r="Z63" s="6">
        <v>1</v>
      </c>
      <c r="AA63" s="9">
        <v>43920</v>
      </c>
      <c r="AB63" s="10">
        <f t="shared" si="0"/>
        <v>1</v>
      </c>
      <c r="AC63" s="11">
        <f t="shared" si="1"/>
        <v>5</v>
      </c>
      <c r="AD63" s="11"/>
    </row>
    <row r="64" spans="1:30" ht="240" x14ac:dyDescent="0.25">
      <c r="A64" s="5">
        <v>54</v>
      </c>
      <c r="B64" s="6" t="s">
        <v>25</v>
      </c>
      <c r="C64" s="6" t="s">
        <v>80</v>
      </c>
      <c r="D64" s="6" t="s">
        <v>330</v>
      </c>
      <c r="E64" s="7">
        <v>43627</v>
      </c>
      <c r="F64" s="6" t="s">
        <v>99</v>
      </c>
      <c r="G64" s="6" t="s">
        <v>29</v>
      </c>
      <c r="H64" s="6" t="s">
        <v>30</v>
      </c>
      <c r="I64" s="6" t="s">
        <v>82</v>
      </c>
      <c r="J64" s="6" t="s">
        <v>304</v>
      </c>
      <c r="K64" s="6" t="s">
        <v>331</v>
      </c>
      <c r="L64" s="6" t="s">
        <v>332</v>
      </c>
      <c r="M64" s="6" t="s">
        <v>333</v>
      </c>
      <c r="N64" s="6">
        <v>1</v>
      </c>
      <c r="O64" s="6">
        <v>5</v>
      </c>
      <c r="P64" s="8">
        <v>43627</v>
      </c>
      <c r="Q64" s="8">
        <v>43830</v>
      </c>
      <c r="R64" s="6">
        <v>29</v>
      </c>
      <c r="S64" s="6" t="s">
        <v>242</v>
      </c>
      <c r="T64" s="6" t="s">
        <v>37</v>
      </c>
      <c r="U64" s="6"/>
      <c r="V64" s="6"/>
      <c r="W64" s="6"/>
      <c r="X64" s="6"/>
      <c r="Y64" s="6" t="s">
        <v>334</v>
      </c>
      <c r="Z64" s="6">
        <v>1</v>
      </c>
      <c r="AA64" s="9">
        <v>43920</v>
      </c>
      <c r="AB64" s="10">
        <f t="shared" si="0"/>
        <v>1</v>
      </c>
      <c r="AC64" s="11">
        <f t="shared" si="1"/>
        <v>5</v>
      </c>
      <c r="AD64" s="11"/>
    </row>
    <row r="65" spans="1:30" ht="180" x14ac:dyDescent="0.25">
      <c r="A65" s="5">
        <v>55</v>
      </c>
      <c r="B65" s="6" t="s">
        <v>25</v>
      </c>
      <c r="C65" s="6" t="s">
        <v>80</v>
      </c>
      <c r="D65" s="6" t="s">
        <v>335</v>
      </c>
      <c r="E65" s="7">
        <v>43627</v>
      </c>
      <c r="F65" s="6" t="s">
        <v>99</v>
      </c>
      <c r="G65" s="6" t="s">
        <v>29</v>
      </c>
      <c r="H65" s="6" t="s">
        <v>46</v>
      </c>
      <c r="I65" s="6" t="s">
        <v>82</v>
      </c>
      <c r="J65" s="6" t="s">
        <v>275</v>
      </c>
      <c r="K65" s="6" t="s">
        <v>336</v>
      </c>
      <c r="L65" s="6" t="s">
        <v>337</v>
      </c>
      <c r="M65" s="6" t="s">
        <v>338</v>
      </c>
      <c r="N65" s="6">
        <v>1</v>
      </c>
      <c r="O65" s="6">
        <v>5</v>
      </c>
      <c r="P65" s="8">
        <v>43627</v>
      </c>
      <c r="Q65" s="8">
        <v>43814</v>
      </c>
      <c r="R65" s="6">
        <v>26</v>
      </c>
      <c r="S65" s="6" t="s">
        <v>242</v>
      </c>
      <c r="T65" s="6" t="s">
        <v>37</v>
      </c>
      <c r="U65" s="6"/>
      <c r="V65" s="6"/>
      <c r="W65" s="6"/>
      <c r="X65" s="6"/>
      <c r="Y65" s="6" t="s">
        <v>339</v>
      </c>
      <c r="Z65" s="6">
        <v>1</v>
      </c>
      <c r="AA65" s="9">
        <v>43920</v>
      </c>
      <c r="AB65" s="10">
        <f t="shared" si="0"/>
        <v>1</v>
      </c>
      <c r="AC65" s="11">
        <f t="shared" si="1"/>
        <v>5</v>
      </c>
      <c r="AD65" s="11"/>
    </row>
    <row r="66" spans="1:30" ht="105" x14ac:dyDescent="0.25">
      <c r="A66" s="5">
        <v>56</v>
      </c>
      <c r="B66" s="6" t="s">
        <v>25</v>
      </c>
      <c r="C66" s="6" t="s">
        <v>341</v>
      </c>
      <c r="D66" s="6" t="s">
        <v>342</v>
      </c>
      <c r="E66" s="7">
        <v>43577</v>
      </c>
      <c r="F66" s="6" t="s">
        <v>99</v>
      </c>
      <c r="G66" s="6" t="s">
        <v>29</v>
      </c>
      <c r="H66" s="6" t="s">
        <v>30</v>
      </c>
      <c r="I66" s="6" t="s">
        <v>108</v>
      </c>
      <c r="J66" s="6" t="s">
        <v>246</v>
      </c>
      <c r="K66" s="6" t="s">
        <v>343</v>
      </c>
      <c r="L66" s="6" t="s">
        <v>344</v>
      </c>
      <c r="M66" s="6" t="s">
        <v>345</v>
      </c>
      <c r="N66" s="6">
        <v>1</v>
      </c>
      <c r="O66" s="6">
        <v>7</v>
      </c>
      <c r="P66" s="8">
        <v>43577</v>
      </c>
      <c r="Q66" s="8">
        <v>43738</v>
      </c>
      <c r="R66" s="6">
        <v>23</v>
      </c>
      <c r="S66" s="6" t="s">
        <v>242</v>
      </c>
      <c r="T66" s="6" t="s">
        <v>37</v>
      </c>
      <c r="U66" s="6"/>
      <c r="V66" s="6"/>
      <c r="W66" s="6"/>
      <c r="X66" s="6"/>
      <c r="Y66" s="6" t="s">
        <v>346</v>
      </c>
      <c r="Z66" s="6">
        <v>1</v>
      </c>
      <c r="AA66" s="9">
        <v>43920</v>
      </c>
      <c r="AB66" s="10">
        <f t="shared" si="0"/>
        <v>1</v>
      </c>
      <c r="AC66" s="11">
        <f t="shared" si="1"/>
        <v>7</v>
      </c>
      <c r="AD66" s="11"/>
    </row>
    <row r="67" spans="1:30" ht="150" x14ac:dyDescent="0.25">
      <c r="A67" s="5">
        <v>57</v>
      </c>
      <c r="B67" s="6" t="s">
        <v>25</v>
      </c>
      <c r="C67" s="6" t="s">
        <v>91</v>
      </c>
      <c r="D67" s="6" t="s">
        <v>115</v>
      </c>
      <c r="E67" s="7">
        <v>43399</v>
      </c>
      <c r="F67" s="6" t="s">
        <v>99</v>
      </c>
      <c r="G67" s="6" t="s">
        <v>29</v>
      </c>
      <c r="H67" s="6" t="s">
        <v>30</v>
      </c>
      <c r="I67" s="6" t="s">
        <v>108</v>
      </c>
      <c r="J67" s="6" t="s">
        <v>246</v>
      </c>
      <c r="K67" s="6" t="s">
        <v>116</v>
      </c>
      <c r="L67" s="6" t="s">
        <v>195</v>
      </c>
      <c r="M67" s="6" t="s">
        <v>196</v>
      </c>
      <c r="N67" s="6">
        <v>1</v>
      </c>
      <c r="O67" s="6">
        <v>4</v>
      </c>
      <c r="P67" s="8">
        <v>43399</v>
      </c>
      <c r="Q67" s="8">
        <v>43465</v>
      </c>
      <c r="R67" s="6">
        <v>9</v>
      </c>
      <c r="S67" s="6" t="s">
        <v>242</v>
      </c>
      <c r="T67" s="6" t="s">
        <v>37</v>
      </c>
      <c r="U67" s="6"/>
      <c r="V67" s="6"/>
      <c r="W67" s="6"/>
      <c r="X67" s="6"/>
      <c r="Y67" s="6" t="s">
        <v>347</v>
      </c>
      <c r="Z67" s="6">
        <v>1</v>
      </c>
      <c r="AA67" s="9">
        <v>43920</v>
      </c>
      <c r="AB67" s="10">
        <f t="shared" ref="AB67:AB130" si="2">Z67/N67</f>
        <v>1</v>
      </c>
      <c r="AC67" s="11">
        <f t="shared" ref="AC67:AC130" si="3">AB67*O67</f>
        <v>4</v>
      </c>
      <c r="AD67" s="11"/>
    </row>
    <row r="68" spans="1:30" ht="75" x14ac:dyDescent="0.25">
      <c r="A68" s="5">
        <v>58</v>
      </c>
      <c r="B68" s="6" t="s">
        <v>25</v>
      </c>
      <c r="C68" s="6" t="s">
        <v>235</v>
      </c>
      <c r="D68" s="6" t="s">
        <v>348</v>
      </c>
      <c r="E68" s="7">
        <v>43797</v>
      </c>
      <c r="F68" s="6" t="s">
        <v>349</v>
      </c>
      <c r="G68" s="6" t="s">
        <v>29</v>
      </c>
      <c r="H68" s="6" t="s">
        <v>30</v>
      </c>
      <c r="I68" s="6" t="s">
        <v>108</v>
      </c>
      <c r="J68" s="6" t="s">
        <v>350</v>
      </c>
      <c r="K68" s="6" t="s">
        <v>351</v>
      </c>
      <c r="L68" s="6" t="s">
        <v>352</v>
      </c>
      <c r="M68" s="6" t="s">
        <v>353</v>
      </c>
      <c r="N68" s="6">
        <v>1</v>
      </c>
      <c r="O68" s="6">
        <v>4</v>
      </c>
      <c r="P68" s="8">
        <v>43797</v>
      </c>
      <c r="Q68" s="8">
        <v>43921</v>
      </c>
      <c r="R68" s="6">
        <v>17</v>
      </c>
      <c r="S68" s="6" t="s">
        <v>354</v>
      </c>
      <c r="T68" s="6" t="s">
        <v>37</v>
      </c>
      <c r="U68" s="6"/>
      <c r="V68" s="6"/>
      <c r="W68" s="6"/>
      <c r="X68" s="6"/>
      <c r="Y68" s="6" t="s">
        <v>355</v>
      </c>
      <c r="Z68" s="6">
        <v>1</v>
      </c>
      <c r="AA68" s="9">
        <v>43920</v>
      </c>
      <c r="AB68" s="10">
        <f t="shared" si="2"/>
        <v>1</v>
      </c>
      <c r="AC68" s="11">
        <f t="shared" si="3"/>
        <v>4</v>
      </c>
      <c r="AD68" s="11"/>
    </row>
    <row r="69" spans="1:30" ht="120" x14ac:dyDescent="0.25">
      <c r="A69" s="5">
        <v>58</v>
      </c>
      <c r="B69" s="6" t="s">
        <v>25</v>
      </c>
      <c r="C69" s="6" t="s">
        <v>235</v>
      </c>
      <c r="D69" s="6" t="s">
        <v>348</v>
      </c>
      <c r="E69" s="7">
        <v>43797</v>
      </c>
      <c r="F69" s="6" t="s">
        <v>349</v>
      </c>
      <c r="G69" s="6" t="s">
        <v>29</v>
      </c>
      <c r="H69" s="6" t="s">
        <v>30</v>
      </c>
      <c r="I69" s="6" t="s">
        <v>108</v>
      </c>
      <c r="J69" s="6" t="s">
        <v>350</v>
      </c>
      <c r="K69" s="6" t="s">
        <v>351</v>
      </c>
      <c r="L69" s="6" t="s">
        <v>357</v>
      </c>
      <c r="M69" s="6" t="s">
        <v>358</v>
      </c>
      <c r="N69" s="6">
        <v>2</v>
      </c>
      <c r="O69" s="6">
        <v>4</v>
      </c>
      <c r="P69" s="8">
        <v>43797</v>
      </c>
      <c r="Q69" s="8">
        <v>44012</v>
      </c>
      <c r="R69" s="6">
        <v>30</v>
      </c>
      <c r="S69" s="6" t="s">
        <v>354</v>
      </c>
      <c r="T69" s="6" t="s">
        <v>37</v>
      </c>
      <c r="U69" s="6"/>
      <c r="V69" s="6"/>
      <c r="W69" s="6"/>
      <c r="X69" s="6"/>
      <c r="Y69" s="6" t="s">
        <v>359</v>
      </c>
      <c r="Z69" s="6">
        <v>2</v>
      </c>
      <c r="AA69" s="9">
        <v>44012</v>
      </c>
      <c r="AB69" s="10">
        <f t="shared" si="2"/>
        <v>1</v>
      </c>
      <c r="AC69" s="11">
        <f t="shared" si="3"/>
        <v>4</v>
      </c>
      <c r="AD69" s="11"/>
    </row>
    <row r="70" spans="1:30" ht="210" x14ac:dyDescent="0.25">
      <c r="A70" s="5">
        <v>58</v>
      </c>
      <c r="B70" s="6" t="s">
        <v>25</v>
      </c>
      <c r="C70" s="6" t="s">
        <v>235</v>
      </c>
      <c r="D70" s="6" t="s">
        <v>348</v>
      </c>
      <c r="E70" s="7">
        <v>43797</v>
      </c>
      <c r="F70" s="6" t="s">
        <v>349</v>
      </c>
      <c r="G70" s="6" t="s">
        <v>29</v>
      </c>
      <c r="H70" s="6" t="s">
        <v>30</v>
      </c>
      <c r="I70" s="6" t="s">
        <v>108</v>
      </c>
      <c r="J70" s="6" t="s">
        <v>350</v>
      </c>
      <c r="K70" s="6" t="s">
        <v>356</v>
      </c>
      <c r="L70" s="6" t="s">
        <v>360</v>
      </c>
      <c r="M70" s="6" t="s">
        <v>361</v>
      </c>
      <c r="N70" s="6">
        <v>1</v>
      </c>
      <c r="O70" s="6">
        <v>4</v>
      </c>
      <c r="P70" s="8">
        <v>43797</v>
      </c>
      <c r="Q70" s="8">
        <v>43889</v>
      </c>
      <c r="R70" s="6">
        <v>13</v>
      </c>
      <c r="S70" s="6" t="s">
        <v>354</v>
      </c>
      <c r="T70" s="6" t="s">
        <v>37</v>
      </c>
      <c r="U70" s="6"/>
      <c r="V70" s="6"/>
      <c r="W70" s="6"/>
      <c r="X70" s="6"/>
      <c r="Y70" s="6" t="s">
        <v>362</v>
      </c>
      <c r="Z70" s="6">
        <v>1</v>
      </c>
      <c r="AA70" s="9">
        <v>43920</v>
      </c>
      <c r="AB70" s="10">
        <f t="shared" si="2"/>
        <v>1</v>
      </c>
      <c r="AC70" s="11">
        <f t="shared" si="3"/>
        <v>4</v>
      </c>
      <c r="AD70" s="11"/>
    </row>
    <row r="71" spans="1:30" ht="120" x14ac:dyDescent="0.25">
      <c r="A71" s="5">
        <v>59</v>
      </c>
      <c r="B71" s="6" t="s">
        <v>25</v>
      </c>
      <c r="C71" s="6" t="s">
        <v>363</v>
      </c>
      <c r="D71" s="6" t="s">
        <v>364</v>
      </c>
      <c r="E71" s="7">
        <v>43738</v>
      </c>
      <c r="F71" s="6" t="s">
        <v>349</v>
      </c>
      <c r="G71" s="6" t="s">
        <v>29</v>
      </c>
      <c r="H71" s="6" t="s">
        <v>46</v>
      </c>
      <c r="I71" s="6" t="s">
        <v>274</v>
      </c>
      <c r="J71" s="6" t="s">
        <v>83</v>
      </c>
      <c r="K71" s="6" t="s">
        <v>365</v>
      </c>
      <c r="L71" s="6" t="s">
        <v>366</v>
      </c>
      <c r="M71" s="6" t="s">
        <v>367</v>
      </c>
      <c r="N71" s="6">
        <v>1</v>
      </c>
      <c r="O71" s="6">
        <v>6</v>
      </c>
      <c r="P71" s="8">
        <v>43738</v>
      </c>
      <c r="Q71" s="8">
        <v>43829</v>
      </c>
      <c r="R71" s="6">
        <v>13</v>
      </c>
      <c r="S71" s="6" t="s">
        <v>354</v>
      </c>
      <c r="T71" s="6" t="s">
        <v>37</v>
      </c>
      <c r="U71" s="6"/>
      <c r="V71" s="6"/>
      <c r="W71" s="6"/>
      <c r="X71" s="6"/>
      <c r="Y71" s="6" t="s">
        <v>368</v>
      </c>
      <c r="Z71" s="6">
        <v>1</v>
      </c>
      <c r="AA71" s="9">
        <v>43920</v>
      </c>
      <c r="AB71" s="10">
        <f t="shared" si="2"/>
        <v>1</v>
      </c>
      <c r="AC71" s="11">
        <f t="shared" si="3"/>
        <v>6</v>
      </c>
      <c r="AD71" s="11"/>
    </row>
    <row r="72" spans="1:30" ht="120" x14ac:dyDescent="0.25">
      <c r="A72" s="5">
        <v>60</v>
      </c>
      <c r="B72" s="6" t="s">
        <v>25</v>
      </c>
      <c r="C72" s="6" t="s">
        <v>371</v>
      </c>
      <c r="D72" s="6" t="s">
        <v>372</v>
      </c>
      <c r="E72" s="7">
        <v>43740</v>
      </c>
      <c r="F72" s="6" t="s">
        <v>75</v>
      </c>
      <c r="G72" s="6" t="s">
        <v>29</v>
      </c>
      <c r="H72" s="6" t="s">
        <v>46</v>
      </c>
      <c r="I72" s="6" t="s">
        <v>223</v>
      </c>
      <c r="J72" s="6" t="s">
        <v>83</v>
      </c>
      <c r="K72" s="6" t="s">
        <v>373</v>
      </c>
      <c r="L72" s="6" t="s">
        <v>374</v>
      </c>
      <c r="M72" s="6" t="s">
        <v>375</v>
      </c>
      <c r="N72" s="6">
        <v>1</v>
      </c>
      <c r="O72" s="6">
        <v>15</v>
      </c>
      <c r="P72" s="8">
        <v>43740</v>
      </c>
      <c r="Q72" s="8">
        <v>44316</v>
      </c>
      <c r="R72" s="6">
        <v>82</v>
      </c>
      <c r="S72" s="6" t="s">
        <v>376</v>
      </c>
      <c r="T72" s="6" t="s">
        <v>37</v>
      </c>
      <c r="U72" s="6"/>
      <c r="V72" s="6"/>
      <c r="W72" s="6"/>
      <c r="X72" s="6"/>
      <c r="Y72" s="6" t="s">
        <v>377</v>
      </c>
      <c r="Z72" s="6">
        <v>1</v>
      </c>
      <c r="AA72" s="9">
        <v>44194.72152777778</v>
      </c>
      <c r="AB72" s="10">
        <f t="shared" si="2"/>
        <v>1</v>
      </c>
      <c r="AC72" s="11">
        <f t="shared" si="3"/>
        <v>15</v>
      </c>
      <c r="AD72" s="11"/>
    </row>
    <row r="73" spans="1:30" ht="120" x14ac:dyDescent="0.25">
      <c r="A73" s="5">
        <v>60</v>
      </c>
      <c r="B73" s="6" t="s">
        <v>25</v>
      </c>
      <c r="C73" s="6" t="s">
        <v>371</v>
      </c>
      <c r="D73" s="6" t="s">
        <v>372</v>
      </c>
      <c r="E73" s="7">
        <v>43740</v>
      </c>
      <c r="F73" s="6" t="s">
        <v>75</v>
      </c>
      <c r="G73" s="6" t="s">
        <v>29</v>
      </c>
      <c r="H73" s="6" t="s">
        <v>46</v>
      </c>
      <c r="I73" s="6" t="s">
        <v>223</v>
      </c>
      <c r="J73" s="6" t="s">
        <v>83</v>
      </c>
      <c r="K73" s="6" t="s">
        <v>378</v>
      </c>
      <c r="L73" s="6" t="s">
        <v>379</v>
      </c>
      <c r="M73" s="6" t="s">
        <v>380</v>
      </c>
      <c r="N73" s="6">
        <v>1</v>
      </c>
      <c r="O73" s="6">
        <v>5</v>
      </c>
      <c r="P73" s="8">
        <v>43740</v>
      </c>
      <c r="Q73" s="8">
        <v>44286</v>
      </c>
      <c r="R73" s="6">
        <v>78</v>
      </c>
      <c r="S73" s="6" t="s">
        <v>376</v>
      </c>
      <c r="T73" s="6" t="s">
        <v>37</v>
      </c>
      <c r="U73" s="6"/>
      <c r="V73" s="6"/>
      <c r="W73" s="6"/>
      <c r="X73" s="6"/>
      <c r="Y73" s="6" t="s">
        <v>381</v>
      </c>
      <c r="Z73" s="6">
        <v>1</v>
      </c>
      <c r="AA73" s="9">
        <v>44194.722916666666</v>
      </c>
      <c r="AB73" s="10">
        <f t="shared" si="2"/>
        <v>1</v>
      </c>
      <c r="AC73" s="11">
        <f t="shared" si="3"/>
        <v>5</v>
      </c>
      <c r="AD73" s="11"/>
    </row>
    <row r="74" spans="1:30" ht="60" x14ac:dyDescent="0.25">
      <c r="A74" s="5">
        <v>61</v>
      </c>
      <c r="B74" s="6" t="s">
        <v>25</v>
      </c>
      <c r="C74" s="6" t="s">
        <v>371</v>
      </c>
      <c r="D74" s="6" t="s">
        <v>382</v>
      </c>
      <c r="E74" s="7">
        <v>43740</v>
      </c>
      <c r="F74" s="6" t="s">
        <v>75</v>
      </c>
      <c r="G74" s="6" t="s">
        <v>29</v>
      </c>
      <c r="H74" s="6" t="s">
        <v>46</v>
      </c>
      <c r="I74" s="6" t="s">
        <v>82</v>
      </c>
      <c r="J74" s="6" t="s">
        <v>83</v>
      </c>
      <c r="K74" s="6" t="s">
        <v>383</v>
      </c>
      <c r="L74" s="6" t="s">
        <v>384</v>
      </c>
      <c r="M74" s="6" t="s">
        <v>385</v>
      </c>
      <c r="N74" s="6">
        <v>3</v>
      </c>
      <c r="O74" s="6">
        <v>5</v>
      </c>
      <c r="P74" s="8">
        <v>43740</v>
      </c>
      <c r="Q74" s="8">
        <v>44014</v>
      </c>
      <c r="R74" s="6">
        <v>39</v>
      </c>
      <c r="S74" s="6" t="s">
        <v>376</v>
      </c>
      <c r="T74" s="6" t="s">
        <v>37</v>
      </c>
      <c r="U74" s="6"/>
      <c r="V74" s="6"/>
      <c r="W74" s="6"/>
      <c r="X74" s="6"/>
      <c r="Y74" s="6" t="s">
        <v>386</v>
      </c>
      <c r="Z74" s="6">
        <v>3</v>
      </c>
      <c r="AA74" s="9">
        <v>44104</v>
      </c>
      <c r="AB74" s="10">
        <f t="shared" si="2"/>
        <v>1</v>
      </c>
      <c r="AC74" s="11">
        <f t="shared" si="3"/>
        <v>5</v>
      </c>
      <c r="AD74" s="11"/>
    </row>
    <row r="75" spans="1:30" ht="60" x14ac:dyDescent="0.25">
      <c r="A75" s="5">
        <v>62</v>
      </c>
      <c r="B75" s="6" t="s">
        <v>25</v>
      </c>
      <c r="C75" s="6" t="s">
        <v>272</v>
      </c>
      <c r="D75" s="6" t="s">
        <v>388</v>
      </c>
      <c r="E75" s="7">
        <v>43643</v>
      </c>
      <c r="F75" s="6" t="s">
        <v>75</v>
      </c>
      <c r="G75" s="6" t="s">
        <v>29</v>
      </c>
      <c r="H75" s="6" t="s">
        <v>46</v>
      </c>
      <c r="I75" s="6" t="s">
        <v>274</v>
      </c>
      <c r="J75" s="6" t="s">
        <v>83</v>
      </c>
      <c r="K75" s="6" t="s">
        <v>389</v>
      </c>
      <c r="L75" s="6" t="s">
        <v>85</v>
      </c>
      <c r="M75" s="6" t="s">
        <v>86</v>
      </c>
      <c r="N75" s="6">
        <v>1</v>
      </c>
      <c r="O75" s="6">
        <v>5</v>
      </c>
      <c r="P75" s="8">
        <v>43643</v>
      </c>
      <c r="Q75" s="8">
        <v>43830</v>
      </c>
      <c r="R75" s="6">
        <v>26</v>
      </c>
      <c r="S75" s="6" t="s">
        <v>376</v>
      </c>
      <c r="T75" s="6" t="s">
        <v>37</v>
      </c>
      <c r="U75" s="6"/>
      <c r="V75" s="6"/>
      <c r="W75" s="6"/>
      <c r="X75" s="6"/>
      <c r="Y75" s="6" t="s">
        <v>390</v>
      </c>
      <c r="Z75" s="6">
        <v>1</v>
      </c>
      <c r="AA75" s="9">
        <v>43920</v>
      </c>
      <c r="AB75" s="10">
        <f t="shared" si="2"/>
        <v>1</v>
      </c>
      <c r="AC75" s="11">
        <f t="shared" si="3"/>
        <v>5</v>
      </c>
      <c r="AD75" s="11"/>
    </row>
    <row r="76" spans="1:30" ht="75" x14ac:dyDescent="0.25">
      <c r="A76" s="5">
        <v>63</v>
      </c>
      <c r="B76" s="6" t="s">
        <v>25</v>
      </c>
      <c r="C76" s="6" t="s">
        <v>221</v>
      </c>
      <c r="D76" s="6" t="s">
        <v>391</v>
      </c>
      <c r="E76" s="7">
        <v>43567</v>
      </c>
      <c r="F76" s="6" t="s">
        <v>75</v>
      </c>
      <c r="G76" s="6" t="s">
        <v>29</v>
      </c>
      <c r="H76" s="6" t="s">
        <v>46</v>
      </c>
      <c r="I76" s="6" t="s">
        <v>392</v>
      </c>
      <c r="J76" s="6" t="s">
        <v>83</v>
      </c>
      <c r="K76" s="6" t="s">
        <v>84</v>
      </c>
      <c r="L76" s="6" t="s">
        <v>393</v>
      </c>
      <c r="M76" s="6" t="s">
        <v>394</v>
      </c>
      <c r="N76" s="6">
        <v>1</v>
      </c>
      <c r="O76" s="6">
        <v>4</v>
      </c>
      <c r="P76" s="8">
        <v>43567</v>
      </c>
      <c r="Q76" s="8">
        <v>43814</v>
      </c>
      <c r="R76" s="6">
        <v>35</v>
      </c>
      <c r="S76" s="6" t="s">
        <v>376</v>
      </c>
      <c r="T76" s="6" t="s">
        <v>37</v>
      </c>
      <c r="U76" s="6"/>
      <c r="V76" s="6"/>
      <c r="W76" s="6"/>
      <c r="X76" s="6"/>
      <c r="Y76" s="6" t="s">
        <v>395</v>
      </c>
      <c r="Z76" s="6">
        <v>1</v>
      </c>
      <c r="AA76" s="9">
        <v>43920</v>
      </c>
      <c r="AB76" s="10">
        <f t="shared" si="2"/>
        <v>1</v>
      </c>
      <c r="AC76" s="11">
        <f t="shared" si="3"/>
        <v>4</v>
      </c>
      <c r="AD76" s="11"/>
    </row>
    <row r="77" spans="1:30" ht="60" x14ac:dyDescent="0.25">
      <c r="A77" s="5">
        <v>63</v>
      </c>
      <c r="B77" s="6" t="s">
        <v>25</v>
      </c>
      <c r="C77" s="6" t="s">
        <v>221</v>
      </c>
      <c r="D77" s="6" t="s">
        <v>391</v>
      </c>
      <c r="E77" s="7">
        <v>43567</v>
      </c>
      <c r="F77" s="6" t="s">
        <v>75</v>
      </c>
      <c r="G77" s="6" t="s">
        <v>29</v>
      </c>
      <c r="H77" s="6" t="s">
        <v>46</v>
      </c>
      <c r="I77" s="6" t="s">
        <v>392</v>
      </c>
      <c r="J77" s="6" t="s">
        <v>83</v>
      </c>
      <c r="K77" s="6" t="s">
        <v>84</v>
      </c>
      <c r="L77" s="6" t="s">
        <v>85</v>
      </c>
      <c r="M77" s="6" t="s">
        <v>396</v>
      </c>
      <c r="N77" s="6">
        <v>1</v>
      </c>
      <c r="O77" s="6">
        <v>4</v>
      </c>
      <c r="P77" s="8">
        <v>43567</v>
      </c>
      <c r="Q77" s="8">
        <v>43814</v>
      </c>
      <c r="R77" s="6">
        <v>35</v>
      </c>
      <c r="S77" s="6" t="s">
        <v>376</v>
      </c>
      <c r="T77" s="6" t="s">
        <v>37</v>
      </c>
      <c r="U77" s="6"/>
      <c r="V77" s="6"/>
      <c r="W77" s="6"/>
      <c r="X77" s="6"/>
      <c r="Y77" s="6" t="s">
        <v>397</v>
      </c>
      <c r="Z77" s="6">
        <v>1</v>
      </c>
      <c r="AA77" s="9">
        <v>43920</v>
      </c>
      <c r="AB77" s="10">
        <f t="shared" si="2"/>
        <v>1</v>
      </c>
      <c r="AC77" s="11">
        <f t="shared" si="3"/>
        <v>4</v>
      </c>
      <c r="AD77" s="11"/>
    </row>
    <row r="78" spans="1:30" ht="135" x14ac:dyDescent="0.25">
      <c r="A78" s="5">
        <v>64</v>
      </c>
      <c r="B78" s="6" t="s">
        <v>25</v>
      </c>
      <c r="C78" s="6" t="s">
        <v>341</v>
      </c>
      <c r="D78" s="6" t="s">
        <v>398</v>
      </c>
      <c r="E78" s="7">
        <v>43577</v>
      </c>
      <c r="F78" s="6" t="s">
        <v>99</v>
      </c>
      <c r="G78" s="6" t="s">
        <v>29</v>
      </c>
      <c r="H78" s="6" t="s">
        <v>46</v>
      </c>
      <c r="I78" s="6" t="s">
        <v>237</v>
      </c>
      <c r="J78" s="6" t="s">
        <v>238</v>
      </c>
      <c r="K78" s="6" t="s">
        <v>399</v>
      </c>
      <c r="L78" s="6" t="s">
        <v>400</v>
      </c>
      <c r="M78" s="6" t="s">
        <v>401</v>
      </c>
      <c r="N78" s="6">
        <v>1</v>
      </c>
      <c r="O78" s="6">
        <v>7</v>
      </c>
      <c r="P78" s="8">
        <v>43577</v>
      </c>
      <c r="Q78" s="8">
        <v>43738</v>
      </c>
      <c r="R78" s="6">
        <v>23</v>
      </c>
      <c r="S78" s="6" t="s">
        <v>402</v>
      </c>
      <c r="T78" s="6" t="s">
        <v>37</v>
      </c>
      <c r="U78" s="6"/>
      <c r="V78" s="6"/>
      <c r="W78" s="6"/>
      <c r="X78" s="6"/>
      <c r="Y78" s="6" t="s">
        <v>403</v>
      </c>
      <c r="Z78" s="6">
        <v>1</v>
      </c>
      <c r="AA78" s="9">
        <v>43920</v>
      </c>
      <c r="AB78" s="10">
        <f t="shared" si="2"/>
        <v>1</v>
      </c>
      <c r="AC78" s="11">
        <f t="shared" si="3"/>
        <v>7</v>
      </c>
      <c r="AD78" s="11"/>
    </row>
    <row r="79" spans="1:30" ht="285" x14ac:dyDescent="0.25">
      <c r="A79" s="5">
        <v>65</v>
      </c>
      <c r="B79" s="6" t="s">
        <v>25</v>
      </c>
      <c r="C79" s="6" t="s">
        <v>221</v>
      </c>
      <c r="D79" s="6" t="s">
        <v>222</v>
      </c>
      <c r="E79" s="7">
        <v>43567</v>
      </c>
      <c r="F79" s="6" t="s">
        <v>99</v>
      </c>
      <c r="G79" s="6" t="s">
        <v>29</v>
      </c>
      <c r="H79" s="6" t="s">
        <v>30</v>
      </c>
      <c r="I79" s="6" t="s">
        <v>223</v>
      </c>
      <c r="J79" s="6" t="s">
        <v>143</v>
      </c>
      <c r="K79" s="6" t="s">
        <v>225</v>
      </c>
      <c r="L79" s="6" t="s">
        <v>404</v>
      </c>
      <c r="M79" s="6" t="s">
        <v>405</v>
      </c>
      <c r="N79" s="6">
        <v>1</v>
      </c>
      <c r="O79" s="6">
        <v>4</v>
      </c>
      <c r="P79" s="8">
        <v>43567</v>
      </c>
      <c r="Q79" s="8">
        <v>43799</v>
      </c>
      <c r="R79" s="6">
        <v>33</v>
      </c>
      <c r="S79" s="6" t="s">
        <v>402</v>
      </c>
      <c r="T79" s="6" t="s">
        <v>37</v>
      </c>
      <c r="U79" s="6"/>
      <c r="V79" s="6"/>
      <c r="W79" s="6"/>
      <c r="X79" s="6"/>
      <c r="Y79" s="6" t="s">
        <v>406</v>
      </c>
      <c r="Z79" s="6">
        <v>1</v>
      </c>
      <c r="AA79" s="9">
        <v>43920</v>
      </c>
      <c r="AB79" s="10">
        <f t="shared" si="2"/>
        <v>1</v>
      </c>
      <c r="AC79" s="11">
        <f t="shared" si="3"/>
        <v>4</v>
      </c>
      <c r="AD79" s="11"/>
    </row>
    <row r="80" spans="1:30" ht="90" x14ac:dyDescent="0.25">
      <c r="A80" s="5">
        <v>65</v>
      </c>
      <c r="B80" s="6" t="s">
        <v>25</v>
      </c>
      <c r="C80" s="6" t="s">
        <v>221</v>
      </c>
      <c r="D80" s="6" t="s">
        <v>222</v>
      </c>
      <c r="E80" s="7">
        <v>43567</v>
      </c>
      <c r="F80" s="6" t="s">
        <v>99</v>
      </c>
      <c r="G80" s="6" t="s">
        <v>29</v>
      </c>
      <c r="H80" s="6" t="s">
        <v>30</v>
      </c>
      <c r="I80" s="6" t="s">
        <v>223</v>
      </c>
      <c r="J80" s="6" t="s">
        <v>143</v>
      </c>
      <c r="K80" s="6" t="s">
        <v>230</v>
      </c>
      <c r="L80" s="6" t="s">
        <v>407</v>
      </c>
      <c r="M80" s="6" t="s">
        <v>408</v>
      </c>
      <c r="N80" s="6">
        <v>1</v>
      </c>
      <c r="O80" s="6">
        <v>4</v>
      </c>
      <c r="P80" s="8">
        <v>43567</v>
      </c>
      <c r="Q80" s="8">
        <v>43616</v>
      </c>
      <c r="R80" s="6">
        <v>7</v>
      </c>
      <c r="S80" s="6" t="s">
        <v>402</v>
      </c>
      <c r="T80" s="6" t="s">
        <v>37</v>
      </c>
      <c r="U80" s="6"/>
      <c r="V80" s="6"/>
      <c r="W80" s="6"/>
      <c r="X80" s="6"/>
      <c r="Y80" s="6" t="s">
        <v>409</v>
      </c>
      <c r="Z80" s="6">
        <v>1</v>
      </c>
      <c r="AA80" s="9">
        <v>43920</v>
      </c>
      <c r="AB80" s="10">
        <f t="shared" si="2"/>
        <v>1</v>
      </c>
      <c r="AC80" s="11">
        <f t="shared" si="3"/>
        <v>4</v>
      </c>
      <c r="AD80" s="11"/>
    </row>
    <row r="81" spans="1:30" ht="90" x14ac:dyDescent="0.25">
      <c r="A81" s="5">
        <v>66</v>
      </c>
      <c r="B81" s="6" t="s">
        <v>25</v>
      </c>
      <c r="C81" s="6" t="s">
        <v>221</v>
      </c>
      <c r="D81" s="6" t="s">
        <v>410</v>
      </c>
      <c r="E81" s="7">
        <v>43567</v>
      </c>
      <c r="F81" s="6" t="s">
        <v>99</v>
      </c>
      <c r="G81" s="6" t="s">
        <v>29</v>
      </c>
      <c r="H81" s="6" t="s">
        <v>30</v>
      </c>
      <c r="I81" s="6" t="s">
        <v>223</v>
      </c>
      <c r="J81" s="6" t="s">
        <v>101</v>
      </c>
      <c r="K81" s="6" t="s">
        <v>411</v>
      </c>
      <c r="L81" s="6" t="s">
        <v>412</v>
      </c>
      <c r="M81" s="6" t="s">
        <v>413</v>
      </c>
      <c r="N81" s="6">
        <v>12</v>
      </c>
      <c r="O81" s="6">
        <v>4</v>
      </c>
      <c r="P81" s="8">
        <v>43567</v>
      </c>
      <c r="Q81" s="8">
        <v>43738</v>
      </c>
      <c r="R81" s="6">
        <v>24</v>
      </c>
      <c r="S81" s="6" t="s">
        <v>402</v>
      </c>
      <c r="T81" s="6" t="s">
        <v>37</v>
      </c>
      <c r="U81" s="6"/>
      <c r="V81" s="6"/>
      <c r="W81" s="6"/>
      <c r="X81" s="6"/>
      <c r="Y81" s="6" t="s">
        <v>414</v>
      </c>
      <c r="Z81" s="6">
        <v>12</v>
      </c>
      <c r="AA81" s="9">
        <v>43920</v>
      </c>
      <c r="AB81" s="10">
        <f t="shared" si="2"/>
        <v>1</v>
      </c>
      <c r="AC81" s="11">
        <f t="shared" si="3"/>
        <v>4</v>
      </c>
      <c r="AD81" s="11"/>
    </row>
    <row r="82" spans="1:30" ht="90" x14ac:dyDescent="0.25">
      <c r="A82" s="5">
        <v>67</v>
      </c>
      <c r="B82" s="6" t="s">
        <v>25</v>
      </c>
      <c r="C82" s="6" t="s">
        <v>221</v>
      </c>
      <c r="D82" s="6" t="s">
        <v>410</v>
      </c>
      <c r="E82" s="7">
        <v>43567</v>
      </c>
      <c r="F82" s="6" t="s">
        <v>99</v>
      </c>
      <c r="G82" s="6" t="s">
        <v>29</v>
      </c>
      <c r="H82" s="6" t="s">
        <v>46</v>
      </c>
      <c r="I82" s="6" t="s">
        <v>223</v>
      </c>
      <c r="J82" s="6" t="s">
        <v>101</v>
      </c>
      <c r="K82" s="6" t="s">
        <v>411</v>
      </c>
      <c r="L82" s="6" t="s">
        <v>416</v>
      </c>
      <c r="M82" s="6" t="s">
        <v>227</v>
      </c>
      <c r="N82" s="6">
        <v>1</v>
      </c>
      <c r="O82" s="6">
        <v>4</v>
      </c>
      <c r="P82" s="8">
        <v>43567</v>
      </c>
      <c r="Q82" s="8">
        <v>43769</v>
      </c>
      <c r="R82" s="6">
        <v>28</v>
      </c>
      <c r="S82" s="6" t="s">
        <v>402</v>
      </c>
      <c r="T82" s="6" t="s">
        <v>37</v>
      </c>
      <c r="U82" s="6"/>
      <c r="V82" s="6"/>
      <c r="W82" s="6"/>
      <c r="X82" s="6"/>
      <c r="Y82" s="6" t="s">
        <v>417</v>
      </c>
      <c r="Z82" s="6">
        <v>1</v>
      </c>
      <c r="AA82" s="9">
        <v>43920</v>
      </c>
      <c r="AB82" s="10">
        <f t="shared" si="2"/>
        <v>1</v>
      </c>
      <c r="AC82" s="11">
        <f t="shared" si="3"/>
        <v>4</v>
      </c>
      <c r="AD82" s="11"/>
    </row>
    <row r="83" spans="1:30" ht="120" x14ac:dyDescent="0.25">
      <c r="A83" s="5">
        <v>68</v>
      </c>
      <c r="B83" s="6" t="s">
        <v>25</v>
      </c>
      <c r="C83" s="6" t="s">
        <v>418</v>
      </c>
      <c r="D83" s="6" t="s">
        <v>419</v>
      </c>
      <c r="E83" s="7">
        <v>43375</v>
      </c>
      <c r="F83" s="6" t="s">
        <v>99</v>
      </c>
      <c r="G83" s="6" t="s">
        <v>29</v>
      </c>
      <c r="H83" s="6" t="s">
        <v>46</v>
      </c>
      <c r="I83" s="6" t="s">
        <v>237</v>
      </c>
      <c r="J83" s="6" t="s">
        <v>275</v>
      </c>
      <c r="K83" s="6" t="s">
        <v>420</v>
      </c>
      <c r="L83" s="6" t="s">
        <v>421</v>
      </c>
      <c r="M83" s="6" t="s">
        <v>422</v>
      </c>
      <c r="N83" s="6">
        <v>1</v>
      </c>
      <c r="O83" s="6">
        <v>4</v>
      </c>
      <c r="P83" s="8">
        <v>43375</v>
      </c>
      <c r="Q83" s="8">
        <v>43449</v>
      </c>
      <c r="R83" s="6">
        <v>10</v>
      </c>
      <c r="S83" s="6" t="s">
        <v>402</v>
      </c>
      <c r="T83" s="6" t="s">
        <v>37</v>
      </c>
      <c r="U83" s="6"/>
      <c r="V83" s="6"/>
      <c r="W83" s="6"/>
      <c r="X83" s="6"/>
      <c r="Y83" s="6" t="s">
        <v>423</v>
      </c>
      <c r="Z83" s="6">
        <v>1</v>
      </c>
      <c r="AA83" s="9">
        <v>43920</v>
      </c>
      <c r="AB83" s="10">
        <f t="shared" si="2"/>
        <v>1</v>
      </c>
      <c r="AC83" s="11">
        <f t="shared" si="3"/>
        <v>4</v>
      </c>
      <c r="AD83" s="11"/>
    </row>
    <row r="84" spans="1:30" ht="165" x14ac:dyDescent="0.25">
      <c r="A84" s="5">
        <v>68</v>
      </c>
      <c r="B84" s="6" t="s">
        <v>25</v>
      </c>
      <c r="C84" s="6" t="s">
        <v>418</v>
      </c>
      <c r="D84" s="6" t="s">
        <v>419</v>
      </c>
      <c r="E84" s="7">
        <v>43375</v>
      </c>
      <c r="F84" s="6" t="s">
        <v>99</v>
      </c>
      <c r="G84" s="6" t="s">
        <v>29</v>
      </c>
      <c r="H84" s="6" t="s">
        <v>46</v>
      </c>
      <c r="I84" s="6" t="s">
        <v>237</v>
      </c>
      <c r="J84" s="6" t="s">
        <v>275</v>
      </c>
      <c r="K84" s="6" t="s">
        <v>424</v>
      </c>
      <c r="L84" s="6" t="s">
        <v>425</v>
      </c>
      <c r="M84" s="6" t="s">
        <v>426</v>
      </c>
      <c r="N84" s="6">
        <v>2</v>
      </c>
      <c r="O84" s="6">
        <v>4</v>
      </c>
      <c r="P84" s="8">
        <v>43375</v>
      </c>
      <c r="Q84" s="8">
        <v>43449</v>
      </c>
      <c r="R84" s="6">
        <v>10</v>
      </c>
      <c r="S84" s="6" t="s">
        <v>402</v>
      </c>
      <c r="T84" s="6" t="s">
        <v>37</v>
      </c>
      <c r="U84" s="6"/>
      <c r="V84" s="6"/>
      <c r="W84" s="6"/>
      <c r="X84" s="6"/>
      <c r="Y84" s="6" t="s">
        <v>427</v>
      </c>
      <c r="Z84" s="6">
        <v>2</v>
      </c>
      <c r="AA84" s="9">
        <v>43920</v>
      </c>
      <c r="AB84" s="10">
        <f t="shared" si="2"/>
        <v>1</v>
      </c>
      <c r="AC84" s="11">
        <f t="shared" si="3"/>
        <v>4</v>
      </c>
      <c r="AD84" s="11"/>
    </row>
    <row r="85" spans="1:30" ht="90" x14ac:dyDescent="0.25">
      <c r="A85" s="5">
        <v>69</v>
      </c>
      <c r="B85" s="6" t="s">
        <v>25</v>
      </c>
      <c r="C85" s="6" t="s">
        <v>418</v>
      </c>
      <c r="D85" s="6" t="s">
        <v>428</v>
      </c>
      <c r="E85" s="7">
        <v>43375</v>
      </c>
      <c r="F85" s="6" t="s">
        <v>99</v>
      </c>
      <c r="G85" s="6" t="s">
        <v>29</v>
      </c>
      <c r="H85" s="6" t="s">
        <v>46</v>
      </c>
      <c r="I85" s="6" t="s">
        <v>237</v>
      </c>
      <c r="J85" s="6" t="s">
        <v>246</v>
      </c>
      <c r="K85" s="6" t="s">
        <v>429</v>
      </c>
      <c r="L85" s="6" t="s">
        <v>430</v>
      </c>
      <c r="M85" s="6" t="s">
        <v>431</v>
      </c>
      <c r="N85" s="6">
        <v>1</v>
      </c>
      <c r="O85" s="6">
        <v>14</v>
      </c>
      <c r="P85" s="8">
        <v>43375</v>
      </c>
      <c r="Q85" s="8">
        <v>43419</v>
      </c>
      <c r="R85" s="6">
        <v>6</v>
      </c>
      <c r="S85" s="6" t="s">
        <v>402</v>
      </c>
      <c r="T85" s="6" t="s">
        <v>37</v>
      </c>
      <c r="U85" s="6"/>
      <c r="V85" s="6"/>
      <c r="W85" s="6"/>
      <c r="X85" s="6"/>
      <c r="Y85" s="6" t="s">
        <v>432</v>
      </c>
      <c r="Z85" s="6">
        <v>1</v>
      </c>
      <c r="AA85" s="9">
        <v>43920</v>
      </c>
      <c r="AB85" s="10">
        <f t="shared" si="2"/>
        <v>1</v>
      </c>
      <c r="AC85" s="11">
        <f t="shared" si="3"/>
        <v>14</v>
      </c>
      <c r="AD85" s="11"/>
    </row>
    <row r="86" spans="1:30" ht="90" x14ac:dyDescent="0.25">
      <c r="A86" s="5">
        <v>70</v>
      </c>
      <c r="B86" s="6" t="s">
        <v>25</v>
      </c>
      <c r="C86" s="6" t="s">
        <v>433</v>
      </c>
      <c r="D86" s="6" t="s">
        <v>434</v>
      </c>
      <c r="E86" s="7">
        <v>43315</v>
      </c>
      <c r="F86" s="6" t="s">
        <v>99</v>
      </c>
      <c r="G86" s="6" t="s">
        <v>29</v>
      </c>
      <c r="H86" s="6" t="s">
        <v>30</v>
      </c>
      <c r="I86" s="6" t="s">
        <v>392</v>
      </c>
      <c r="J86" s="6" t="s">
        <v>275</v>
      </c>
      <c r="K86" s="6" t="s">
        <v>435</v>
      </c>
      <c r="L86" s="6" t="s">
        <v>436</v>
      </c>
      <c r="M86" s="6" t="s">
        <v>437</v>
      </c>
      <c r="N86" s="6">
        <v>1</v>
      </c>
      <c r="O86" s="6">
        <v>3</v>
      </c>
      <c r="P86" s="8">
        <v>43315</v>
      </c>
      <c r="Q86" s="8">
        <v>43320</v>
      </c>
      <c r="R86" s="6">
        <v>0</v>
      </c>
      <c r="S86" s="6" t="s">
        <v>402</v>
      </c>
      <c r="T86" s="6" t="s">
        <v>37</v>
      </c>
      <c r="U86" s="6"/>
      <c r="V86" s="6"/>
      <c r="W86" s="6"/>
      <c r="X86" s="6"/>
      <c r="Y86" s="6" t="s">
        <v>438</v>
      </c>
      <c r="Z86" s="6">
        <v>1</v>
      </c>
      <c r="AA86" s="9">
        <v>43920</v>
      </c>
      <c r="AB86" s="10">
        <f t="shared" si="2"/>
        <v>1</v>
      </c>
      <c r="AC86" s="11">
        <f t="shared" si="3"/>
        <v>3</v>
      </c>
      <c r="AD86" s="11"/>
    </row>
    <row r="87" spans="1:30" ht="120" x14ac:dyDescent="0.25">
      <c r="A87" s="5">
        <v>71</v>
      </c>
      <c r="B87" s="6" t="s">
        <v>25</v>
      </c>
      <c r="C87" s="6" t="s">
        <v>433</v>
      </c>
      <c r="D87" s="6" t="s">
        <v>440</v>
      </c>
      <c r="E87" s="7">
        <v>43315</v>
      </c>
      <c r="F87" s="6" t="s">
        <v>99</v>
      </c>
      <c r="G87" s="6" t="s">
        <v>29</v>
      </c>
      <c r="H87" s="6" t="s">
        <v>30</v>
      </c>
      <c r="I87" s="6" t="s">
        <v>392</v>
      </c>
      <c r="J87" s="6" t="s">
        <v>275</v>
      </c>
      <c r="K87" s="6" t="s">
        <v>441</v>
      </c>
      <c r="L87" s="6" t="s">
        <v>442</v>
      </c>
      <c r="M87" s="6" t="s">
        <v>437</v>
      </c>
      <c r="N87" s="6">
        <v>1</v>
      </c>
      <c r="O87" s="6">
        <v>3</v>
      </c>
      <c r="P87" s="8">
        <v>43315</v>
      </c>
      <c r="Q87" s="8">
        <v>43320</v>
      </c>
      <c r="R87" s="6">
        <v>0</v>
      </c>
      <c r="S87" s="6" t="s">
        <v>402</v>
      </c>
      <c r="T87" s="6" t="s">
        <v>37</v>
      </c>
      <c r="U87" s="6"/>
      <c r="V87" s="6"/>
      <c r="W87" s="6"/>
      <c r="X87" s="6"/>
      <c r="Y87" s="6" t="s">
        <v>443</v>
      </c>
      <c r="Z87" s="6">
        <v>1</v>
      </c>
      <c r="AA87" s="9">
        <v>43920</v>
      </c>
      <c r="AB87" s="10">
        <f t="shared" si="2"/>
        <v>1</v>
      </c>
      <c r="AC87" s="11">
        <f t="shared" si="3"/>
        <v>3</v>
      </c>
      <c r="AD87" s="11"/>
    </row>
    <row r="88" spans="1:30" ht="120" x14ac:dyDescent="0.25">
      <c r="A88" s="5">
        <v>72</v>
      </c>
      <c r="B88" s="6" t="s">
        <v>25</v>
      </c>
      <c r="C88" s="6" t="s">
        <v>445</v>
      </c>
      <c r="D88" s="6" t="s">
        <v>446</v>
      </c>
      <c r="E88" s="7">
        <v>43724</v>
      </c>
      <c r="F88" s="6" t="s">
        <v>99</v>
      </c>
      <c r="G88" s="6" t="s">
        <v>29</v>
      </c>
      <c r="H88" s="6" t="s">
        <v>30</v>
      </c>
      <c r="I88" s="6" t="s">
        <v>392</v>
      </c>
      <c r="J88" s="6" t="s">
        <v>143</v>
      </c>
      <c r="K88" s="6" t="s">
        <v>447</v>
      </c>
      <c r="L88" s="6" t="s">
        <v>448</v>
      </c>
      <c r="M88" s="6" t="s">
        <v>449</v>
      </c>
      <c r="N88" s="6">
        <v>4</v>
      </c>
      <c r="O88" s="6">
        <v>10</v>
      </c>
      <c r="P88" s="8">
        <v>43724</v>
      </c>
      <c r="Q88" s="8">
        <v>43769</v>
      </c>
      <c r="R88" s="6">
        <v>6</v>
      </c>
      <c r="S88" s="6" t="s">
        <v>450</v>
      </c>
      <c r="T88" s="6" t="s">
        <v>37</v>
      </c>
      <c r="U88" s="6"/>
      <c r="V88" s="6"/>
      <c r="W88" s="6"/>
      <c r="X88" s="6"/>
      <c r="Y88" s="6" t="s">
        <v>451</v>
      </c>
      <c r="Z88" s="6">
        <v>4</v>
      </c>
      <c r="AA88" s="9">
        <v>43920</v>
      </c>
      <c r="AB88" s="10">
        <f t="shared" si="2"/>
        <v>1</v>
      </c>
      <c r="AC88" s="11">
        <f t="shared" si="3"/>
        <v>10</v>
      </c>
      <c r="AD88" s="11"/>
    </row>
    <row r="89" spans="1:30" ht="150" x14ac:dyDescent="0.25">
      <c r="A89" s="5">
        <v>72</v>
      </c>
      <c r="B89" s="6" t="s">
        <v>25</v>
      </c>
      <c r="C89" s="6" t="s">
        <v>445</v>
      </c>
      <c r="D89" s="6" t="s">
        <v>446</v>
      </c>
      <c r="E89" s="7">
        <v>43724</v>
      </c>
      <c r="F89" s="6" t="s">
        <v>99</v>
      </c>
      <c r="G89" s="6" t="s">
        <v>29</v>
      </c>
      <c r="H89" s="6" t="s">
        <v>30</v>
      </c>
      <c r="I89" s="6" t="s">
        <v>392</v>
      </c>
      <c r="J89" s="6" t="s">
        <v>143</v>
      </c>
      <c r="K89" s="6" t="s">
        <v>447</v>
      </c>
      <c r="L89" s="6" t="s">
        <v>453</v>
      </c>
      <c r="M89" s="6" t="s">
        <v>454</v>
      </c>
      <c r="N89" s="6">
        <v>1</v>
      </c>
      <c r="O89" s="6">
        <v>5</v>
      </c>
      <c r="P89" s="8">
        <v>43724</v>
      </c>
      <c r="Q89" s="8">
        <v>43769</v>
      </c>
      <c r="R89" s="6">
        <v>6</v>
      </c>
      <c r="S89" s="6" t="s">
        <v>450</v>
      </c>
      <c r="T89" s="6" t="s">
        <v>37</v>
      </c>
      <c r="U89" s="6"/>
      <c r="V89" s="6"/>
      <c r="W89" s="6"/>
      <c r="X89" s="6"/>
      <c r="Y89" s="6" t="s">
        <v>455</v>
      </c>
      <c r="Z89" s="6">
        <v>1</v>
      </c>
      <c r="AA89" s="9">
        <v>43920</v>
      </c>
      <c r="AB89" s="10">
        <f t="shared" si="2"/>
        <v>1</v>
      </c>
      <c r="AC89" s="11">
        <f t="shared" si="3"/>
        <v>5</v>
      </c>
      <c r="AD89" s="11"/>
    </row>
    <row r="90" spans="1:30" ht="165" x14ac:dyDescent="0.25">
      <c r="A90" s="5">
        <v>72</v>
      </c>
      <c r="B90" s="6" t="s">
        <v>25</v>
      </c>
      <c r="C90" s="6" t="s">
        <v>445</v>
      </c>
      <c r="D90" s="6" t="s">
        <v>446</v>
      </c>
      <c r="E90" s="7">
        <v>43724</v>
      </c>
      <c r="F90" s="6" t="s">
        <v>99</v>
      </c>
      <c r="G90" s="6" t="s">
        <v>29</v>
      </c>
      <c r="H90" s="6" t="s">
        <v>30</v>
      </c>
      <c r="I90" s="6" t="s">
        <v>392</v>
      </c>
      <c r="J90" s="6" t="s">
        <v>143</v>
      </c>
      <c r="K90" s="6" t="s">
        <v>452</v>
      </c>
      <c r="L90" s="6" t="s">
        <v>456</v>
      </c>
      <c r="M90" s="6" t="s">
        <v>457</v>
      </c>
      <c r="N90" s="6">
        <v>1</v>
      </c>
      <c r="O90" s="6">
        <v>5</v>
      </c>
      <c r="P90" s="8">
        <v>43724</v>
      </c>
      <c r="Q90" s="8">
        <v>43769</v>
      </c>
      <c r="R90" s="6">
        <v>6</v>
      </c>
      <c r="S90" s="6" t="s">
        <v>450</v>
      </c>
      <c r="T90" s="6" t="s">
        <v>37</v>
      </c>
      <c r="U90" s="6"/>
      <c r="V90" s="6"/>
      <c r="W90" s="6"/>
      <c r="X90" s="6"/>
      <c r="Y90" s="6" t="s">
        <v>458</v>
      </c>
      <c r="Z90" s="6">
        <v>1</v>
      </c>
      <c r="AA90" s="9">
        <v>43920</v>
      </c>
      <c r="AB90" s="10">
        <f t="shared" si="2"/>
        <v>1</v>
      </c>
      <c r="AC90" s="11">
        <f t="shared" si="3"/>
        <v>5</v>
      </c>
      <c r="AD90" s="11"/>
    </row>
    <row r="91" spans="1:30" ht="105" x14ac:dyDescent="0.25">
      <c r="A91" s="5">
        <v>73</v>
      </c>
      <c r="B91" s="6" t="s">
        <v>25</v>
      </c>
      <c r="C91" s="6" t="s">
        <v>445</v>
      </c>
      <c r="D91" s="6" t="s">
        <v>446</v>
      </c>
      <c r="E91" s="7">
        <v>43724</v>
      </c>
      <c r="F91" s="6" t="s">
        <v>99</v>
      </c>
      <c r="G91" s="6" t="s">
        <v>29</v>
      </c>
      <c r="H91" s="6" t="s">
        <v>46</v>
      </c>
      <c r="I91" s="6" t="s">
        <v>392</v>
      </c>
      <c r="J91" s="6" t="s">
        <v>143</v>
      </c>
      <c r="K91" s="6" t="s">
        <v>447</v>
      </c>
      <c r="L91" s="6" t="s">
        <v>459</v>
      </c>
      <c r="M91" s="6" t="s">
        <v>460</v>
      </c>
      <c r="N91" s="6">
        <v>1</v>
      </c>
      <c r="O91" s="6">
        <v>5</v>
      </c>
      <c r="P91" s="8">
        <v>43724</v>
      </c>
      <c r="Q91" s="8">
        <v>43738</v>
      </c>
      <c r="R91" s="6">
        <v>2</v>
      </c>
      <c r="S91" s="6" t="s">
        <v>450</v>
      </c>
      <c r="T91" s="6" t="s">
        <v>37</v>
      </c>
      <c r="U91" s="6"/>
      <c r="V91" s="6"/>
      <c r="W91" s="6"/>
      <c r="X91" s="6"/>
      <c r="Y91" s="6" t="s">
        <v>461</v>
      </c>
      <c r="Z91" s="6">
        <v>1</v>
      </c>
      <c r="AA91" s="9">
        <v>43920</v>
      </c>
      <c r="AB91" s="10">
        <f t="shared" si="2"/>
        <v>1</v>
      </c>
      <c r="AC91" s="11">
        <f t="shared" si="3"/>
        <v>5</v>
      </c>
      <c r="AD91" s="11"/>
    </row>
    <row r="92" spans="1:30" ht="240" x14ac:dyDescent="0.25">
      <c r="A92" s="5">
        <v>74</v>
      </c>
      <c r="B92" s="6" t="s">
        <v>25</v>
      </c>
      <c r="C92" s="6" t="s">
        <v>462</v>
      </c>
      <c r="D92" s="6" t="s">
        <v>98</v>
      </c>
      <c r="E92" s="7">
        <v>42916</v>
      </c>
      <c r="F92" s="6" t="s">
        <v>349</v>
      </c>
      <c r="G92" s="6" t="s">
        <v>29</v>
      </c>
      <c r="H92" s="6" t="s">
        <v>46</v>
      </c>
      <c r="I92" s="6" t="s">
        <v>108</v>
      </c>
      <c r="J92" s="6" t="s">
        <v>463</v>
      </c>
      <c r="K92" s="6" t="s">
        <v>464</v>
      </c>
      <c r="L92" s="6" t="s">
        <v>465</v>
      </c>
      <c r="M92" s="6" t="s">
        <v>466</v>
      </c>
      <c r="N92" s="6">
        <v>1</v>
      </c>
      <c r="O92" s="6">
        <v>100</v>
      </c>
      <c r="P92" s="8">
        <v>42916</v>
      </c>
      <c r="Q92" s="8">
        <v>44079</v>
      </c>
      <c r="R92" s="6">
        <v>166</v>
      </c>
      <c r="S92" s="6" t="s">
        <v>463</v>
      </c>
      <c r="T92" s="6" t="s">
        <v>37</v>
      </c>
      <c r="U92" s="6"/>
      <c r="V92" s="6"/>
      <c r="W92" s="6"/>
      <c r="X92" s="6"/>
      <c r="Y92" s="6" t="s">
        <v>467</v>
      </c>
      <c r="Z92" s="6">
        <v>1</v>
      </c>
      <c r="AA92" s="9">
        <v>44104</v>
      </c>
      <c r="AB92" s="10">
        <f t="shared" si="2"/>
        <v>1</v>
      </c>
      <c r="AC92" s="11">
        <f t="shared" si="3"/>
        <v>100</v>
      </c>
      <c r="AD92" s="11"/>
    </row>
    <row r="93" spans="1:30" ht="180" x14ac:dyDescent="0.25">
      <c r="A93" s="5">
        <v>75</v>
      </c>
      <c r="B93" s="6" t="s">
        <v>25</v>
      </c>
      <c r="C93" s="6" t="s">
        <v>469</v>
      </c>
      <c r="D93" s="6" t="s">
        <v>98</v>
      </c>
      <c r="E93" s="7">
        <v>42916</v>
      </c>
      <c r="F93" s="6" t="s">
        <v>349</v>
      </c>
      <c r="G93" s="6" t="s">
        <v>29</v>
      </c>
      <c r="H93" s="6" t="s">
        <v>46</v>
      </c>
      <c r="I93" s="6" t="s">
        <v>108</v>
      </c>
      <c r="J93" s="6" t="s">
        <v>463</v>
      </c>
      <c r="K93" s="6" t="s">
        <v>464</v>
      </c>
      <c r="L93" s="6" t="s">
        <v>470</v>
      </c>
      <c r="M93" s="6" t="s">
        <v>471</v>
      </c>
      <c r="N93" s="6">
        <v>1</v>
      </c>
      <c r="O93" s="6">
        <v>15</v>
      </c>
      <c r="P93" s="8">
        <v>42916</v>
      </c>
      <c r="Q93" s="8">
        <v>43100</v>
      </c>
      <c r="R93" s="6">
        <v>26</v>
      </c>
      <c r="S93" s="6" t="s">
        <v>463</v>
      </c>
      <c r="T93" s="6" t="s">
        <v>37</v>
      </c>
      <c r="U93" s="6"/>
      <c r="V93" s="6"/>
      <c r="W93" s="6"/>
      <c r="X93" s="6"/>
      <c r="Y93" s="6" t="s">
        <v>472</v>
      </c>
      <c r="Z93" s="6">
        <v>1</v>
      </c>
      <c r="AA93" s="9">
        <v>43920</v>
      </c>
      <c r="AB93" s="10">
        <f t="shared" si="2"/>
        <v>1</v>
      </c>
      <c r="AC93" s="11">
        <f t="shared" si="3"/>
        <v>15</v>
      </c>
      <c r="AD93" s="11"/>
    </row>
    <row r="94" spans="1:30" ht="180" x14ac:dyDescent="0.25">
      <c r="A94" s="5">
        <v>75</v>
      </c>
      <c r="B94" s="6" t="s">
        <v>25</v>
      </c>
      <c r="C94" s="6" t="s">
        <v>469</v>
      </c>
      <c r="D94" s="6" t="s">
        <v>98</v>
      </c>
      <c r="E94" s="7">
        <v>42916</v>
      </c>
      <c r="F94" s="6" t="s">
        <v>349</v>
      </c>
      <c r="G94" s="6" t="s">
        <v>29</v>
      </c>
      <c r="H94" s="6" t="s">
        <v>46</v>
      </c>
      <c r="I94" s="6" t="s">
        <v>108</v>
      </c>
      <c r="J94" s="6" t="s">
        <v>463</v>
      </c>
      <c r="K94" s="6" t="s">
        <v>468</v>
      </c>
      <c r="L94" s="6" t="s">
        <v>473</v>
      </c>
      <c r="M94" s="6" t="s">
        <v>474</v>
      </c>
      <c r="N94" s="6">
        <v>1</v>
      </c>
      <c r="O94" s="6">
        <v>15</v>
      </c>
      <c r="P94" s="8">
        <v>42916</v>
      </c>
      <c r="Q94" s="8">
        <v>43100</v>
      </c>
      <c r="R94" s="6">
        <v>26</v>
      </c>
      <c r="S94" s="6" t="s">
        <v>463</v>
      </c>
      <c r="T94" s="6" t="s">
        <v>37</v>
      </c>
      <c r="U94" s="6"/>
      <c r="V94" s="6"/>
      <c r="W94" s="6"/>
      <c r="X94" s="6"/>
      <c r="Y94" s="6" t="s">
        <v>475</v>
      </c>
      <c r="Z94" s="6">
        <v>1</v>
      </c>
      <c r="AA94" s="9">
        <v>43920</v>
      </c>
      <c r="AB94" s="10">
        <f t="shared" si="2"/>
        <v>1</v>
      </c>
      <c r="AC94" s="11">
        <f t="shared" si="3"/>
        <v>15</v>
      </c>
      <c r="AD94" s="11"/>
    </row>
    <row r="95" spans="1:30" ht="180" x14ac:dyDescent="0.25">
      <c r="A95" s="5">
        <v>76</v>
      </c>
      <c r="B95" s="6" t="s">
        <v>25</v>
      </c>
      <c r="C95" s="6" t="s">
        <v>469</v>
      </c>
      <c r="D95" s="6" t="s">
        <v>98</v>
      </c>
      <c r="E95" s="7">
        <v>42916</v>
      </c>
      <c r="F95" s="6" t="s">
        <v>349</v>
      </c>
      <c r="G95" s="6" t="s">
        <v>29</v>
      </c>
      <c r="H95" s="6" t="s">
        <v>46</v>
      </c>
      <c r="I95" s="6" t="s">
        <v>108</v>
      </c>
      <c r="J95" s="6" t="s">
        <v>463</v>
      </c>
      <c r="K95" s="6" t="s">
        <v>464</v>
      </c>
      <c r="L95" s="6" t="s">
        <v>476</v>
      </c>
      <c r="M95" s="6" t="s">
        <v>477</v>
      </c>
      <c r="N95" s="6">
        <v>1</v>
      </c>
      <c r="O95" s="6">
        <v>14</v>
      </c>
      <c r="P95" s="8">
        <v>42916</v>
      </c>
      <c r="Q95" s="8">
        <v>43100</v>
      </c>
      <c r="R95" s="6">
        <v>26</v>
      </c>
      <c r="S95" s="6" t="s">
        <v>463</v>
      </c>
      <c r="T95" s="6" t="s">
        <v>37</v>
      </c>
      <c r="U95" s="6"/>
      <c r="V95" s="6"/>
      <c r="W95" s="6"/>
      <c r="X95" s="6"/>
      <c r="Y95" s="6" t="s">
        <v>478</v>
      </c>
      <c r="Z95" s="6">
        <v>1</v>
      </c>
      <c r="AA95" s="9">
        <v>43920</v>
      </c>
      <c r="AB95" s="10">
        <f t="shared" si="2"/>
        <v>1</v>
      </c>
      <c r="AC95" s="11">
        <f t="shared" si="3"/>
        <v>14</v>
      </c>
      <c r="AD95" s="11"/>
    </row>
    <row r="96" spans="1:30" ht="180" x14ac:dyDescent="0.25">
      <c r="A96" s="5">
        <v>76</v>
      </c>
      <c r="B96" s="6" t="s">
        <v>25</v>
      </c>
      <c r="C96" s="6" t="s">
        <v>469</v>
      </c>
      <c r="D96" s="6" t="s">
        <v>98</v>
      </c>
      <c r="E96" s="7">
        <v>42916</v>
      </c>
      <c r="F96" s="6" t="s">
        <v>349</v>
      </c>
      <c r="G96" s="6" t="s">
        <v>29</v>
      </c>
      <c r="H96" s="6" t="s">
        <v>46</v>
      </c>
      <c r="I96" s="6" t="s">
        <v>108</v>
      </c>
      <c r="J96" s="6" t="s">
        <v>463</v>
      </c>
      <c r="K96" s="6" t="s">
        <v>479</v>
      </c>
      <c r="L96" s="6" t="s">
        <v>480</v>
      </c>
      <c r="M96" s="6" t="s">
        <v>481</v>
      </c>
      <c r="N96" s="6">
        <v>1</v>
      </c>
      <c r="O96" s="6">
        <v>14</v>
      </c>
      <c r="P96" s="8">
        <v>42916</v>
      </c>
      <c r="Q96" s="8">
        <v>44227</v>
      </c>
      <c r="R96" s="6">
        <v>187</v>
      </c>
      <c r="S96" s="6" t="s">
        <v>463</v>
      </c>
      <c r="T96" s="6" t="s">
        <v>37</v>
      </c>
      <c r="U96" s="6"/>
      <c r="V96" s="6"/>
      <c r="W96" s="6"/>
      <c r="X96" s="6"/>
      <c r="Y96" s="6" t="s">
        <v>482</v>
      </c>
      <c r="Z96" s="6">
        <v>1</v>
      </c>
      <c r="AA96" s="9">
        <v>44232.651388888888</v>
      </c>
      <c r="AB96" s="10">
        <f t="shared" si="2"/>
        <v>1</v>
      </c>
      <c r="AC96" s="11">
        <f t="shared" si="3"/>
        <v>14</v>
      </c>
      <c r="AD96" s="11"/>
    </row>
    <row r="97" spans="1:30" ht="180" x14ac:dyDescent="0.25">
      <c r="A97" s="5">
        <v>76</v>
      </c>
      <c r="B97" s="6" t="s">
        <v>25</v>
      </c>
      <c r="C97" s="6" t="s">
        <v>469</v>
      </c>
      <c r="D97" s="6" t="s">
        <v>98</v>
      </c>
      <c r="E97" s="7">
        <v>42916</v>
      </c>
      <c r="F97" s="6" t="s">
        <v>349</v>
      </c>
      <c r="G97" s="6" t="s">
        <v>29</v>
      </c>
      <c r="H97" s="6" t="s">
        <v>46</v>
      </c>
      <c r="I97" s="6" t="s">
        <v>108</v>
      </c>
      <c r="J97" s="6" t="s">
        <v>463</v>
      </c>
      <c r="K97" s="6" t="s">
        <v>464</v>
      </c>
      <c r="L97" s="6" t="s">
        <v>483</v>
      </c>
      <c r="M97" s="6" t="s">
        <v>471</v>
      </c>
      <c r="N97" s="6">
        <v>1</v>
      </c>
      <c r="O97" s="6">
        <v>14</v>
      </c>
      <c r="P97" s="8">
        <v>42916</v>
      </c>
      <c r="Q97" s="8">
        <v>43100</v>
      </c>
      <c r="R97" s="6">
        <v>26</v>
      </c>
      <c r="S97" s="6" t="s">
        <v>463</v>
      </c>
      <c r="T97" s="6" t="s">
        <v>37</v>
      </c>
      <c r="U97" s="6"/>
      <c r="V97" s="6"/>
      <c r="W97" s="6"/>
      <c r="X97" s="6"/>
      <c r="Y97" s="6" t="s">
        <v>484</v>
      </c>
      <c r="Z97" s="6">
        <v>1</v>
      </c>
      <c r="AA97" s="9">
        <v>43920</v>
      </c>
      <c r="AB97" s="10">
        <f t="shared" si="2"/>
        <v>1</v>
      </c>
      <c r="AC97" s="11">
        <f t="shared" si="3"/>
        <v>14</v>
      </c>
      <c r="AD97" s="11"/>
    </row>
    <row r="98" spans="1:30" ht="180" x14ac:dyDescent="0.25">
      <c r="A98" s="5">
        <v>76</v>
      </c>
      <c r="B98" s="6" t="s">
        <v>25</v>
      </c>
      <c r="C98" s="6" t="s">
        <v>469</v>
      </c>
      <c r="D98" s="6" t="s">
        <v>98</v>
      </c>
      <c r="E98" s="7">
        <v>42916</v>
      </c>
      <c r="F98" s="6" t="s">
        <v>349</v>
      </c>
      <c r="G98" s="6" t="s">
        <v>29</v>
      </c>
      <c r="H98" s="6" t="s">
        <v>46</v>
      </c>
      <c r="I98" s="6" t="s">
        <v>108</v>
      </c>
      <c r="J98" s="6" t="s">
        <v>463</v>
      </c>
      <c r="K98" s="6" t="s">
        <v>464</v>
      </c>
      <c r="L98" s="6" t="s">
        <v>485</v>
      </c>
      <c r="M98" s="6" t="s">
        <v>471</v>
      </c>
      <c r="N98" s="6">
        <v>1</v>
      </c>
      <c r="O98" s="6">
        <v>14</v>
      </c>
      <c r="P98" s="8">
        <v>42916</v>
      </c>
      <c r="Q98" s="8">
        <v>43100</v>
      </c>
      <c r="R98" s="6">
        <v>26</v>
      </c>
      <c r="S98" s="6" t="s">
        <v>463</v>
      </c>
      <c r="T98" s="6" t="s">
        <v>37</v>
      </c>
      <c r="U98" s="6"/>
      <c r="V98" s="6"/>
      <c r="W98" s="6"/>
      <c r="X98" s="6"/>
      <c r="Y98" s="6" t="s">
        <v>486</v>
      </c>
      <c r="Z98" s="6">
        <v>1</v>
      </c>
      <c r="AA98" s="9">
        <v>43920</v>
      </c>
      <c r="AB98" s="10">
        <f t="shared" si="2"/>
        <v>1</v>
      </c>
      <c r="AC98" s="11">
        <f t="shared" si="3"/>
        <v>14</v>
      </c>
      <c r="AD98" s="11"/>
    </row>
    <row r="99" spans="1:30" ht="180" x14ac:dyDescent="0.25">
      <c r="A99" s="5">
        <v>76</v>
      </c>
      <c r="B99" s="6" t="s">
        <v>25</v>
      </c>
      <c r="C99" s="6" t="s">
        <v>469</v>
      </c>
      <c r="D99" s="6" t="s">
        <v>98</v>
      </c>
      <c r="E99" s="7">
        <v>42916</v>
      </c>
      <c r="F99" s="6" t="s">
        <v>349</v>
      </c>
      <c r="G99" s="6" t="s">
        <v>29</v>
      </c>
      <c r="H99" s="6" t="s">
        <v>46</v>
      </c>
      <c r="I99" s="6" t="s">
        <v>108</v>
      </c>
      <c r="J99" s="6" t="s">
        <v>463</v>
      </c>
      <c r="K99" s="6" t="s">
        <v>464</v>
      </c>
      <c r="L99" s="6" t="s">
        <v>487</v>
      </c>
      <c r="M99" s="6" t="s">
        <v>471</v>
      </c>
      <c r="N99" s="6">
        <v>1</v>
      </c>
      <c r="O99" s="6">
        <v>14</v>
      </c>
      <c r="P99" s="8">
        <v>42916</v>
      </c>
      <c r="Q99" s="8">
        <v>43100</v>
      </c>
      <c r="R99" s="6">
        <v>26</v>
      </c>
      <c r="S99" s="6" t="s">
        <v>463</v>
      </c>
      <c r="T99" s="6" t="s">
        <v>37</v>
      </c>
      <c r="U99" s="6"/>
      <c r="V99" s="6"/>
      <c r="W99" s="6"/>
      <c r="X99" s="6"/>
      <c r="Y99" s="6" t="s">
        <v>488</v>
      </c>
      <c r="Z99" s="6">
        <v>1</v>
      </c>
      <c r="AA99" s="9">
        <v>43920</v>
      </c>
      <c r="AB99" s="10">
        <f t="shared" si="2"/>
        <v>1</v>
      </c>
      <c r="AC99" s="11">
        <f t="shared" si="3"/>
        <v>14</v>
      </c>
      <c r="AD99" s="11"/>
    </row>
    <row r="100" spans="1:30" ht="75" x14ac:dyDescent="0.25">
      <c r="A100" s="5">
        <v>77</v>
      </c>
      <c r="B100" s="6" t="s">
        <v>25</v>
      </c>
      <c r="C100" s="6" t="s">
        <v>445</v>
      </c>
      <c r="D100" s="6" t="s">
        <v>489</v>
      </c>
      <c r="E100" s="7">
        <v>43724</v>
      </c>
      <c r="F100" s="6" t="s">
        <v>99</v>
      </c>
      <c r="G100" s="6" t="s">
        <v>29</v>
      </c>
      <c r="H100" s="6" t="s">
        <v>46</v>
      </c>
      <c r="I100" s="6" t="s">
        <v>108</v>
      </c>
      <c r="J100" s="6" t="s">
        <v>490</v>
      </c>
      <c r="K100" s="6" t="s">
        <v>491</v>
      </c>
      <c r="L100" s="6" t="s">
        <v>492</v>
      </c>
      <c r="M100" s="6" t="s">
        <v>493</v>
      </c>
      <c r="N100" s="6">
        <v>2</v>
      </c>
      <c r="O100" s="6">
        <v>5</v>
      </c>
      <c r="P100" s="8">
        <v>43724</v>
      </c>
      <c r="Q100" s="8">
        <v>43799</v>
      </c>
      <c r="R100" s="6">
        <v>10</v>
      </c>
      <c r="S100" s="6" t="s">
        <v>490</v>
      </c>
      <c r="T100" s="6" t="s">
        <v>37</v>
      </c>
      <c r="U100" s="6"/>
      <c r="V100" s="6"/>
      <c r="W100" s="6"/>
      <c r="X100" s="6"/>
      <c r="Y100" s="6" t="s">
        <v>494</v>
      </c>
      <c r="Z100" s="6">
        <v>2</v>
      </c>
      <c r="AA100" s="9">
        <v>43920</v>
      </c>
      <c r="AB100" s="10">
        <f t="shared" si="2"/>
        <v>1</v>
      </c>
      <c r="AC100" s="11">
        <f t="shared" si="3"/>
        <v>5</v>
      </c>
      <c r="AD100" s="11"/>
    </row>
    <row r="101" spans="1:30" ht="195" x14ac:dyDescent="0.25">
      <c r="A101" s="5">
        <v>78</v>
      </c>
      <c r="B101" s="6" t="s">
        <v>25</v>
      </c>
      <c r="C101" s="6" t="s">
        <v>221</v>
      </c>
      <c r="D101" s="6" t="s">
        <v>495</v>
      </c>
      <c r="E101" s="7">
        <v>43567</v>
      </c>
      <c r="F101" s="6" t="s">
        <v>496</v>
      </c>
      <c r="G101" s="6" t="s">
        <v>29</v>
      </c>
      <c r="H101" s="6" t="s">
        <v>46</v>
      </c>
      <c r="I101" s="6" t="s">
        <v>392</v>
      </c>
      <c r="J101" s="6" t="s">
        <v>497</v>
      </c>
      <c r="K101" s="6" t="s">
        <v>498</v>
      </c>
      <c r="L101" s="6" t="s">
        <v>499</v>
      </c>
      <c r="M101" s="6" t="s">
        <v>500</v>
      </c>
      <c r="N101" s="6">
        <v>6</v>
      </c>
      <c r="O101" s="6">
        <v>4</v>
      </c>
      <c r="P101" s="8">
        <v>43567</v>
      </c>
      <c r="Q101" s="8">
        <v>43646</v>
      </c>
      <c r="R101" s="6">
        <v>11</v>
      </c>
      <c r="S101" s="6" t="s">
        <v>501</v>
      </c>
      <c r="T101" s="6" t="s">
        <v>37</v>
      </c>
      <c r="U101" s="6"/>
      <c r="V101" s="6"/>
      <c r="W101" s="6"/>
      <c r="X101" s="6"/>
      <c r="Y101" s="6" t="s">
        <v>502</v>
      </c>
      <c r="Z101" s="6">
        <v>6</v>
      </c>
      <c r="AA101" s="9">
        <v>43920</v>
      </c>
      <c r="AB101" s="10">
        <f t="shared" si="2"/>
        <v>1</v>
      </c>
      <c r="AC101" s="11">
        <f t="shared" si="3"/>
        <v>4</v>
      </c>
      <c r="AD101" s="11"/>
    </row>
    <row r="102" spans="1:30" ht="105" x14ac:dyDescent="0.25">
      <c r="A102" s="5">
        <v>78</v>
      </c>
      <c r="B102" s="6" t="s">
        <v>25</v>
      </c>
      <c r="C102" s="6" t="s">
        <v>221</v>
      </c>
      <c r="D102" s="6" t="s">
        <v>495</v>
      </c>
      <c r="E102" s="7">
        <v>43567</v>
      </c>
      <c r="F102" s="6" t="s">
        <v>496</v>
      </c>
      <c r="G102" s="6" t="s">
        <v>29</v>
      </c>
      <c r="H102" s="6" t="s">
        <v>46</v>
      </c>
      <c r="I102" s="6" t="s">
        <v>392</v>
      </c>
      <c r="J102" s="6" t="s">
        <v>497</v>
      </c>
      <c r="K102" s="6" t="s">
        <v>503</v>
      </c>
      <c r="L102" s="6" t="s">
        <v>504</v>
      </c>
      <c r="M102" s="6" t="s">
        <v>505</v>
      </c>
      <c r="N102" s="6">
        <v>1</v>
      </c>
      <c r="O102" s="6">
        <v>4</v>
      </c>
      <c r="P102" s="8">
        <v>43567</v>
      </c>
      <c r="Q102" s="8">
        <v>43646</v>
      </c>
      <c r="R102" s="6">
        <v>11</v>
      </c>
      <c r="S102" s="6" t="s">
        <v>501</v>
      </c>
      <c r="T102" s="6" t="s">
        <v>37</v>
      </c>
      <c r="U102" s="6"/>
      <c r="V102" s="6"/>
      <c r="W102" s="6"/>
      <c r="X102" s="6"/>
      <c r="Y102" s="6" t="s">
        <v>506</v>
      </c>
      <c r="Z102" s="6">
        <v>1</v>
      </c>
      <c r="AA102" s="9">
        <v>43920</v>
      </c>
      <c r="AB102" s="10">
        <f t="shared" si="2"/>
        <v>1</v>
      </c>
      <c r="AC102" s="11">
        <f t="shared" si="3"/>
        <v>4</v>
      </c>
      <c r="AD102" s="11"/>
    </row>
    <row r="103" spans="1:30" ht="90" x14ac:dyDescent="0.25">
      <c r="A103" s="5">
        <v>79</v>
      </c>
      <c r="B103" s="6" t="s">
        <v>25</v>
      </c>
      <c r="C103" s="6" t="s">
        <v>507</v>
      </c>
      <c r="D103" s="6" t="s">
        <v>508</v>
      </c>
      <c r="E103" s="7">
        <v>43795</v>
      </c>
      <c r="F103" s="6" t="s">
        <v>28</v>
      </c>
      <c r="G103" s="6" t="s">
        <v>29</v>
      </c>
      <c r="H103" s="6" t="s">
        <v>46</v>
      </c>
      <c r="I103" s="6" t="s">
        <v>392</v>
      </c>
      <c r="J103" s="6" t="s">
        <v>151</v>
      </c>
      <c r="K103" s="6" t="s">
        <v>509</v>
      </c>
      <c r="L103" s="6" t="s">
        <v>510</v>
      </c>
      <c r="M103" s="6" t="s">
        <v>511</v>
      </c>
      <c r="N103" s="6">
        <v>1</v>
      </c>
      <c r="O103" s="6">
        <v>30</v>
      </c>
      <c r="P103" s="8">
        <v>43795</v>
      </c>
      <c r="Q103" s="8">
        <v>43860</v>
      </c>
      <c r="R103" s="6">
        <v>9</v>
      </c>
      <c r="S103" s="6" t="s">
        <v>109</v>
      </c>
      <c r="T103" s="6" t="s">
        <v>37</v>
      </c>
      <c r="U103" s="6"/>
      <c r="V103" s="6"/>
      <c r="W103" s="6"/>
      <c r="X103" s="6"/>
      <c r="Y103" s="6" t="s">
        <v>512</v>
      </c>
      <c r="Z103" s="6">
        <v>1</v>
      </c>
      <c r="AA103" s="9">
        <v>43920</v>
      </c>
      <c r="AB103" s="10">
        <f t="shared" si="2"/>
        <v>1</v>
      </c>
      <c r="AC103" s="11">
        <f t="shared" si="3"/>
        <v>30</v>
      </c>
      <c r="AD103" s="11"/>
    </row>
    <row r="104" spans="1:30" ht="120" x14ac:dyDescent="0.25">
      <c r="A104" s="5">
        <v>80</v>
      </c>
      <c r="B104" s="6" t="s">
        <v>25</v>
      </c>
      <c r="C104" s="6" t="s">
        <v>433</v>
      </c>
      <c r="D104" s="6" t="s">
        <v>514</v>
      </c>
      <c r="E104" s="7">
        <v>43315</v>
      </c>
      <c r="F104" s="6" t="s">
        <v>28</v>
      </c>
      <c r="G104" s="6" t="s">
        <v>29</v>
      </c>
      <c r="H104" s="6" t="s">
        <v>46</v>
      </c>
      <c r="I104" s="6" t="s">
        <v>392</v>
      </c>
      <c r="J104" s="6" t="s">
        <v>151</v>
      </c>
      <c r="K104" s="6" t="s">
        <v>515</v>
      </c>
      <c r="L104" s="6" t="s">
        <v>516</v>
      </c>
      <c r="M104" s="6" t="s">
        <v>517</v>
      </c>
      <c r="N104" s="6">
        <v>1</v>
      </c>
      <c r="O104" s="6">
        <v>6</v>
      </c>
      <c r="P104" s="8">
        <v>43315</v>
      </c>
      <c r="Q104" s="8">
        <v>44316</v>
      </c>
      <c r="R104" s="6">
        <v>134</v>
      </c>
      <c r="S104" s="6" t="s">
        <v>109</v>
      </c>
      <c r="T104" s="6" t="s">
        <v>37</v>
      </c>
      <c r="U104" s="6"/>
      <c r="V104" s="6"/>
      <c r="W104" s="6"/>
      <c r="X104" s="6"/>
      <c r="Y104" s="6" t="s">
        <v>518</v>
      </c>
      <c r="Z104" s="6">
        <v>1</v>
      </c>
      <c r="AA104" s="9">
        <v>44314.702777777777</v>
      </c>
      <c r="AB104" s="10">
        <f t="shared" si="2"/>
        <v>1</v>
      </c>
      <c r="AC104" s="11">
        <f t="shared" si="3"/>
        <v>6</v>
      </c>
      <c r="AD104" s="11"/>
    </row>
    <row r="105" spans="1:30" ht="90" x14ac:dyDescent="0.25">
      <c r="A105" s="5">
        <v>81</v>
      </c>
      <c r="B105" s="6" t="s">
        <v>25</v>
      </c>
      <c r="C105" s="6" t="s">
        <v>433</v>
      </c>
      <c r="D105" s="6" t="s">
        <v>519</v>
      </c>
      <c r="E105" s="7">
        <v>43315</v>
      </c>
      <c r="F105" s="6" t="s">
        <v>28</v>
      </c>
      <c r="G105" s="6" t="s">
        <v>29</v>
      </c>
      <c r="H105" s="6" t="s">
        <v>46</v>
      </c>
      <c r="I105" s="6" t="s">
        <v>100</v>
      </c>
      <c r="J105" s="6" t="s">
        <v>151</v>
      </c>
      <c r="K105" s="6" t="s">
        <v>520</v>
      </c>
      <c r="L105" s="6" t="s">
        <v>521</v>
      </c>
      <c r="M105" s="6" t="s">
        <v>522</v>
      </c>
      <c r="N105" s="6">
        <v>4</v>
      </c>
      <c r="O105" s="6">
        <v>3</v>
      </c>
      <c r="P105" s="8">
        <v>43315</v>
      </c>
      <c r="Q105" s="8">
        <v>43371</v>
      </c>
      <c r="R105" s="6">
        <v>8</v>
      </c>
      <c r="S105" s="6" t="s">
        <v>109</v>
      </c>
      <c r="T105" s="6" t="s">
        <v>37</v>
      </c>
      <c r="U105" s="6"/>
      <c r="V105" s="6"/>
      <c r="W105" s="6"/>
      <c r="X105" s="6"/>
      <c r="Y105" s="6" t="s">
        <v>523</v>
      </c>
      <c r="Z105" s="6">
        <v>4</v>
      </c>
      <c r="AA105" s="9">
        <v>43920</v>
      </c>
      <c r="AB105" s="10">
        <f t="shared" si="2"/>
        <v>1</v>
      </c>
      <c r="AC105" s="11">
        <f t="shared" si="3"/>
        <v>3</v>
      </c>
      <c r="AD105" s="11"/>
    </row>
    <row r="106" spans="1:30" ht="105" x14ac:dyDescent="0.25">
      <c r="A106" s="5">
        <v>81</v>
      </c>
      <c r="B106" s="6" t="s">
        <v>25</v>
      </c>
      <c r="C106" s="6" t="s">
        <v>433</v>
      </c>
      <c r="D106" s="6" t="s">
        <v>519</v>
      </c>
      <c r="E106" s="7">
        <v>43315</v>
      </c>
      <c r="F106" s="6" t="s">
        <v>28</v>
      </c>
      <c r="G106" s="6" t="s">
        <v>29</v>
      </c>
      <c r="H106" s="6" t="s">
        <v>46</v>
      </c>
      <c r="I106" s="6" t="s">
        <v>100</v>
      </c>
      <c r="J106" s="6" t="s">
        <v>151</v>
      </c>
      <c r="K106" s="6" t="s">
        <v>524</v>
      </c>
      <c r="L106" s="6" t="s">
        <v>525</v>
      </c>
      <c r="M106" s="6" t="s">
        <v>526</v>
      </c>
      <c r="N106" s="6">
        <v>11</v>
      </c>
      <c r="O106" s="6">
        <v>3</v>
      </c>
      <c r="P106" s="8">
        <v>43315</v>
      </c>
      <c r="Q106" s="8">
        <v>43371</v>
      </c>
      <c r="R106" s="6">
        <v>8</v>
      </c>
      <c r="S106" s="6" t="s">
        <v>109</v>
      </c>
      <c r="T106" s="6" t="s">
        <v>37</v>
      </c>
      <c r="U106" s="6"/>
      <c r="V106" s="6"/>
      <c r="W106" s="6"/>
      <c r="X106" s="6"/>
      <c r="Y106" s="6" t="s">
        <v>527</v>
      </c>
      <c r="Z106" s="6">
        <v>11</v>
      </c>
      <c r="AA106" s="9">
        <v>43920</v>
      </c>
      <c r="AB106" s="10">
        <f t="shared" si="2"/>
        <v>1</v>
      </c>
      <c r="AC106" s="11">
        <f t="shared" si="3"/>
        <v>3</v>
      </c>
      <c r="AD106" s="11"/>
    </row>
    <row r="107" spans="1:30" ht="135" x14ac:dyDescent="0.25">
      <c r="A107" s="5">
        <v>82</v>
      </c>
      <c r="B107" s="6" t="s">
        <v>25</v>
      </c>
      <c r="C107" s="6" t="s">
        <v>433</v>
      </c>
      <c r="D107" s="6" t="s">
        <v>519</v>
      </c>
      <c r="E107" s="7">
        <v>43315</v>
      </c>
      <c r="F107" s="6" t="s">
        <v>28</v>
      </c>
      <c r="G107" s="6" t="s">
        <v>29</v>
      </c>
      <c r="H107" s="6" t="s">
        <v>46</v>
      </c>
      <c r="I107" s="6" t="s">
        <v>392</v>
      </c>
      <c r="J107" s="6" t="s">
        <v>151</v>
      </c>
      <c r="K107" s="6" t="s">
        <v>520</v>
      </c>
      <c r="L107" s="6" t="s">
        <v>528</v>
      </c>
      <c r="M107" s="6" t="s">
        <v>529</v>
      </c>
      <c r="N107" s="6">
        <v>13</v>
      </c>
      <c r="O107" s="6">
        <v>3</v>
      </c>
      <c r="P107" s="8">
        <v>43315</v>
      </c>
      <c r="Q107" s="8">
        <v>43403</v>
      </c>
      <c r="R107" s="6">
        <v>12</v>
      </c>
      <c r="S107" s="6" t="s">
        <v>109</v>
      </c>
      <c r="T107" s="6" t="s">
        <v>37</v>
      </c>
      <c r="U107" s="6"/>
      <c r="V107" s="6"/>
      <c r="W107" s="6"/>
      <c r="X107" s="6"/>
      <c r="Y107" s="6" t="s">
        <v>530</v>
      </c>
      <c r="Z107" s="6">
        <v>13</v>
      </c>
      <c r="AA107" s="9">
        <v>43920</v>
      </c>
      <c r="AB107" s="10">
        <f t="shared" si="2"/>
        <v>1</v>
      </c>
      <c r="AC107" s="11">
        <f t="shared" si="3"/>
        <v>3</v>
      </c>
      <c r="AD107" s="11"/>
    </row>
    <row r="108" spans="1:30" ht="105" x14ac:dyDescent="0.25">
      <c r="A108" s="5">
        <v>83</v>
      </c>
      <c r="B108" s="6" t="s">
        <v>25</v>
      </c>
      <c r="C108" s="6" t="s">
        <v>433</v>
      </c>
      <c r="D108" s="6" t="s">
        <v>531</v>
      </c>
      <c r="E108" s="7">
        <v>43315</v>
      </c>
      <c r="F108" s="6" t="s">
        <v>28</v>
      </c>
      <c r="G108" s="6" t="s">
        <v>29</v>
      </c>
      <c r="H108" s="6" t="s">
        <v>46</v>
      </c>
      <c r="I108" s="6" t="s">
        <v>392</v>
      </c>
      <c r="J108" s="6" t="s">
        <v>151</v>
      </c>
      <c r="K108" s="6" t="s">
        <v>532</v>
      </c>
      <c r="L108" s="6" t="s">
        <v>533</v>
      </c>
      <c r="M108" s="6" t="s">
        <v>534</v>
      </c>
      <c r="N108" s="6">
        <v>10</v>
      </c>
      <c r="O108" s="6">
        <v>3</v>
      </c>
      <c r="P108" s="8">
        <v>43315</v>
      </c>
      <c r="Q108" s="8">
        <v>43404</v>
      </c>
      <c r="R108" s="6">
        <v>12</v>
      </c>
      <c r="S108" s="6" t="s">
        <v>109</v>
      </c>
      <c r="T108" s="6" t="s">
        <v>37</v>
      </c>
      <c r="U108" s="6"/>
      <c r="V108" s="6"/>
      <c r="W108" s="6"/>
      <c r="X108" s="6"/>
      <c r="Y108" s="6" t="s">
        <v>535</v>
      </c>
      <c r="Z108" s="6">
        <v>10</v>
      </c>
      <c r="AA108" s="9">
        <v>43920</v>
      </c>
      <c r="AB108" s="10">
        <f t="shared" si="2"/>
        <v>1</v>
      </c>
      <c r="AC108" s="11">
        <f t="shared" si="3"/>
        <v>3</v>
      </c>
      <c r="AD108" s="11"/>
    </row>
    <row r="109" spans="1:30" ht="75" x14ac:dyDescent="0.25">
      <c r="A109" s="5">
        <v>83</v>
      </c>
      <c r="B109" s="6" t="s">
        <v>25</v>
      </c>
      <c r="C109" s="6" t="s">
        <v>433</v>
      </c>
      <c r="D109" s="6" t="s">
        <v>531</v>
      </c>
      <c r="E109" s="7">
        <v>43315</v>
      </c>
      <c r="F109" s="6" t="s">
        <v>28</v>
      </c>
      <c r="G109" s="6" t="s">
        <v>29</v>
      </c>
      <c r="H109" s="6" t="s">
        <v>46</v>
      </c>
      <c r="I109" s="6" t="s">
        <v>392</v>
      </c>
      <c r="J109" s="6" t="s">
        <v>151</v>
      </c>
      <c r="K109" s="6" t="s">
        <v>439</v>
      </c>
      <c r="L109" s="6" t="s">
        <v>536</v>
      </c>
      <c r="M109" s="6" t="s">
        <v>537</v>
      </c>
      <c r="N109" s="6">
        <v>1</v>
      </c>
      <c r="O109" s="6">
        <v>3</v>
      </c>
      <c r="P109" s="8">
        <v>43315</v>
      </c>
      <c r="Q109" s="8">
        <v>43342</v>
      </c>
      <c r="R109" s="6">
        <v>3</v>
      </c>
      <c r="S109" s="6" t="s">
        <v>109</v>
      </c>
      <c r="T109" s="6" t="s">
        <v>37</v>
      </c>
      <c r="U109" s="6"/>
      <c r="V109" s="6"/>
      <c r="W109" s="6"/>
      <c r="X109" s="6"/>
      <c r="Y109" s="6" t="s">
        <v>538</v>
      </c>
      <c r="Z109" s="6">
        <v>1</v>
      </c>
      <c r="AA109" s="9">
        <v>43920</v>
      </c>
      <c r="AB109" s="10">
        <f t="shared" si="2"/>
        <v>1</v>
      </c>
      <c r="AC109" s="11">
        <f t="shared" si="3"/>
        <v>3</v>
      </c>
      <c r="AD109" s="11"/>
    </row>
    <row r="110" spans="1:30" ht="90" x14ac:dyDescent="0.25">
      <c r="A110" s="5">
        <v>83</v>
      </c>
      <c r="B110" s="6" t="s">
        <v>25</v>
      </c>
      <c r="C110" s="6" t="s">
        <v>433</v>
      </c>
      <c r="D110" s="6" t="s">
        <v>531</v>
      </c>
      <c r="E110" s="7">
        <v>43315</v>
      </c>
      <c r="F110" s="6" t="s">
        <v>28</v>
      </c>
      <c r="G110" s="6" t="s">
        <v>29</v>
      </c>
      <c r="H110" s="6" t="s">
        <v>46</v>
      </c>
      <c r="I110" s="6" t="s">
        <v>392</v>
      </c>
      <c r="J110" s="6" t="s">
        <v>151</v>
      </c>
      <c r="K110" s="6" t="s">
        <v>532</v>
      </c>
      <c r="L110" s="6" t="s">
        <v>539</v>
      </c>
      <c r="M110" s="6" t="s">
        <v>540</v>
      </c>
      <c r="N110" s="6">
        <v>1</v>
      </c>
      <c r="O110" s="6">
        <v>3</v>
      </c>
      <c r="P110" s="8">
        <v>43315</v>
      </c>
      <c r="Q110" s="8">
        <v>43373</v>
      </c>
      <c r="R110" s="6">
        <v>8</v>
      </c>
      <c r="S110" s="6" t="s">
        <v>109</v>
      </c>
      <c r="T110" s="6" t="s">
        <v>37</v>
      </c>
      <c r="U110" s="6"/>
      <c r="V110" s="6"/>
      <c r="W110" s="6"/>
      <c r="X110" s="6"/>
      <c r="Y110" s="6" t="s">
        <v>541</v>
      </c>
      <c r="Z110" s="6">
        <v>1</v>
      </c>
      <c r="AA110" s="9">
        <v>43920</v>
      </c>
      <c r="AB110" s="10">
        <f t="shared" si="2"/>
        <v>1</v>
      </c>
      <c r="AC110" s="11">
        <f t="shared" si="3"/>
        <v>3</v>
      </c>
      <c r="AD110" s="11"/>
    </row>
    <row r="111" spans="1:30" ht="90" x14ac:dyDescent="0.25">
      <c r="A111" s="5">
        <v>84</v>
      </c>
      <c r="B111" s="6" t="s">
        <v>25</v>
      </c>
      <c r="C111" s="6" t="s">
        <v>433</v>
      </c>
      <c r="D111" s="6" t="s">
        <v>434</v>
      </c>
      <c r="E111" s="7">
        <v>43315</v>
      </c>
      <c r="F111" s="6" t="s">
        <v>28</v>
      </c>
      <c r="G111" s="6" t="s">
        <v>29</v>
      </c>
      <c r="H111" s="6" t="s">
        <v>46</v>
      </c>
      <c r="I111" s="6" t="s">
        <v>392</v>
      </c>
      <c r="J111" s="6" t="s">
        <v>151</v>
      </c>
      <c r="K111" s="6" t="s">
        <v>435</v>
      </c>
      <c r="L111" s="6" t="s">
        <v>542</v>
      </c>
      <c r="M111" s="6" t="s">
        <v>543</v>
      </c>
      <c r="N111" s="6">
        <v>3</v>
      </c>
      <c r="O111" s="6">
        <v>3</v>
      </c>
      <c r="P111" s="8">
        <v>43315</v>
      </c>
      <c r="Q111" s="8">
        <v>43342</v>
      </c>
      <c r="R111" s="6">
        <v>3</v>
      </c>
      <c r="S111" s="6" t="s">
        <v>109</v>
      </c>
      <c r="T111" s="6" t="s">
        <v>37</v>
      </c>
      <c r="U111" s="6"/>
      <c r="V111" s="6"/>
      <c r="W111" s="6"/>
      <c r="X111" s="6"/>
      <c r="Y111" s="6" t="s">
        <v>544</v>
      </c>
      <c r="Z111" s="6">
        <v>3</v>
      </c>
      <c r="AA111" s="9">
        <v>43920</v>
      </c>
      <c r="AB111" s="10">
        <f t="shared" si="2"/>
        <v>1</v>
      </c>
      <c r="AC111" s="11">
        <f t="shared" si="3"/>
        <v>3</v>
      </c>
      <c r="AD111" s="11"/>
    </row>
    <row r="112" spans="1:30" ht="90" x14ac:dyDescent="0.25">
      <c r="A112" s="5">
        <v>84</v>
      </c>
      <c r="B112" s="6" t="s">
        <v>25</v>
      </c>
      <c r="C112" s="6" t="s">
        <v>433</v>
      </c>
      <c r="D112" s="6" t="s">
        <v>434</v>
      </c>
      <c r="E112" s="7">
        <v>43315</v>
      </c>
      <c r="F112" s="6" t="s">
        <v>28</v>
      </c>
      <c r="G112" s="6" t="s">
        <v>29</v>
      </c>
      <c r="H112" s="6" t="s">
        <v>46</v>
      </c>
      <c r="I112" s="6" t="s">
        <v>392</v>
      </c>
      <c r="J112" s="6" t="s">
        <v>151</v>
      </c>
      <c r="K112" s="6" t="s">
        <v>439</v>
      </c>
      <c r="L112" s="6" t="s">
        <v>545</v>
      </c>
      <c r="M112" s="6" t="s">
        <v>534</v>
      </c>
      <c r="N112" s="6">
        <v>20</v>
      </c>
      <c r="O112" s="6">
        <v>3</v>
      </c>
      <c r="P112" s="8">
        <v>43315</v>
      </c>
      <c r="Q112" s="8">
        <v>44134</v>
      </c>
      <c r="R112" s="6">
        <v>117</v>
      </c>
      <c r="S112" s="6" t="s">
        <v>109</v>
      </c>
      <c r="T112" s="6" t="s">
        <v>37</v>
      </c>
      <c r="U112" s="6"/>
      <c r="V112" s="6"/>
      <c r="W112" s="6"/>
      <c r="X112" s="6"/>
      <c r="Y112" s="6" t="s">
        <v>546</v>
      </c>
      <c r="Z112" s="6">
        <v>20</v>
      </c>
      <c r="AA112" s="9">
        <v>44012</v>
      </c>
      <c r="AB112" s="10">
        <f t="shared" si="2"/>
        <v>1</v>
      </c>
      <c r="AC112" s="11">
        <f t="shared" si="3"/>
        <v>3</v>
      </c>
      <c r="AD112" s="11"/>
    </row>
    <row r="113" spans="1:30" ht="225" x14ac:dyDescent="0.25">
      <c r="A113" s="5">
        <v>84</v>
      </c>
      <c r="B113" s="6" t="s">
        <v>25</v>
      </c>
      <c r="C113" s="6" t="s">
        <v>433</v>
      </c>
      <c r="D113" s="6" t="s">
        <v>434</v>
      </c>
      <c r="E113" s="7">
        <v>43315</v>
      </c>
      <c r="F113" s="6" t="s">
        <v>28</v>
      </c>
      <c r="G113" s="6" t="s">
        <v>29</v>
      </c>
      <c r="H113" s="6" t="s">
        <v>46</v>
      </c>
      <c r="I113" s="6" t="s">
        <v>392</v>
      </c>
      <c r="J113" s="6" t="s">
        <v>151</v>
      </c>
      <c r="K113" s="6" t="s">
        <v>435</v>
      </c>
      <c r="L113" s="6" t="s">
        <v>547</v>
      </c>
      <c r="M113" s="6" t="s">
        <v>548</v>
      </c>
      <c r="N113" s="6">
        <v>13</v>
      </c>
      <c r="O113" s="6">
        <v>3</v>
      </c>
      <c r="P113" s="8">
        <v>43315</v>
      </c>
      <c r="Q113" s="8">
        <v>44255</v>
      </c>
      <c r="R113" s="6">
        <v>134</v>
      </c>
      <c r="S113" s="6" t="s">
        <v>109</v>
      </c>
      <c r="T113" s="6" t="s">
        <v>37</v>
      </c>
      <c r="U113" s="6"/>
      <c r="V113" s="6"/>
      <c r="W113" s="6"/>
      <c r="X113" s="6"/>
      <c r="Y113" s="6" t="s">
        <v>549</v>
      </c>
      <c r="Z113" s="6">
        <v>13</v>
      </c>
      <c r="AA113" s="9">
        <v>44251.404166666667</v>
      </c>
      <c r="AB113" s="10">
        <f t="shared" si="2"/>
        <v>1</v>
      </c>
      <c r="AC113" s="11">
        <f t="shared" si="3"/>
        <v>3</v>
      </c>
      <c r="AD113" s="11"/>
    </row>
    <row r="114" spans="1:30" ht="105" x14ac:dyDescent="0.25">
      <c r="A114" s="5">
        <v>84</v>
      </c>
      <c r="B114" s="6" t="s">
        <v>25</v>
      </c>
      <c r="C114" s="6" t="s">
        <v>433</v>
      </c>
      <c r="D114" s="6" t="s">
        <v>434</v>
      </c>
      <c r="E114" s="7">
        <v>43315</v>
      </c>
      <c r="F114" s="6" t="s">
        <v>28</v>
      </c>
      <c r="G114" s="6" t="s">
        <v>29</v>
      </c>
      <c r="H114" s="6" t="s">
        <v>46</v>
      </c>
      <c r="I114" s="6" t="s">
        <v>392</v>
      </c>
      <c r="J114" s="6" t="s">
        <v>151</v>
      </c>
      <c r="K114" s="6" t="s">
        <v>435</v>
      </c>
      <c r="L114" s="6" t="s">
        <v>550</v>
      </c>
      <c r="M114" s="6" t="s">
        <v>551</v>
      </c>
      <c r="N114" s="6">
        <v>18</v>
      </c>
      <c r="O114" s="6">
        <v>3</v>
      </c>
      <c r="P114" s="8">
        <v>43315</v>
      </c>
      <c r="Q114" s="8">
        <v>43404</v>
      </c>
      <c r="R114" s="6">
        <v>12</v>
      </c>
      <c r="S114" s="6" t="s">
        <v>109</v>
      </c>
      <c r="T114" s="6" t="s">
        <v>37</v>
      </c>
      <c r="U114" s="6"/>
      <c r="V114" s="6"/>
      <c r="W114" s="6"/>
      <c r="X114" s="6"/>
      <c r="Y114" s="6" t="s">
        <v>552</v>
      </c>
      <c r="Z114" s="6">
        <v>18</v>
      </c>
      <c r="AA114" s="9">
        <v>43920</v>
      </c>
      <c r="AB114" s="10">
        <f t="shared" si="2"/>
        <v>1</v>
      </c>
      <c r="AC114" s="11">
        <f t="shared" si="3"/>
        <v>3</v>
      </c>
      <c r="AD114" s="11"/>
    </row>
    <row r="115" spans="1:30" ht="135" x14ac:dyDescent="0.25">
      <c r="A115" s="5">
        <v>85</v>
      </c>
      <c r="B115" s="6" t="s">
        <v>25</v>
      </c>
      <c r="C115" s="6" t="s">
        <v>433</v>
      </c>
      <c r="D115" s="6" t="s">
        <v>434</v>
      </c>
      <c r="E115" s="7">
        <v>43315</v>
      </c>
      <c r="F115" s="6" t="s">
        <v>28</v>
      </c>
      <c r="G115" s="6" t="s">
        <v>29</v>
      </c>
      <c r="H115" s="6" t="s">
        <v>46</v>
      </c>
      <c r="I115" s="6" t="s">
        <v>100</v>
      </c>
      <c r="J115" s="6" t="s">
        <v>151</v>
      </c>
      <c r="K115" s="6" t="s">
        <v>435</v>
      </c>
      <c r="L115" s="6" t="s">
        <v>553</v>
      </c>
      <c r="M115" s="6" t="s">
        <v>380</v>
      </c>
      <c r="N115" s="6">
        <v>1</v>
      </c>
      <c r="O115" s="6">
        <v>3</v>
      </c>
      <c r="P115" s="8">
        <v>43315</v>
      </c>
      <c r="Q115" s="8">
        <v>43327</v>
      </c>
      <c r="R115" s="6">
        <v>1</v>
      </c>
      <c r="S115" s="6" t="s">
        <v>109</v>
      </c>
      <c r="T115" s="6" t="s">
        <v>37</v>
      </c>
      <c r="U115" s="6"/>
      <c r="V115" s="6"/>
      <c r="W115" s="6"/>
      <c r="X115" s="6"/>
      <c r="Y115" s="6" t="s">
        <v>554</v>
      </c>
      <c r="Z115" s="6">
        <v>1</v>
      </c>
      <c r="AA115" s="9">
        <v>43920</v>
      </c>
      <c r="AB115" s="10">
        <f t="shared" si="2"/>
        <v>1</v>
      </c>
      <c r="AC115" s="11">
        <f t="shared" si="3"/>
        <v>3</v>
      </c>
      <c r="AD115" s="11"/>
    </row>
    <row r="116" spans="1:30" ht="165" x14ac:dyDescent="0.25">
      <c r="A116" s="5">
        <v>86</v>
      </c>
      <c r="B116" s="6" t="s">
        <v>25</v>
      </c>
      <c r="C116" s="6" t="s">
        <v>433</v>
      </c>
      <c r="D116" s="6" t="s">
        <v>555</v>
      </c>
      <c r="E116" s="7">
        <v>43315</v>
      </c>
      <c r="F116" s="6" t="s">
        <v>28</v>
      </c>
      <c r="G116" s="6" t="s">
        <v>29</v>
      </c>
      <c r="H116" s="6" t="s">
        <v>46</v>
      </c>
      <c r="I116" s="6" t="s">
        <v>392</v>
      </c>
      <c r="J116" s="6" t="s">
        <v>151</v>
      </c>
      <c r="K116" s="6" t="s">
        <v>435</v>
      </c>
      <c r="L116" s="6" t="s">
        <v>556</v>
      </c>
      <c r="M116" s="6" t="s">
        <v>557</v>
      </c>
      <c r="N116" s="6">
        <v>3</v>
      </c>
      <c r="O116" s="6">
        <v>3</v>
      </c>
      <c r="P116" s="8">
        <v>43315</v>
      </c>
      <c r="Q116" s="8">
        <v>43404</v>
      </c>
      <c r="R116" s="6">
        <v>12</v>
      </c>
      <c r="S116" s="6" t="s">
        <v>109</v>
      </c>
      <c r="T116" s="6" t="s">
        <v>37</v>
      </c>
      <c r="U116" s="6"/>
      <c r="V116" s="6"/>
      <c r="W116" s="6"/>
      <c r="X116" s="6"/>
      <c r="Y116" s="6" t="s">
        <v>558</v>
      </c>
      <c r="Z116" s="6">
        <v>3</v>
      </c>
      <c r="AA116" s="9">
        <v>43920</v>
      </c>
      <c r="AB116" s="10">
        <f t="shared" si="2"/>
        <v>1</v>
      </c>
      <c r="AC116" s="11">
        <f t="shared" si="3"/>
        <v>3</v>
      </c>
      <c r="AD116" s="11"/>
    </row>
    <row r="117" spans="1:30" ht="135" x14ac:dyDescent="0.25">
      <c r="A117" s="5">
        <v>86</v>
      </c>
      <c r="B117" s="6" t="s">
        <v>25</v>
      </c>
      <c r="C117" s="6" t="s">
        <v>433</v>
      </c>
      <c r="D117" s="6" t="s">
        <v>555</v>
      </c>
      <c r="E117" s="7">
        <v>43315</v>
      </c>
      <c r="F117" s="6" t="s">
        <v>28</v>
      </c>
      <c r="G117" s="6" t="s">
        <v>29</v>
      </c>
      <c r="H117" s="6" t="s">
        <v>46</v>
      </c>
      <c r="I117" s="6" t="s">
        <v>392</v>
      </c>
      <c r="J117" s="6" t="s">
        <v>151</v>
      </c>
      <c r="K117" s="6" t="s">
        <v>439</v>
      </c>
      <c r="L117" s="6" t="s">
        <v>559</v>
      </c>
      <c r="M117" s="6" t="s">
        <v>540</v>
      </c>
      <c r="N117" s="6">
        <v>1</v>
      </c>
      <c r="O117" s="6">
        <v>3</v>
      </c>
      <c r="P117" s="8">
        <v>43315</v>
      </c>
      <c r="Q117" s="8">
        <v>43373</v>
      </c>
      <c r="R117" s="6">
        <v>8</v>
      </c>
      <c r="S117" s="6" t="s">
        <v>109</v>
      </c>
      <c r="T117" s="6" t="s">
        <v>37</v>
      </c>
      <c r="U117" s="6"/>
      <c r="V117" s="6"/>
      <c r="W117" s="6"/>
      <c r="X117" s="6"/>
      <c r="Y117" s="6" t="s">
        <v>560</v>
      </c>
      <c r="Z117" s="6">
        <v>1</v>
      </c>
      <c r="AA117" s="9">
        <v>43920</v>
      </c>
      <c r="AB117" s="10">
        <f t="shared" si="2"/>
        <v>1</v>
      </c>
      <c r="AC117" s="11">
        <f t="shared" si="3"/>
        <v>3</v>
      </c>
      <c r="AD117" s="11"/>
    </row>
    <row r="118" spans="1:30" ht="135" x14ac:dyDescent="0.25">
      <c r="A118" s="5">
        <v>87</v>
      </c>
      <c r="B118" s="6" t="s">
        <v>25</v>
      </c>
      <c r="C118" s="6" t="s">
        <v>433</v>
      </c>
      <c r="D118" s="6" t="s">
        <v>555</v>
      </c>
      <c r="E118" s="7">
        <v>43315</v>
      </c>
      <c r="F118" s="6" t="s">
        <v>28</v>
      </c>
      <c r="G118" s="6" t="s">
        <v>29</v>
      </c>
      <c r="H118" s="6" t="s">
        <v>46</v>
      </c>
      <c r="I118" s="6" t="s">
        <v>237</v>
      </c>
      <c r="J118" s="6" t="s">
        <v>151</v>
      </c>
      <c r="K118" s="6" t="s">
        <v>435</v>
      </c>
      <c r="L118" s="6" t="s">
        <v>561</v>
      </c>
      <c r="M118" s="6" t="s">
        <v>562</v>
      </c>
      <c r="N118" s="6">
        <v>3</v>
      </c>
      <c r="O118" s="6">
        <v>3</v>
      </c>
      <c r="P118" s="8">
        <v>43315</v>
      </c>
      <c r="Q118" s="8">
        <v>43814</v>
      </c>
      <c r="R118" s="6">
        <v>71</v>
      </c>
      <c r="S118" s="6" t="s">
        <v>109</v>
      </c>
      <c r="T118" s="6" t="s">
        <v>37</v>
      </c>
      <c r="U118" s="6"/>
      <c r="V118" s="6"/>
      <c r="W118" s="6"/>
      <c r="X118" s="6"/>
      <c r="Y118" s="6" t="s">
        <v>563</v>
      </c>
      <c r="Z118" s="6">
        <v>3</v>
      </c>
      <c r="AA118" s="9">
        <v>43920</v>
      </c>
      <c r="AB118" s="10">
        <f t="shared" si="2"/>
        <v>1</v>
      </c>
      <c r="AC118" s="11">
        <f t="shared" si="3"/>
        <v>3</v>
      </c>
      <c r="AD118" s="11"/>
    </row>
    <row r="119" spans="1:30" ht="105" x14ac:dyDescent="0.25">
      <c r="A119" s="5">
        <v>88</v>
      </c>
      <c r="B119" s="6" t="s">
        <v>25</v>
      </c>
      <c r="C119" s="6" t="s">
        <v>433</v>
      </c>
      <c r="D119" s="6" t="s">
        <v>564</v>
      </c>
      <c r="E119" s="7">
        <v>43315</v>
      </c>
      <c r="F119" s="6" t="s">
        <v>28</v>
      </c>
      <c r="G119" s="6" t="s">
        <v>29</v>
      </c>
      <c r="H119" s="6" t="s">
        <v>46</v>
      </c>
      <c r="I119" s="6" t="s">
        <v>237</v>
      </c>
      <c r="J119" s="6" t="s">
        <v>151</v>
      </c>
      <c r="K119" s="6" t="s">
        <v>565</v>
      </c>
      <c r="L119" s="6" t="s">
        <v>566</v>
      </c>
      <c r="M119" s="6" t="s">
        <v>567</v>
      </c>
      <c r="N119" s="6">
        <v>1</v>
      </c>
      <c r="O119" s="6">
        <v>3</v>
      </c>
      <c r="P119" s="8">
        <v>43315</v>
      </c>
      <c r="Q119" s="8">
        <v>43343</v>
      </c>
      <c r="R119" s="6">
        <v>4</v>
      </c>
      <c r="S119" s="6" t="s">
        <v>109</v>
      </c>
      <c r="T119" s="6" t="s">
        <v>37</v>
      </c>
      <c r="U119" s="6"/>
      <c r="V119" s="6"/>
      <c r="W119" s="6"/>
      <c r="X119" s="6"/>
      <c r="Y119" s="6" t="s">
        <v>568</v>
      </c>
      <c r="Z119" s="6">
        <v>1</v>
      </c>
      <c r="AA119" s="9">
        <v>43920</v>
      </c>
      <c r="AB119" s="10">
        <f t="shared" si="2"/>
        <v>1</v>
      </c>
      <c r="AC119" s="11">
        <f t="shared" si="3"/>
        <v>3</v>
      </c>
      <c r="AD119" s="11"/>
    </row>
    <row r="120" spans="1:30" ht="75" x14ac:dyDescent="0.25">
      <c r="A120" s="5">
        <v>89</v>
      </c>
      <c r="B120" s="6" t="s">
        <v>25</v>
      </c>
      <c r="C120" s="6" t="s">
        <v>433</v>
      </c>
      <c r="D120" s="6" t="s">
        <v>569</v>
      </c>
      <c r="E120" s="7">
        <v>43315</v>
      </c>
      <c r="F120" s="6" t="s">
        <v>28</v>
      </c>
      <c r="G120" s="6" t="s">
        <v>29</v>
      </c>
      <c r="H120" s="6" t="s">
        <v>46</v>
      </c>
      <c r="I120" s="6" t="s">
        <v>237</v>
      </c>
      <c r="J120" s="6" t="s">
        <v>151</v>
      </c>
      <c r="K120" s="6" t="s">
        <v>570</v>
      </c>
      <c r="L120" s="6" t="s">
        <v>571</v>
      </c>
      <c r="M120" s="6" t="s">
        <v>572</v>
      </c>
      <c r="N120" s="6">
        <v>2</v>
      </c>
      <c r="O120" s="6">
        <v>3</v>
      </c>
      <c r="P120" s="8">
        <v>43315</v>
      </c>
      <c r="Q120" s="8">
        <v>43814</v>
      </c>
      <c r="R120" s="6">
        <v>71</v>
      </c>
      <c r="S120" s="6" t="s">
        <v>109</v>
      </c>
      <c r="T120" s="6" t="s">
        <v>37</v>
      </c>
      <c r="U120" s="6"/>
      <c r="V120" s="6"/>
      <c r="W120" s="6"/>
      <c r="X120" s="6"/>
      <c r="Y120" s="6" t="s">
        <v>573</v>
      </c>
      <c r="Z120" s="6">
        <v>2</v>
      </c>
      <c r="AA120" s="9">
        <v>43920</v>
      </c>
      <c r="AB120" s="10">
        <f t="shared" si="2"/>
        <v>1</v>
      </c>
      <c r="AC120" s="11">
        <f t="shared" si="3"/>
        <v>3</v>
      </c>
      <c r="AD120" s="11"/>
    </row>
    <row r="121" spans="1:30" ht="90" x14ac:dyDescent="0.25">
      <c r="A121" s="5">
        <v>90</v>
      </c>
      <c r="B121" s="6" t="s">
        <v>25</v>
      </c>
      <c r="C121" s="6" t="s">
        <v>433</v>
      </c>
      <c r="D121" s="6" t="s">
        <v>575</v>
      </c>
      <c r="E121" s="7">
        <v>43315</v>
      </c>
      <c r="F121" s="6" t="s">
        <v>28</v>
      </c>
      <c r="G121" s="6" t="s">
        <v>29</v>
      </c>
      <c r="H121" s="6" t="s">
        <v>46</v>
      </c>
      <c r="I121" s="6" t="s">
        <v>237</v>
      </c>
      <c r="J121" s="6" t="s">
        <v>151</v>
      </c>
      <c r="K121" s="6" t="s">
        <v>574</v>
      </c>
      <c r="L121" s="6" t="s">
        <v>576</v>
      </c>
      <c r="M121" s="6" t="s">
        <v>577</v>
      </c>
      <c r="N121" s="6">
        <v>1</v>
      </c>
      <c r="O121" s="6">
        <v>3</v>
      </c>
      <c r="P121" s="8">
        <v>43315</v>
      </c>
      <c r="Q121" s="8">
        <v>43814</v>
      </c>
      <c r="R121" s="6">
        <v>71</v>
      </c>
      <c r="S121" s="6" t="s">
        <v>109</v>
      </c>
      <c r="T121" s="6" t="s">
        <v>37</v>
      </c>
      <c r="U121" s="6"/>
      <c r="V121" s="6"/>
      <c r="W121" s="6"/>
      <c r="X121" s="6"/>
      <c r="Y121" s="6" t="s">
        <v>578</v>
      </c>
      <c r="Z121" s="6">
        <v>1</v>
      </c>
      <c r="AA121" s="9">
        <v>43920</v>
      </c>
      <c r="AB121" s="10">
        <f t="shared" si="2"/>
        <v>1</v>
      </c>
      <c r="AC121" s="11">
        <f t="shared" si="3"/>
        <v>3</v>
      </c>
      <c r="AD121" s="11"/>
    </row>
    <row r="122" spans="1:30" ht="90" x14ac:dyDescent="0.25">
      <c r="A122" s="5">
        <v>91</v>
      </c>
      <c r="B122" s="6" t="s">
        <v>25</v>
      </c>
      <c r="C122" s="6" t="s">
        <v>433</v>
      </c>
      <c r="D122" s="6" t="s">
        <v>579</v>
      </c>
      <c r="E122" s="7">
        <v>43315</v>
      </c>
      <c r="F122" s="6" t="s">
        <v>28</v>
      </c>
      <c r="G122" s="6" t="s">
        <v>29</v>
      </c>
      <c r="H122" s="6" t="s">
        <v>46</v>
      </c>
      <c r="I122" s="6" t="s">
        <v>223</v>
      </c>
      <c r="J122" s="6" t="s">
        <v>151</v>
      </c>
      <c r="K122" s="6" t="s">
        <v>580</v>
      </c>
      <c r="L122" s="6" t="s">
        <v>581</v>
      </c>
      <c r="M122" s="6" t="s">
        <v>526</v>
      </c>
      <c r="N122" s="6">
        <v>4</v>
      </c>
      <c r="O122" s="6">
        <v>3</v>
      </c>
      <c r="P122" s="8">
        <v>43315</v>
      </c>
      <c r="Q122" s="8">
        <v>43921</v>
      </c>
      <c r="R122" s="6">
        <v>86</v>
      </c>
      <c r="S122" s="6" t="s">
        <v>109</v>
      </c>
      <c r="T122" s="6" t="s">
        <v>37</v>
      </c>
      <c r="U122" s="6"/>
      <c r="V122" s="6"/>
      <c r="W122" s="6"/>
      <c r="X122" s="6"/>
      <c r="Y122" s="6" t="s">
        <v>582</v>
      </c>
      <c r="Z122" s="6">
        <v>4</v>
      </c>
      <c r="AA122" s="9">
        <v>43920</v>
      </c>
      <c r="AB122" s="10">
        <f t="shared" si="2"/>
        <v>1</v>
      </c>
      <c r="AC122" s="11">
        <f t="shared" si="3"/>
        <v>3</v>
      </c>
      <c r="AD122" s="11"/>
    </row>
    <row r="123" spans="1:30" ht="90" x14ac:dyDescent="0.25">
      <c r="A123" s="5">
        <v>92</v>
      </c>
      <c r="B123" s="6" t="s">
        <v>25</v>
      </c>
      <c r="C123" s="6" t="s">
        <v>433</v>
      </c>
      <c r="D123" s="6" t="s">
        <v>583</v>
      </c>
      <c r="E123" s="7">
        <v>43315</v>
      </c>
      <c r="F123" s="6" t="s">
        <v>28</v>
      </c>
      <c r="G123" s="6" t="s">
        <v>29</v>
      </c>
      <c r="H123" s="6" t="s">
        <v>46</v>
      </c>
      <c r="I123" s="6" t="s">
        <v>223</v>
      </c>
      <c r="J123" s="6" t="s">
        <v>151</v>
      </c>
      <c r="K123" s="6" t="s">
        <v>584</v>
      </c>
      <c r="L123" s="6" t="s">
        <v>585</v>
      </c>
      <c r="M123" s="6" t="s">
        <v>586</v>
      </c>
      <c r="N123" s="6">
        <v>1</v>
      </c>
      <c r="O123" s="6">
        <v>2</v>
      </c>
      <c r="P123" s="8">
        <v>43315</v>
      </c>
      <c r="Q123" s="8">
        <v>43373</v>
      </c>
      <c r="R123" s="6">
        <v>8</v>
      </c>
      <c r="S123" s="6" t="s">
        <v>109</v>
      </c>
      <c r="T123" s="6" t="s">
        <v>37</v>
      </c>
      <c r="U123" s="6"/>
      <c r="V123" s="6"/>
      <c r="W123" s="6"/>
      <c r="X123" s="6"/>
      <c r="Y123" s="6" t="s">
        <v>587</v>
      </c>
      <c r="Z123" s="6">
        <v>1</v>
      </c>
      <c r="AA123" s="9">
        <v>43920</v>
      </c>
      <c r="AB123" s="10">
        <f t="shared" si="2"/>
        <v>1</v>
      </c>
      <c r="AC123" s="11">
        <f t="shared" si="3"/>
        <v>2</v>
      </c>
      <c r="AD123" s="11"/>
    </row>
    <row r="124" spans="1:30" ht="120" x14ac:dyDescent="0.25">
      <c r="A124" s="5">
        <v>93</v>
      </c>
      <c r="B124" s="6" t="s">
        <v>25</v>
      </c>
      <c r="C124" s="6" t="s">
        <v>433</v>
      </c>
      <c r="D124" s="6" t="s">
        <v>588</v>
      </c>
      <c r="E124" s="7">
        <v>43315</v>
      </c>
      <c r="F124" s="6" t="s">
        <v>28</v>
      </c>
      <c r="G124" s="6" t="s">
        <v>29</v>
      </c>
      <c r="H124" s="6" t="s">
        <v>30</v>
      </c>
      <c r="I124" s="6" t="s">
        <v>223</v>
      </c>
      <c r="J124" s="6" t="s">
        <v>151</v>
      </c>
      <c r="K124" s="6" t="s">
        <v>589</v>
      </c>
      <c r="L124" s="6" t="s">
        <v>590</v>
      </c>
      <c r="M124" s="6" t="s">
        <v>591</v>
      </c>
      <c r="N124" s="6">
        <v>1</v>
      </c>
      <c r="O124" s="6">
        <v>3</v>
      </c>
      <c r="P124" s="8">
        <v>43315</v>
      </c>
      <c r="Q124" s="8">
        <v>43371</v>
      </c>
      <c r="R124" s="6">
        <v>8</v>
      </c>
      <c r="S124" s="6" t="s">
        <v>109</v>
      </c>
      <c r="T124" s="6" t="s">
        <v>37</v>
      </c>
      <c r="U124" s="6"/>
      <c r="V124" s="6"/>
      <c r="W124" s="6"/>
      <c r="X124" s="6"/>
      <c r="Y124" s="6" t="s">
        <v>592</v>
      </c>
      <c r="Z124" s="6">
        <v>1</v>
      </c>
      <c r="AA124" s="9">
        <v>43920</v>
      </c>
      <c r="AB124" s="10">
        <f t="shared" si="2"/>
        <v>1</v>
      </c>
      <c r="AC124" s="11">
        <f t="shared" si="3"/>
        <v>3</v>
      </c>
      <c r="AD124" s="11"/>
    </row>
    <row r="125" spans="1:30" ht="90" x14ac:dyDescent="0.25">
      <c r="A125" s="5">
        <v>94</v>
      </c>
      <c r="B125" s="6" t="s">
        <v>25</v>
      </c>
      <c r="C125" s="6" t="s">
        <v>433</v>
      </c>
      <c r="D125" s="6" t="s">
        <v>593</v>
      </c>
      <c r="E125" s="7">
        <v>43315</v>
      </c>
      <c r="F125" s="6" t="s">
        <v>28</v>
      </c>
      <c r="G125" s="6" t="s">
        <v>29</v>
      </c>
      <c r="H125" s="6" t="s">
        <v>46</v>
      </c>
      <c r="I125" s="6" t="s">
        <v>223</v>
      </c>
      <c r="J125" s="6" t="s">
        <v>151</v>
      </c>
      <c r="K125" s="6" t="s">
        <v>594</v>
      </c>
      <c r="L125" s="6" t="s">
        <v>595</v>
      </c>
      <c r="M125" s="6" t="s">
        <v>596</v>
      </c>
      <c r="N125" s="6">
        <v>1</v>
      </c>
      <c r="O125" s="6">
        <v>3</v>
      </c>
      <c r="P125" s="8">
        <v>43315</v>
      </c>
      <c r="Q125" s="8">
        <v>43371</v>
      </c>
      <c r="R125" s="6">
        <v>8</v>
      </c>
      <c r="S125" s="6" t="s">
        <v>109</v>
      </c>
      <c r="T125" s="6" t="s">
        <v>37</v>
      </c>
      <c r="U125" s="6"/>
      <c r="V125" s="6"/>
      <c r="W125" s="6"/>
      <c r="X125" s="6"/>
      <c r="Y125" s="6" t="s">
        <v>597</v>
      </c>
      <c r="Z125" s="6">
        <v>1</v>
      </c>
      <c r="AA125" s="9">
        <v>43920</v>
      </c>
      <c r="AB125" s="10">
        <f t="shared" si="2"/>
        <v>1</v>
      </c>
      <c r="AC125" s="11">
        <f t="shared" si="3"/>
        <v>3</v>
      </c>
      <c r="AD125" s="11"/>
    </row>
    <row r="126" spans="1:30" ht="135" x14ac:dyDescent="0.25">
      <c r="A126" s="5">
        <v>95</v>
      </c>
      <c r="B126" s="6" t="s">
        <v>25</v>
      </c>
      <c r="C126" s="6" t="s">
        <v>433</v>
      </c>
      <c r="D126" s="6" t="s">
        <v>598</v>
      </c>
      <c r="E126" s="7">
        <v>43315</v>
      </c>
      <c r="F126" s="6" t="s">
        <v>28</v>
      </c>
      <c r="G126" s="6" t="s">
        <v>29</v>
      </c>
      <c r="H126" s="6" t="s">
        <v>46</v>
      </c>
      <c r="I126" s="6" t="s">
        <v>223</v>
      </c>
      <c r="J126" s="6" t="s">
        <v>151</v>
      </c>
      <c r="K126" s="6" t="s">
        <v>599</v>
      </c>
      <c r="L126" s="6" t="s">
        <v>600</v>
      </c>
      <c r="M126" s="6" t="s">
        <v>601</v>
      </c>
      <c r="N126" s="6">
        <v>1</v>
      </c>
      <c r="O126" s="6">
        <v>3</v>
      </c>
      <c r="P126" s="8">
        <v>43315</v>
      </c>
      <c r="Q126" s="8">
        <v>43371</v>
      </c>
      <c r="R126" s="6">
        <v>8</v>
      </c>
      <c r="S126" s="6" t="s">
        <v>109</v>
      </c>
      <c r="T126" s="6" t="s">
        <v>37</v>
      </c>
      <c r="U126" s="6"/>
      <c r="V126" s="6"/>
      <c r="W126" s="6"/>
      <c r="X126" s="6"/>
      <c r="Y126" s="6" t="s">
        <v>602</v>
      </c>
      <c r="Z126" s="6">
        <v>1</v>
      </c>
      <c r="AA126" s="9">
        <v>43920</v>
      </c>
      <c r="AB126" s="10">
        <f t="shared" si="2"/>
        <v>1</v>
      </c>
      <c r="AC126" s="11">
        <f t="shared" si="3"/>
        <v>3</v>
      </c>
      <c r="AD126" s="11"/>
    </row>
    <row r="127" spans="1:30" ht="120" x14ac:dyDescent="0.25">
      <c r="A127" s="5">
        <v>96</v>
      </c>
      <c r="B127" s="6" t="s">
        <v>25</v>
      </c>
      <c r="C127" s="6" t="s">
        <v>433</v>
      </c>
      <c r="D127" s="6" t="s">
        <v>440</v>
      </c>
      <c r="E127" s="7">
        <v>43315</v>
      </c>
      <c r="F127" s="6" t="s">
        <v>28</v>
      </c>
      <c r="G127" s="6" t="s">
        <v>29</v>
      </c>
      <c r="H127" s="6" t="s">
        <v>46</v>
      </c>
      <c r="I127" s="6" t="s">
        <v>392</v>
      </c>
      <c r="J127" s="6" t="s">
        <v>151</v>
      </c>
      <c r="K127" s="6" t="s">
        <v>214</v>
      </c>
      <c r="L127" s="6" t="s">
        <v>550</v>
      </c>
      <c r="M127" s="6" t="s">
        <v>551</v>
      </c>
      <c r="N127" s="6">
        <v>12</v>
      </c>
      <c r="O127" s="6">
        <v>3</v>
      </c>
      <c r="P127" s="8">
        <v>43315</v>
      </c>
      <c r="Q127" s="8">
        <v>43404</v>
      </c>
      <c r="R127" s="6">
        <v>12</v>
      </c>
      <c r="S127" s="6" t="s">
        <v>109</v>
      </c>
      <c r="T127" s="6" t="s">
        <v>37</v>
      </c>
      <c r="U127" s="6"/>
      <c r="V127" s="6"/>
      <c r="W127" s="6"/>
      <c r="X127" s="6"/>
      <c r="Y127" s="6" t="s">
        <v>603</v>
      </c>
      <c r="Z127" s="6">
        <v>12</v>
      </c>
      <c r="AA127" s="9">
        <v>43920</v>
      </c>
      <c r="AB127" s="10">
        <f t="shared" si="2"/>
        <v>1</v>
      </c>
      <c r="AC127" s="11">
        <f t="shared" si="3"/>
        <v>3</v>
      </c>
      <c r="AD127" s="11"/>
    </row>
    <row r="128" spans="1:30" ht="180" x14ac:dyDescent="0.25">
      <c r="A128" s="5">
        <v>96</v>
      </c>
      <c r="B128" s="6" t="s">
        <v>25</v>
      </c>
      <c r="C128" s="6" t="s">
        <v>433</v>
      </c>
      <c r="D128" s="6" t="s">
        <v>440</v>
      </c>
      <c r="E128" s="7">
        <v>43315</v>
      </c>
      <c r="F128" s="6" t="s">
        <v>28</v>
      </c>
      <c r="G128" s="6" t="s">
        <v>29</v>
      </c>
      <c r="H128" s="6" t="s">
        <v>46</v>
      </c>
      <c r="I128" s="6" t="s">
        <v>392</v>
      </c>
      <c r="J128" s="6" t="s">
        <v>151</v>
      </c>
      <c r="K128" s="6" t="s">
        <v>444</v>
      </c>
      <c r="L128" s="6" t="s">
        <v>604</v>
      </c>
      <c r="M128" s="6" t="s">
        <v>557</v>
      </c>
      <c r="N128" s="6">
        <v>4</v>
      </c>
      <c r="O128" s="6">
        <v>3</v>
      </c>
      <c r="P128" s="8">
        <v>43315</v>
      </c>
      <c r="Q128" s="8">
        <v>43404</v>
      </c>
      <c r="R128" s="6">
        <v>12</v>
      </c>
      <c r="S128" s="6" t="s">
        <v>109</v>
      </c>
      <c r="T128" s="6" t="s">
        <v>37</v>
      </c>
      <c r="U128" s="6"/>
      <c r="V128" s="6"/>
      <c r="W128" s="6"/>
      <c r="X128" s="6"/>
      <c r="Y128" s="6" t="s">
        <v>605</v>
      </c>
      <c r="Z128" s="6">
        <v>4</v>
      </c>
      <c r="AA128" s="9">
        <v>43920</v>
      </c>
      <c r="AB128" s="10">
        <f t="shared" si="2"/>
        <v>1</v>
      </c>
      <c r="AC128" s="11">
        <f t="shared" si="3"/>
        <v>3</v>
      </c>
      <c r="AD128" s="11"/>
    </row>
    <row r="129" spans="1:30" ht="135" x14ac:dyDescent="0.25">
      <c r="A129" s="5">
        <v>97</v>
      </c>
      <c r="B129" s="6" t="s">
        <v>25</v>
      </c>
      <c r="C129" s="6" t="s">
        <v>433</v>
      </c>
      <c r="D129" s="6" t="s">
        <v>606</v>
      </c>
      <c r="E129" s="7">
        <v>43315</v>
      </c>
      <c r="F129" s="6" t="s">
        <v>28</v>
      </c>
      <c r="G129" s="6" t="s">
        <v>29</v>
      </c>
      <c r="H129" s="6" t="s">
        <v>46</v>
      </c>
      <c r="I129" s="6" t="s">
        <v>223</v>
      </c>
      <c r="J129" s="6" t="s">
        <v>151</v>
      </c>
      <c r="K129" s="6" t="s">
        <v>607</v>
      </c>
      <c r="L129" s="6" t="s">
        <v>608</v>
      </c>
      <c r="M129" s="6" t="s">
        <v>609</v>
      </c>
      <c r="N129" s="6">
        <v>1</v>
      </c>
      <c r="O129" s="6">
        <v>3</v>
      </c>
      <c r="P129" s="8">
        <v>43315</v>
      </c>
      <c r="Q129" s="8">
        <v>43403</v>
      </c>
      <c r="R129" s="6">
        <v>12</v>
      </c>
      <c r="S129" s="6" t="s">
        <v>109</v>
      </c>
      <c r="T129" s="6" t="s">
        <v>37</v>
      </c>
      <c r="U129" s="6"/>
      <c r="V129" s="6"/>
      <c r="W129" s="6"/>
      <c r="X129" s="6"/>
      <c r="Y129" s="6" t="s">
        <v>610</v>
      </c>
      <c r="Z129" s="6">
        <v>1</v>
      </c>
      <c r="AA129" s="9">
        <v>43920</v>
      </c>
      <c r="AB129" s="10">
        <f t="shared" si="2"/>
        <v>1</v>
      </c>
      <c r="AC129" s="11">
        <f t="shared" si="3"/>
        <v>3</v>
      </c>
      <c r="AD129" s="11"/>
    </row>
    <row r="130" spans="1:30" ht="60" x14ac:dyDescent="0.25">
      <c r="A130" s="5">
        <v>98</v>
      </c>
      <c r="B130" s="6" t="s">
        <v>25</v>
      </c>
      <c r="C130" s="6" t="s">
        <v>433</v>
      </c>
      <c r="D130" s="6" t="s">
        <v>611</v>
      </c>
      <c r="E130" s="7">
        <v>43315</v>
      </c>
      <c r="F130" s="6" t="s">
        <v>28</v>
      </c>
      <c r="G130" s="6" t="s">
        <v>29</v>
      </c>
      <c r="H130" s="6" t="s">
        <v>46</v>
      </c>
      <c r="I130" s="6" t="s">
        <v>237</v>
      </c>
      <c r="J130" s="6" t="s">
        <v>151</v>
      </c>
      <c r="K130" s="6" t="s">
        <v>435</v>
      </c>
      <c r="L130" s="6" t="s">
        <v>612</v>
      </c>
      <c r="M130" s="6" t="s">
        <v>122</v>
      </c>
      <c r="N130" s="6">
        <v>1</v>
      </c>
      <c r="O130" s="6">
        <v>3</v>
      </c>
      <c r="P130" s="8">
        <v>43315</v>
      </c>
      <c r="Q130" s="8">
        <v>43768</v>
      </c>
      <c r="R130" s="6">
        <v>64</v>
      </c>
      <c r="S130" s="6" t="s">
        <v>109</v>
      </c>
      <c r="T130" s="6" t="s">
        <v>37</v>
      </c>
      <c r="U130" s="6"/>
      <c r="V130" s="6"/>
      <c r="W130" s="6"/>
      <c r="X130" s="6"/>
      <c r="Y130" s="6" t="s">
        <v>613</v>
      </c>
      <c r="Z130" s="6">
        <v>1</v>
      </c>
      <c r="AA130" s="9">
        <v>43920</v>
      </c>
      <c r="AB130" s="10">
        <f t="shared" si="2"/>
        <v>1</v>
      </c>
      <c r="AC130" s="11">
        <f t="shared" si="3"/>
        <v>3</v>
      </c>
      <c r="AD130" s="11"/>
    </row>
    <row r="131" spans="1:30" ht="120" x14ac:dyDescent="0.25">
      <c r="A131" s="5">
        <v>99</v>
      </c>
      <c r="B131" s="6" t="s">
        <v>25</v>
      </c>
      <c r="C131" s="6" t="s">
        <v>363</v>
      </c>
      <c r="D131" s="6" t="s">
        <v>364</v>
      </c>
      <c r="E131" s="7">
        <v>43738</v>
      </c>
      <c r="F131" s="6" t="s">
        <v>28</v>
      </c>
      <c r="G131" s="6" t="s">
        <v>29</v>
      </c>
      <c r="H131" s="6" t="s">
        <v>46</v>
      </c>
      <c r="I131" s="6" t="s">
        <v>274</v>
      </c>
      <c r="J131" s="6" t="s">
        <v>83</v>
      </c>
      <c r="K131" s="6" t="s">
        <v>370</v>
      </c>
      <c r="L131" s="6" t="s">
        <v>614</v>
      </c>
      <c r="M131" s="6" t="s">
        <v>615</v>
      </c>
      <c r="N131" s="6">
        <v>4</v>
      </c>
      <c r="O131" s="6">
        <v>6</v>
      </c>
      <c r="P131" s="8">
        <v>43738</v>
      </c>
      <c r="Q131" s="8">
        <v>43920</v>
      </c>
      <c r="R131" s="6">
        <v>26</v>
      </c>
      <c r="S131" s="6" t="s">
        <v>228</v>
      </c>
      <c r="T131" s="6" t="s">
        <v>37</v>
      </c>
      <c r="U131" s="6"/>
      <c r="V131" s="6"/>
      <c r="W131" s="6"/>
      <c r="X131" s="6"/>
      <c r="Y131" s="6" t="s">
        <v>616</v>
      </c>
      <c r="Z131" s="6">
        <v>4</v>
      </c>
      <c r="AA131" s="9">
        <v>43920</v>
      </c>
      <c r="AB131" s="10">
        <f t="shared" ref="AB131:AB194" si="4">Z131/N131</f>
        <v>1</v>
      </c>
      <c r="AC131" s="11">
        <f t="shared" ref="AC131:AC194" si="5">AB131*O131</f>
        <v>6</v>
      </c>
      <c r="AD131" s="11"/>
    </row>
    <row r="132" spans="1:30" ht="120" x14ac:dyDescent="0.25">
      <c r="A132" s="5">
        <v>100</v>
      </c>
      <c r="B132" s="6" t="s">
        <v>25</v>
      </c>
      <c r="C132" s="6" t="s">
        <v>363</v>
      </c>
      <c r="D132" s="6" t="s">
        <v>364</v>
      </c>
      <c r="E132" s="7">
        <v>43738</v>
      </c>
      <c r="F132" s="6" t="s">
        <v>28</v>
      </c>
      <c r="G132" s="6" t="s">
        <v>29</v>
      </c>
      <c r="H132" s="6" t="s">
        <v>30</v>
      </c>
      <c r="I132" s="6" t="s">
        <v>274</v>
      </c>
      <c r="J132" s="6" t="s">
        <v>151</v>
      </c>
      <c r="K132" s="6" t="s">
        <v>369</v>
      </c>
      <c r="L132" s="6" t="s">
        <v>617</v>
      </c>
      <c r="M132" s="6" t="s">
        <v>618</v>
      </c>
      <c r="N132" s="6">
        <v>2</v>
      </c>
      <c r="O132" s="6">
        <v>6</v>
      </c>
      <c r="P132" s="8">
        <v>43738</v>
      </c>
      <c r="Q132" s="8">
        <v>43920</v>
      </c>
      <c r="R132" s="6">
        <v>26</v>
      </c>
      <c r="S132" s="6" t="s">
        <v>228</v>
      </c>
      <c r="T132" s="6" t="s">
        <v>37</v>
      </c>
      <c r="U132" s="6"/>
      <c r="V132" s="6"/>
      <c r="W132" s="6"/>
      <c r="X132" s="6"/>
      <c r="Y132" s="6" t="s">
        <v>619</v>
      </c>
      <c r="Z132" s="6">
        <v>2</v>
      </c>
      <c r="AA132" s="9">
        <v>43920</v>
      </c>
      <c r="AB132" s="10">
        <f t="shared" si="4"/>
        <v>1</v>
      </c>
      <c r="AC132" s="11">
        <f t="shared" si="5"/>
        <v>6</v>
      </c>
      <c r="AD132" s="11"/>
    </row>
    <row r="133" spans="1:30" ht="120" x14ac:dyDescent="0.25">
      <c r="A133" s="5">
        <v>101</v>
      </c>
      <c r="B133" s="6" t="s">
        <v>25</v>
      </c>
      <c r="C133" s="6" t="s">
        <v>363</v>
      </c>
      <c r="D133" s="6" t="s">
        <v>620</v>
      </c>
      <c r="E133" s="7">
        <v>43738</v>
      </c>
      <c r="F133" s="6" t="s">
        <v>28</v>
      </c>
      <c r="G133" s="6" t="s">
        <v>29</v>
      </c>
      <c r="H133" s="6" t="s">
        <v>46</v>
      </c>
      <c r="I133" s="6" t="s">
        <v>274</v>
      </c>
      <c r="J133" s="6" t="s">
        <v>151</v>
      </c>
      <c r="K133" s="6" t="s">
        <v>621</v>
      </c>
      <c r="L133" s="6" t="s">
        <v>622</v>
      </c>
      <c r="M133" s="6" t="s">
        <v>623</v>
      </c>
      <c r="N133" s="6">
        <v>3</v>
      </c>
      <c r="O133" s="6">
        <v>17</v>
      </c>
      <c r="P133" s="8">
        <v>43738</v>
      </c>
      <c r="Q133" s="8">
        <v>43920</v>
      </c>
      <c r="R133" s="6">
        <v>26</v>
      </c>
      <c r="S133" s="6" t="s">
        <v>228</v>
      </c>
      <c r="T133" s="6" t="s">
        <v>37</v>
      </c>
      <c r="U133" s="6"/>
      <c r="V133" s="6"/>
      <c r="W133" s="6"/>
      <c r="X133" s="6"/>
      <c r="Y133" s="6" t="s">
        <v>624</v>
      </c>
      <c r="Z133" s="6">
        <v>3</v>
      </c>
      <c r="AA133" s="9">
        <v>43920</v>
      </c>
      <c r="AB133" s="10">
        <f t="shared" si="4"/>
        <v>1</v>
      </c>
      <c r="AC133" s="11">
        <f t="shared" si="5"/>
        <v>17</v>
      </c>
      <c r="AD133" s="11"/>
    </row>
    <row r="134" spans="1:30" ht="90" x14ac:dyDescent="0.25">
      <c r="A134" s="5">
        <v>102</v>
      </c>
      <c r="B134" s="6" t="s">
        <v>25</v>
      </c>
      <c r="C134" s="6" t="s">
        <v>363</v>
      </c>
      <c r="D134" s="6" t="s">
        <v>625</v>
      </c>
      <c r="E134" s="7">
        <v>43738</v>
      </c>
      <c r="F134" s="6" t="s">
        <v>28</v>
      </c>
      <c r="G134" s="6" t="s">
        <v>29</v>
      </c>
      <c r="H134" s="6" t="s">
        <v>46</v>
      </c>
      <c r="I134" s="6" t="s">
        <v>274</v>
      </c>
      <c r="J134" s="6" t="s">
        <v>626</v>
      </c>
      <c r="K134" s="6" t="s">
        <v>627</v>
      </c>
      <c r="L134" s="6" t="s">
        <v>628</v>
      </c>
      <c r="M134" s="6" t="s">
        <v>629</v>
      </c>
      <c r="N134" s="6">
        <v>1</v>
      </c>
      <c r="O134" s="6">
        <v>17</v>
      </c>
      <c r="P134" s="8">
        <v>43738</v>
      </c>
      <c r="Q134" s="8">
        <v>43798</v>
      </c>
      <c r="R134" s="6">
        <v>8</v>
      </c>
      <c r="S134" s="6" t="s">
        <v>228</v>
      </c>
      <c r="T134" s="6" t="s">
        <v>37</v>
      </c>
      <c r="U134" s="6"/>
      <c r="V134" s="6"/>
      <c r="W134" s="6"/>
      <c r="X134" s="6"/>
      <c r="Y134" s="6" t="s">
        <v>630</v>
      </c>
      <c r="Z134" s="6">
        <v>1</v>
      </c>
      <c r="AA134" s="9">
        <v>43920</v>
      </c>
      <c r="AB134" s="10">
        <f t="shared" si="4"/>
        <v>1</v>
      </c>
      <c r="AC134" s="11">
        <f t="shared" si="5"/>
        <v>17</v>
      </c>
      <c r="AD134" s="11"/>
    </row>
    <row r="135" spans="1:30" ht="105" x14ac:dyDescent="0.25">
      <c r="A135" s="5">
        <v>103</v>
      </c>
      <c r="B135" s="6" t="s">
        <v>25</v>
      </c>
      <c r="C135" s="6" t="s">
        <v>363</v>
      </c>
      <c r="D135" s="6" t="s">
        <v>631</v>
      </c>
      <c r="E135" s="7">
        <v>43738</v>
      </c>
      <c r="F135" s="6" t="s">
        <v>28</v>
      </c>
      <c r="G135" s="6" t="s">
        <v>29</v>
      </c>
      <c r="H135" s="6" t="s">
        <v>46</v>
      </c>
      <c r="I135" s="6" t="s">
        <v>274</v>
      </c>
      <c r="J135" s="6" t="s">
        <v>151</v>
      </c>
      <c r="K135" s="6" t="s">
        <v>632</v>
      </c>
      <c r="L135" s="6" t="s">
        <v>633</v>
      </c>
      <c r="M135" s="6" t="s">
        <v>634</v>
      </c>
      <c r="N135" s="6">
        <v>4</v>
      </c>
      <c r="O135" s="6">
        <v>17</v>
      </c>
      <c r="P135" s="8">
        <v>43738</v>
      </c>
      <c r="Q135" s="8">
        <v>43920</v>
      </c>
      <c r="R135" s="6">
        <v>26</v>
      </c>
      <c r="S135" s="6" t="s">
        <v>228</v>
      </c>
      <c r="T135" s="6" t="s">
        <v>37</v>
      </c>
      <c r="U135" s="6"/>
      <c r="V135" s="6"/>
      <c r="W135" s="6"/>
      <c r="X135" s="6"/>
      <c r="Y135" s="6" t="s">
        <v>635</v>
      </c>
      <c r="Z135" s="6">
        <v>4</v>
      </c>
      <c r="AA135" s="9">
        <v>43920</v>
      </c>
      <c r="AB135" s="10">
        <f t="shared" si="4"/>
        <v>1</v>
      </c>
      <c r="AC135" s="11">
        <f t="shared" si="5"/>
        <v>17</v>
      </c>
      <c r="AD135" s="11"/>
    </row>
    <row r="136" spans="1:30" ht="60" x14ac:dyDescent="0.25">
      <c r="A136" s="5">
        <v>104</v>
      </c>
      <c r="B136" s="6" t="s">
        <v>25</v>
      </c>
      <c r="C136" s="6" t="s">
        <v>363</v>
      </c>
      <c r="D136" s="6" t="s">
        <v>636</v>
      </c>
      <c r="E136" s="7">
        <v>43738</v>
      </c>
      <c r="F136" s="6" t="s">
        <v>28</v>
      </c>
      <c r="G136" s="6" t="s">
        <v>29</v>
      </c>
      <c r="H136" s="6" t="s">
        <v>46</v>
      </c>
      <c r="I136" s="6" t="s">
        <v>274</v>
      </c>
      <c r="J136" s="6" t="s">
        <v>151</v>
      </c>
      <c r="K136" s="6" t="s">
        <v>491</v>
      </c>
      <c r="L136" s="6" t="s">
        <v>637</v>
      </c>
      <c r="M136" s="6" t="s">
        <v>638</v>
      </c>
      <c r="N136" s="6">
        <v>5</v>
      </c>
      <c r="O136" s="6">
        <v>15</v>
      </c>
      <c r="P136" s="8">
        <v>43738</v>
      </c>
      <c r="Q136" s="8">
        <v>43768</v>
      </c>
      <c r="R136" s="6">
        <v>4</v>
      </c>
      <c r="S136" s="6" t="s">
        <v>228</v>
      </c>
      <c r="T136" s="6" t="s">
        <v>37</v>
      </c>
      <c r="U136" s="6"/>
      <c r="V136" s="6"/>
      <c r="W136" s="6"/>
      <c r="X136" s="6"/>
      <c r="Y136" s="6" t="s">
        <v>639</v>
      </c>
      <c r="Z136" s="6">
        <v>5</v>
      </c>
      <c r="AA136" s="9">
        <v>43920</v>
      </c>
      <c r="AB136" s="10">
        <f t="shared" si="4"/>
        <v>1</v>
      </c>
      <c r="AC136" s="11">
        <f t="shared" si="5"/>
        <v>15</v>
      </c>
      <c r="AD136" s="11"/>
    </row>
    <row r="137" spans="1:30" ht="195" x14ac:dyDescent="0.25">
      <c r="A137" s="5">
        <v>105</v>
      </c>
      <c r="B137" s="6" t="s">
        <v>25</v>
      </c>
      <c r="C137" s="6" t="s">
        <v>341</v>
      </c>
      <c r="D137" s="6" t="s">
        <v>640</v>
      </c>
      <c r="E137" s="7">
        <v>43577</v>
      </c>
      <c r="F137" s="6" t="s">
        <v>28</v>
      </c>
      <c r="G137" s="6" t="s">
        <v>29</v>
      </c>
      <c r="H137" s="6" t="s">
        <v>46</v>
      </c>
      <c r="I137" s="6" t="s">
        <v>108</v>
      </c>
      <c r="J137" s="6" t="s">
        <v>224</v>
      </c>
      <c r="K137" s="6" t="s">
        <v>641</v>
      </c>
      <c r="L137" s="6" t="s">
        <v>642</v>
      </c>
      <c r="M137" s="6" t="s">
        <v>643</v>
      </c>
      <c r="N137" s="6">
        <v>5</v>
      </c>
      <c r="O137" s="6">
        <v>7</v>
      </c>
      <c r="P137" s="8">
        <v>43577</v>
      </c>
      <c r="Q137" s="8">
        <v>43738</v>
      </c>
      <c r="R137" s="6">
        <v>23</v>
      </c>
      <c r="S137" s="6" t="s">
        <v>228</v>
      </c>
      <c r="T137" s="6" t="s">
        <v>37</v>
      </c>
      <c r="U137" s="6"/>
      <c r="V137" s="6"/>
      <c r="W137" s="6"/>
      <c r="X137" s="6"/>
      <c r="Y137" s="6" t="s">
        <v>644</v>
      </c>
      <c r="Z137" s="6">
        <v>5</v>
      </c>
      <c r="AA137" s="9">
        <v>43920</v>
      </c>
      <c r="AB137" s="10">
        <f t="shared" si="4"/>
        <v>1</v>
      </c>
      <c r="AC137" s="11">
        <f t="shared" si="5"/>
        <v>7</v>
      </c>
      <c r="AD137" s="11"/>
    </row>
    <row r="138" spans="1:30" ht="135" x14ac:dyDescent="0.25">
      <c r="A138" s="5">
        <v>106</v>
      </c>
      <c r="B138" s="6" t="s">
        <v>25</v>
      </c>
      <c r="C138" s="6" t="s">
        <v>341</v>
      </c>
      <c r="D138" s="6" t="s">
        <v>645</v>
      </c>
      <c r="E138" s="7">
        <v>43577</v>
      </c>
      <c r="F138" s="6" t="s">
        <v>28</v>
      </c>
      <c r="G138" s="6" t="s">
        <v>29</v>
      </c>
      <c r="H138" s="6" t="s">
        <v>46</v>
      </c>
      <c r="I138" s="6" t="s">
        <v>108</v>
      </c>
      <c r="J138" s="6" t="s">
        <v>224</v>
      </c>
      <c r="K138" s="6" t="s">
        <v>641</v>
      </c>
      <c r="L138" s="6" t="s">
        <v>642</v>
      </c>
      <c r="M138" s="6" t="s">
        <v>643</v>
      </c>
      <c r="N138" s="6">
        <v>5</v>
      </c>
      <c r="O138" s="6">
        <v>7</v>
      </c>
      <c r="P138" s="8">
        <v>43577</v>
      </c>
      <c r="Q138" s="8">
        <v>43738</v>
      </c>
      <c r="R138" s="6">
        <v>23</v>
      </c>
      <c r="S138" s="6" t="s">
        <v>228</v>
      </c>
      <c r="T138" s="6" t="s">
        <v>37</v>
      </c>
      <c r="U138" s="6"/>
      <c r="V138" s="6"/>
      <c r="W138" s="6"/>
      <c r="X138" s="6"/>
      <c r="Y138" s="6" t="s">
        <v>644</v>
      </c>
      <c r="Z138" s="6">
        <v>5</v>
      </c>
      <c r="AA138" s="9">
        <v>43920</v>
      </c>
      <c r="AB138" s="10">
        <f t="shared" si="4"/>
        <v>1</v>
      </c>
      <c r="AC138" s="11">
        <f t="shared" si="5"/>
        <v>7</v>
      </c>
      <c r="AD138" s="11"/>
    </row>
    <row r="139" spans="1:30" ht="210" x14ac:dyDescent="0.25">
      <c r="A139" s="5">
        <v>107</v>
      </c>
      <c r="B139" s="6" t="s">
        <v>25</v>
      </c>
      <c r="C139" s="6" t="s">
        <v>341</v>
      </c>
      <c r="D139" s="6" t="s">
        <v>646</v>
      </c>
      <c r="E139" s="7">
        <v>43577</v>
      </c>
      <c r="F139" s="6" t="s">
        <v>28</v>
      </c>
      <c r="G139" s="6" t="s">
        <v>29</v>
      </c>
      <c r="H139" s="6" t="s">
        <v>46</v>
      </c>
      <c r="I139" s="6" t="s">
        <v>108</v>
      </c>
      <c r="J139" s="6" t="s">
        <v>224</v>
      </c>
      <c r="K139" s="6" t="s">
        <v>641</v>
      </c>
      <c r="L139" s="6" t="s">
        <v>642</v>
      </c>
      <c r="M139" s="6" t="s">
        <v>643</v>
      </c>
      <c r="N139" s="6">
        <v>5</v>
      </c>
      <c r="O139" s="6">
        <v>7</v>
      </c>
      <c r="P139" s="8">
        <v>43577</v>
      </c>
      <c r="Q139" s="8">
        <v>43738</v>
      </c>
      <c r="R139" s="6">
        <v>23</v>
      </c>
      <c r="S139" s="6" t="s">
        <v>228</v>
      </c>
      <c r="T139" s="6" t="s">
        <v>37</v>
      </c>
      <c r="U139" s="6"/>
      <c r="V139" s="6"/>
      <c r="W139" s="6"/>
      <c r="X139" s="6"/>
      <c r="Y139" s="6" t="s">
        <v>644</v>
      </c>
      <c r="Z139" s="6">
        <v>5</v>
      </c>
      <c r="AA139" s="9">
        <v>43920</v>
      </c>
      <c r="AB139" s="10">
        <f t="shared" si="4"/>
        <v>1</v>
      </c>
      <c r="AC139" s="11">
        <f t="shared" si="5"/>
        <v>7</v>
      </c>
      <c r="AD139" s="11"/>
    </row>
    <row r="140" spans="1:30" ht="195" x14ac:dyDescent="0.25">
      <c r="A140" s="5">
        <v>108</v>
      </c>
      <c r="B140" s="6" t="s">
        <v>25</v>
      </c>
      <c r="C140" s="6" t="s">
        <v>341</v>
      </c>
      <c r="D140" s="6" t="s">
        <v>647</v>
      </c>
      <c r="E140" s="7">
        <v>43577</v>
      </c>
      <c r="F140" s="6" t="s">
        <v>28</v>
      </c>
      <c r="G140" s="6" t="s">
        <v>29</v>
      </c>
      <c r="H140" s="6" t="s">
        <v>46</v>
      </c>
      <c r="I140" s="6" t="s">
        <v>108</v>
      </c>
      <c r="J140" s="6" t="s">
        <v>224</v>
      </c>
      <c r="K140" s="6" t="s">
        <v>641</v>
      </c>
      <c r="L140" s="6" t="s">
        <v>642</v>
      </c>
      <c r="M140" s="6" t="s">
        <v>643</v>
      </c>
      <c r="N140" s="6">
        <v>5</v>
      </c>
      <c r="O140" s="6">
        <v>7</v>
      </c>
      <c r="P140" s="8">
        <v>43577</v>
      </c>
      <c r="Q140" s="8">
        <v>43738</v>
      </c>
      <c r="R140" s="6">
        <v>23</v>
      </c>
      <c r="S140" s="6" t="s">
        <v>228</v>
      </c>
      <c r="T140" s="6" t="s">
        <v>37</v>
      </c>
      <c r="U140" s="6"/>
      <c r="V140" s="6"/>
      <c r="W140" s="6"/>
      <c r="X140" s="6"/>
      <c r="Y140" s="6" t="s">
        <v>644</v>
      </c>
      <c r="Z140" s="6">
        <v>5</v>
      </c>
      <c r="AA140" s="9">
        <v>43920</v>
      </c>
      <c r="AB140" s="10">
        <f t="shared" si="4"/>
        <v>1</v>
      </c>
      <c r="AC140" s="11">
        <f t="shared" si="5"/>
        <v>7</v>
      </c>
      <c r="AD140" s="11"/>
    </row>
    <row r="141" spans="1:30" ht="195" x14ac:dyDescent="0.25">
      <c r="A141" s="5">
        <v>109</v>
      </c>
      <c r="B141" s="6" t="s">
        <v>25</v>
      </c>
      <c r="C141" s="6" t="s">
        <v>341</v>
      </c>
      <c r="D141" s="6" t="s">
        <v>648</v>
      </c>
      <c r="E141" s="7">
        <v>43577</v>
      </c>
      <c r="F141" s="6" t="s">
        <v>28</v>
      </c>
      <c r="G141" s="6" t="s">
        <v>29</v>
      </c>
      <c r="H141" s="6" t="s">
        <v>46</v>
      </c>
      <c r="I141" s="6" t="s">
        <v>108</v>
      </c>
      <c r="J141" s="6" t="s">
        <v>224</v>
      </c>
      <c r="K141" s="6" t="s">
        <v>641</v>
      </c>
      <c r="L141" s="6" t="s">
        <v>642</v>
      </c>
      <c r="M141" s="6" t="s">
        <v>643</v>
      </c>
      <c r="N141" s="6">
        <v>5</v>
      </c>
      <c r="O141" s="6">
        <v>7</v>
      </c>
      <c r="P141" s="8">
        <v>43577</v>
      </c>
      <c r="Q141" s="8">
        <v>43738</v>
      </c>
      <c r="R141" s="6">
        <v>23</v>
      </c>
      <c r="S141" s="6" t="s">
        <v>228</v>
      </c>
      <c r="T141" s="6" t="s">
        <v>37</v>
      </c>
      <c r="U141" s="6"/>
      <c r="V141" s="6"/>
      <c r="W141" s="6"/>
      <c r="X141" s="6"/>
      <c r="Y141" s="6" t="s">
        <v>644</v>
      </c>
      <c r="Z141" s="6">
        <v>5</v>
      </c>
      <c r="AA141" s="9">
        <v>43920</v>
      </c>
      <c r="AB141" s="10">
        <f t="shared" si="4"/>
        <v>1</v>
      </c>
      <c r="AC141" s="11">
        <f t="shared" si="5"/>
        <v>7</v>
      </c>
      <c r="AD141" s="11"/>
    </row>
    <row r="142" spans="1:30" ht="60" x14ac:dyDescent="0.25">
      <c r="A142" s="5">
        <v>110</v>
      </c>
      <c r="B142" s="6" t="s">
        <v>25</v>
      </c>
      <c r="C142" s="6" t="s">
        <v>341</v>
      </c>
      <c r="D142" s="6" t="s">
        <v>649</v>
      </c>
      <c r="E142" s="7">
        <v>43577</v>
      </c>
      <c r="F142" s="6" t="s">
        <v>28</v>
      </c>
      <c r="G142" s="6" t="s">
        <v>29</v>
      </c>
      <c r="H142" s="6" t="s">
        <v>30</v>
      </c>
      <c r="I142" s="6" t="s">
        <v>108</v>
      </c>
      <c r="J142" s="6" t="s">
        <v>224</v>
      </c>
      <c r="K142" s="6" t="s">
        <v>491</v>
      </c>
      <c r="L142" s="6" t="s">
        <v>650</v>
      </c>
      <c r="M142" s="6" t="s">
        <v>493</v>
      </c>
      <c r="N142" s="6">
        <v>9</v>
      </c>
      <c r="O142" s="6">
        <v>7</v>
      </c>
      <c r="P142" s="8">
        <v>43577</v>
      </c>
      <c r="Q142" s="8">
        <v>43830</v>
      </c>
      <c r="R142" s="6">
        <v>36</v>
      </c>
      <c r="S142" s="6" t="s">
        <v>228</v>
      </c>
      <c r="T142" s="6" t="s">
        <v>37</v>
      </c>
      <c r="U142" s="6"/>
      <c r="V142" s="6"/>
      <c r="W142" s="6"/>
      <c r="X142" s="6"/>
      <c r="Y142" s="6" t="s">
        <v>651</v>
      </c>
      <c r="Z142" s="6">
        <v>9</v>
      </c>
      <c r="AA142" s="9">
        <v>43920</v>
      </c>
      <c r="AB142" s="10">
        <f t="shared" si="4"/>
        <v>1</v>
      </c>
      <c r="AC142" s="11">
        <f t="shared" si="5"/>
        <v>7</v>
      </c>
      <c r="AD142" s="11"/>
    </row>
    <row r="143" spans="1:30" ht="90" x14ac:dyDescent="0.25">
      <c r="A143" s="5">
        <v>111</v>
      </c>
      <c r="B143" s="6" t="s">
        <v>25</v>
      </c>
      <c r="C143" s="6" t="s">
        <v>221</v>
      </c>
      <c r="D143" s="6" t="s">
        <v>410</v>
      </c>
      <c r="E143" s="7">
        <v>43567</v>
      </c>
      <c r="F143" s="6" t="s">
        <v>28</v>
      </c>
      <c r="G143" s="6" t="s">
        <v>29</v>
      </c>
      <c r="H143" s="6" t="s">
        <v>30</v>
      </c>
      <c r="I143" s="6" t="s">
        <v>223</v>
      </c>
      <c r="J143" s="6" t="s">
        <v>224</v>
      </c>
      <c r="K143" s="6" t="s">
        <v>415</v>
      </c>
      <c r="L143" s="6" t="s">
        <v>652</v>
      </c>
      <c r="M143" s="6" t="s">
        <v>653</v>
      </c>
      <c r="N143" s="6">
        <v>1</v>
      </c>
      <c r="O143" s="6">
        <v>4</v>
      </c>
      <c r="P143" s="8">
        <v>43567</v>
      </c>
      <c r="Q143" s="8">
        <v>43738</v>
      </c>
      <c r="R143" s="6">
        <v>24</v>
      </c>
      <c r="S143" s="6" t="s">
        <v>228</v>
      </c>
      <c r="T143" s="6" t="s">
        <v>37</v>
      </c>
      <c r="U143" s="6"/>
      <c r="V143" s="6"/>
      <c r="W143" s="6"/>
      <c r="X143" s="6"/>
      <c r="Y143" s="6" t="s">
        <v>654</v>
      </c>
      <c r="Z143" s="6">
        <v>1</v>
      </c>
      <c r="AA143" s="9">
        <v>43920</v>
      </c>
      <c r="AB143" s="10">
        <f t="shared" si="4"/>
        <v>1</v>
      </c>
      <c r="AC143" s="11">
        <f t="shared" si="5"/>
        <v>4</v>
      </c>
      <c r="AD143" s="11"/>
    </row>
    <row r="144" spans="1:30" ht="120" x14ac:dyDescent="0.25">
      <c r="A144" s="5">
        <v>112</v>
      </c>
      <c r="B144" s="6" t="s">
        <v>25</v>
      </c>
      <c r="C144" s="6" t="s">
        <v>221</v>
      </c>
      <c r="D144" s="6" t="s">
        <v>655</v>
      </c>
      <c r="E144" s="7">
        <v>43567</v>
      </c>
      <c r="F144" s="6" t="s">
        <v>28</v>
      </c>
      <c r="G144" s="6" t="s">
        <v>29</v>
      </c>
      <c r="H144" s="6" t="s">
        <v>30</v>
      </c>
      <c r="I144" s="6" t="s">
        <v>223</v>
      </c>
      <c r="J144" s="6" t="s">
        <v>224</v>
      </c>
      <c r="K144" s="6" t="s">
        <v>656</v>
      </c>
      <c r="L144" s="6" t="s">
        <v>657</v>
      </c>
      <c r="M144" s="6" t="s">
        <v>658</v>
      </c>
      <c r="N144" s="6">
        <v>1</v>
      </c>
      <c r="O144" s="6">
        <v>4</v>
      </c>
      <c r="P144" s="8">
        <v>43567</v>
      </c>
      <c r="Q144" s="8">
        <v>43830</v>
      </c>
      <c r="R144" s="6">
        <v>37</v>
      </c>
      <c r="S144" s="6" t="s">
        <v>228</v>
      </c>
      <c r="T144" s="6" t="s">
        <v>37</v>
      </c>
      <c r="U144" s="6"/>
      <c r="V144" s="6"/>
      <c r="W144" s="6"/>
      <c r="X144" s="6"/>
      <c r="Y144" s="6" t="s">
        <v>659</v>
      </c>
      <c r="Z144" s="6">
        <v>1</v>
      </c>
      <c r="AA144" s="9">
        <v>43920</v>
      </c>
      <c r="AB144" s="10">
        <f t="shared" si="4"/>
        <v>1</v>
      </c>
      <c r="AC144" s="11">
        <f t="shared" si="5"/>
        <v>4</v>
      </c>
      <c r="AD144" s="11"/>
    </row>
    <row r="145" spans="1:30" ht="105" x14ac:dyDescent="0.25">
      <c r="A145" s="5">
        <v>112</v>
      </c>
      <c r="B145" s="6" t="s">
        <v>25</v>
      </c>
      <c r="C145" s="6" t="s">
        <v>221</v>
      </c>
      <c r="D145" s="6" t="s">
        <v>655</v>
      </c>
      <c r="E145" s="7">
        <v>43567</v>
      </c>
      <c r="F145" s="6" t="s">
        <v>28</v>
      </c>
      <c r="G145" s="6" t="s">
        <v>29</v>
      </c>
      <c r="H145" s="6" t="s">
        <v>30</v>
      </c>
      <c r="I145" s="6" t="s">
        <v>223</v>
      </c>
      <c r="J145" s="6" t="s">
        <v>224</v>
      </c>
      <c r="K145" s="6" t="s">
        <v>656</v>
      </c>
      <c r="L145" s="6" t="s">
        <v>661</v>
      </c>
      <c r="M145" s="6" t="s">
        <v>662</v>
      </c>
      <c r="N145" s="6">
        <v>1</v>
      </c>
      <c r="O145" s="6">
        <v>4</v>
      </c>
      <c r="P145" s="8">
        <v>43567</v>
      </c>
      <c r="Q145" s="8">
        <v>43829</v>
      </c>
      <c r="R145" s="6">
        <v>37</v>
      </c>
      <c r="S145" s="6" t="s">
        <v>228</v>
      </c>
      <c r="T145" s="6" t="s">
        <v>37</v>
      </c>
      <c r="U145" s="6"/>
      <c r="V145" s="6"/>
      <c r="W145" s="6"/>
      <c r="X145" s="6"/>
      <c r="Y145" s="6" t="s">
        <v>663</v>
      </c>
      <c r="Z145" s="6">
        <v>1</v>
      </c>
      <c r="AA145" s="9">
        <v>43920</v>
      </c>
      <c r="AB145" s="10">
        <f t="shared" si="4"/>
        <v>1</v>
      </c>
      <c r="AC145" s="11">
        <f t="shared" si="5"/>
        <v>4</v>
      </c>
      <c r="AD145" s="11"/>
    </row>
    <row r="146" spans="1:30" ht="135" x14ac:dyDescent="0.25">
      <c r="A146" s="5">
        <v>113</v>
      </c>
      <c r="B146" s="6" t="s">
        <v>25</v>
      </c>
      <c r="C146" s="6" t="s">
        <v>221</v>
      </c>
      <c r="D146" s="6" t="s">
        <v>495</v>
      </c>
      <c r="E146" s="7">
        <v>43567</v>
      </c>
      <c r="F146" s="6" t="s">
        <v>28</v>
      </c>
      <c r="G146" s="6" t="s">
        <v>29</v>
      </c>
      <c r="H146" s="6" t="s">
        <v>46</v>
      </c>
      <c r="I146" s="6" t="s">
        <v>223</v>
      </c>
      <c r="J146" s="6" t="s">
        <v>224</v>
      </c>
      <c r="K146" s="6" t="s">
        <v>503</v>
      </c>
      <c r="L146" s="6" t="s">
        <v>664</v>
      </c>
      <c r="M146" s="6" t="s">
        <v>665</v>
      </c>
      <c r="N146" s="6">
        <v>1</v>
      </c>
      <c r="O146" s="6">
        <v>3</v>
      </c>
      <c r="P146" s="8">
        <v>43567</v>
      </c>
      <c r="Q146" s="8">
        <v>43814</v>
      </c>
      <c r="R146" s="6">
        <v>35</v>
      </c>
      <c r="S146" s="6" t="s">
        <v>228</v>
      </c>
      <c r="T146" s="6" t="s">
        <v>37</v>
      </c>
      <c r="U146" s="6"/>
      <c r="V146" s="6"/>
      <c r="W146" s="6"/>
      <c r="X146" s="6"/>
      <c r="Y146" s="6" t="s">
        <v>666</v>
      </c>
      <c r="Z146" s="6">
        <v>1</v>
      </c>
      <c r="AA146" s="9">
        <v>43920</v>
      </c>
      <c r="AB146" s="10">
        <f t="shared" si="4"/>
        <v>1</v>
      </c>
      <c r="AC146" s="11">
        <f t="shared" si="5"/>
        <v>3</v>
      </c>
      <c r="AD146" s="11"/>
    </row>
    <row r="147" spans="1:30" ht="195" x14ac:dyDescent="0.25">
      <c r="A147" s="5">
        <v>114</v>
      </c>
      <c r="B147" s="6" t="s">
        <v>25</v>
      </c>
      <c r="C147" s="6" t="s">
        <v>80</v>
      </c>
      <c r="D147" s="6" t="s">
        <v>667</v>
      </c>
      <c r="E147" s="7">
        <v>43627</v>
      </c>
      <c r="F147" s="6" t="s">
        <v>99</v>
      </c>
      <c r="G147" s="6" t="s">
        <v>29</v>
      </c>
      <c r="H147" s="6" t="s">
        <v>46</v>
      </c>
      <c r="I147" s="6" t="s">
        <v>82</v>
      </c>
      <c r="J147" s="6" t="s">
        <v>668</v>
      </c>
      <c r="K147" s="6" t="s">
        <v>669</v>
      </c>
      <c r="L147" s="6" t="s">
        <v>670</v>
      </c>
      <c r="M147" s="6" t="s">
        <v>671</v>
      </c>
      <c r="N147" s="6">
        <v>5</v>
      </c>
      <c r="O147" s="6">
        <v>5</v>
      </c>
      <c r="P147" s="8">
        <v>43627</v>
      </c>
      <c r="Q147" s="8">
        <v>43814</v>
      </c>
      <c r="R147" s="6">
        <v>26</v>
      </c>
      <c r="S147" s="6" t="s">
        <v>668</v>
      </c>
      <c r="T147" s="6" t="s">
        <v>37</v>
      </c>
      <c r="U147" s="6"/>
      <c r="V147" s="6"/>
      <c r="W147" s="6"/>
      <c r="X147" s="6"/>
      <c r="Y147" s="6" t="s">
        <v>672</v>
      </c>
      <c r="Z147" s="6">
        <v>5</v>
      </c>
      <c r="AA147" s="9">
        <v>43920</v>
      </c>
      <c r="AB147" s="10">
        <f t="shared" si="4"/>
        <v>1</v>
      </c>
      <c r="AC147" s="11">
        <f t="shared" si="5"/>
        <v>5</v>
      </c>
      <c r="AD147" s="11"/>
    </row>
    <row r="148" spans="1:30" ht="120" x14ac:dyDescent="0.25">
      <c r="A148" s="5">
        <v>114</v>
      </c>
      <c r="B148" s="6" t="s">
        <v>25</v>
      </c>
      <c r="C148" s="6" t="s">
        <v>80</v>
      </c>
      <c r="D148" s="6" t="s">
        <v>667</v>
      </c>
      <c r="E148" s="7">
        <v>43627</v>
      </c>
      <c r="F148" s="6" t="s">
        <v>99</v>
      </c>
      <c r="G148" s="6" t="s">
        <v>29</v>
      </c>
      <c r="H148" s="6" t="s">
        <v>46</v>
      </c>
      <c r="I148" s="6" t="s">
        <v>82</v>
      </c>
      <c r="J148" s="6" t="s">
        <v>668</v>
      </c>
      <c r="K148" s="6" t="s">
        <v>669</v>
      </c>
      <c r="L148" s="6" t="s">
        <v>674</v>
      </c>
      <c r="M148" s="6" t="s">
        <v>675</v>
      </c>
      <c r="N148" s="6">
        <v>1</v>
      </c>
      <c r="O148" s="6">
        <v>5</v>
      </c>
      <c r="P148" s="8">
        <v>43627</v>
      </c>
      <c r="Q148" s="8">
        <v>43738</v>
      </c>
      <c r="R148" s="6">
        <v>15</v>
      </c>
      <c r="S148" s="6" t="s">
        <v>668</v>
      </c>
      <c r="T148" s="6" t="s">
        <v>37</v>
      </c>
      <c r="U148" s="6"/>
      <c r="V148" s="6"/>
      <c r="W148" s="6"/>
      <c r="X148" s="6"/>
      <c r="Y148" s="6" t="s">
        <v>676</v>
      </c>
      <c r="Z148" s="6">
        <v>1</v>
      </c>
      <c r="AA148" s="9">
        <v>43920</v>
      </c>
      <c r="AB148" s="10">
        <f t="shared" si="4"/>
        <v>1</v>
      </c>
      <c r="AC148" s="11">
        <f t="shared" si="5"/>
        <v>5</v>
      </c>
      <c r="AD148" s="11"/>
    </row>
    <row r="149" spans="1:30" ht="409.5" x14ac:dyDescent="0.25">
      <c r="A149" s="5">
        <v>115</v>
      </c>
      <c r="B149" s="6" t="s">
        <v>25</v>
      </c>
      <c r="C149" s="6" t="s">
        <v>80</v>
      </c>
      <c r="D149" s="6" t="s">
        <v>677</v>
      </c>
      <c r="E149" s="7">
        <v>43627</v>
      </c>
      <c r="F149" s="6" t="s">
        <v>99</v>
      </c>
      <c r="G149" s="6" t="s">
        <v>29</v>
      </c>
      <c r="H149" s="6" t="s">
        <v>46</v>
      </c>
      <c r="I149" s="6" t="s">
        <v>82</v>
      </c>
      <c r="J149" s="6" t="s">
        <v>668</v>
      </c>
      <c r="K149" s="6" t="s">
        <v>678</v>
      </c>
      <c r="L149" s="6" t="s">
        <v>679</v>
      </c>
      <c r="M149" s="6" t="s">
        <v>680</v>
      </c>
      <c r="N149" s="6">
        <v>2</v>
      </c>
      <c r="O149" s="6">
        <v>5</v>
      </c>
      <c r="P149" s="8">
        <v>43627</v>
      </c>
      <c r="Q149" s="8">
        <v>43814</v>
      </c>
      <c r="R149" s="6">
        <v>26</v>
      </c>
      <c r="S149" s="6" t="s">
        <v>668</v>
      </c>
      <c r="T149" s="6" t="s">
        <v>37</v>
      </c>
      <c r="U149" s="6"/>
      <c r="V149" s="6"/>
      <c r="W149" s="6"/>
      <c r="X149" s="6"/>
      <c r="Y149" s="6" t="s">
        <v>681</v>
      </c>
      <c r="Z149" s="6">
        <v>2</v>
      </c>
      <c r="AA149" s="9">
        <v>43920</v>
      </c>
      <c r="AB149" s="10">
        <f t="shared" si="4"/>
        <v>1</v>
      </c>
      <c r="AC149" s="11">
        <f t="shared" si="5"/>
        <v>5</v>
      </c>
      <c r="AD149" s="11"/>
    </row>
    <row r="150" spans="1:30" ht="150" x14ac:dyDescent="0.25">
      <c r="A150" s="5">
        <v>116</v>
      </c>
      <c r="B150" s="6" t="s">
        <v>25</v>
      </c>
      <c r="C150" s="6" t="s">
        <v>80</v>
      </c>
      <c r="D150" s="6" t="s">
        <v>682</v>
      </c>
      <c r="E150" s="7">
        <v>43627</v>
      </c>
      <c r="F150" s="6" t="s">
        <v>99</v>
      </c>
      <c r="G150" s="6" t="s">
        <v>29</v>
      </c>
      <c r="H150" s="6" t="s">
        <v>30</v>
      </c>
      <c r="I150" s="6" t="s">
        <v>82</v>
      </c>
      <c r="J150" s="6" t="s">
        <v>668</v>
      </c>
      <c r="K150" s="6" t="s">
        <v>678</v>
      </c>
      <c r="L150" s="6" t="s">
        <v>683</v>
      </c>
      <c r="M150" s="6" t="s">
        <v>684</v>
      </c>
      <c r="N150" s="6">
        <v>1</v>
      </c>
      <c r="O150" s="6">
        <v>4</v>
      </c>
      <c r="P150" s="8">
        <v>43627</v>
      </c>
      <c r="Q150" s="8">
        <v>43799</v>
      </c>
      <c r="R150" s="6">
        <v>24</v>
      </c>
      <c r="S150" s="6" t="s">
        <v>668</v>
      </c>
      <c r="T150" s="6" t="s">
        <v>37</v>
      </c>
      <c r="U150" s="6"/>
      <c r="V150" s="6"/>
      <c r="W150" s="6"/>
      <c r="X150" s="6"/>
      <c r="Y150" s="6" t="s">
        <v>685</v>
      </c>
      <c r="Z150" s="6">
        <v>1</v>
      </c>
      <c r="AA150" s="9">
        <v>43920</v>
      </c>
      <c r="AB150" s="10">
        <f t="shared" si="4"/>
        <v>1</v>
      </c>
      <c r="AC150" s="11">
        <f t="shared" si="5"/>
        <v>4</v>
      </c>
      <c r="AD150" s="11"/>
    </row>
    <row r="151" spans="1:30" ht="390" x14ac:dyDescent="0.25">
      <c r="A151" s="5">
        <v>117</v>
      </c>
      <c r="B151" s="6" t="s">
        <v>25</v>
      </c>
      <c r="C151" s="6" t="s">
        <v>80</v>
      </c>
      <c r="D151" s="6" t="s">
        <v>677</v>
      </c>
      <c r="E151" s="7">
        <v>43627</v>
      </c>
      <c r="F151" s="6" t="s">
        <v>99</v>
      </c>
      <c r="G151" s="6" t="s">
        <v>29</v>
      </c>
      <c r="H151" s="6" t="s">
        <v>46</v>
      </c>
      <c r="I151" s="6" t="s">
        <v>82</v>
      </c>
      <c r="J151" s="6" t="s">
        <v>668</v>
      </c>
      <c r="K151" s="6" t="s">
        <v>678</v>
      </c>
      <c r="L151" s="6" t="s">
        <v>686</v>
      </c>
      <c r="M151" s="6" t="s">
        <v>687</v>
      </c>
      <c r="N151" s="6">
        <v>1</v>
      </c>
      <c r="O151" s="6">
        <v>4</v>
      </c>
      <c r="P151" s="8">
        <v>43627</v>
      </c>
      <c r="Q151" s="8">
        <v>43814</v>
      </c>
      <c r="R151" s="6">
        <v>26</v>
      </c>
      <c r="S151" s="6" t="s">
        <v>668</v>
      </c>
      <c r="T151" s="6" t="s">
        <v>37</v>
      </c>
      <c r="U151" s="6"/>
      <c r="V151" s="6"/>
      <c r="W151" s="6"/>
      <c r="X151" s="6"/>
      <c r="Y151" s="6" t="s">
        <v>688</v>
      </c>
      <c r="Z151" s="6">
        <v>1</v>
      </c>
      <c r="AA151" s="9">
        <v>43920</v>
      </c>
      <c r="AB151" s="10">
        <f t="shared" si="4"/>
        <v>1</v>
      </c>
      <c r="AC151" s="11">
        <f t="shared" si="5"/>
        <v>4</v>
      </c>
      <c r="AD151" s="11"/>
    </row>
    <row r="152" spans="1:30" ht="90" x14ac:dyDescent="0.25">
      <c r="A152" s="5">
        <v>118</v>
      </c>
      <c r="B152" s="6" t="s">
        <v>25</v>
      </c>
      <c r="C152" s="6" t="s">
        <v>80</v>
      </c>
      <c r="D152" s="6" t="s">
        <v>689</v>
      </c>
      <c r="E152" s="7">
        <v>43627</v>
      </c>
      <c r="F152" s="6" t="s">
        <v>99</v>
      </c>
      <c r="G152" s="6" t="s">
        <v>29</v>
      </c>
      <c r="H152" s="6" t="s">
        <v>46</v>
      </c>
      <c r="I152" s="6" t="s">
        <v>82</v>
      </c>
      <c r="J152" s="6" t="s">
        <v>668</v>
      </c>
      <c r="K152" s="6" t="s">
        <v>690</v>
      </c>
      <c r="L152" s="6" t="s">
        <v>691</v>
      </c>
      <c r="M152" s="6" t="s">
        <v>692</v>
      </c>
      <c r="N152" s="6">
        <v>2</v>
      </c>
      <c r="O152" s="6">
        <v>4</v>
      </c>
      <c r="P152" s="8">
        <v>43627</v>
      </c>
      <c r="Q152" s="8">
        <v>43814</v>
      </c>
      <c r="R152" s="6">
        <v>26</v>
      </c>
      <c r="S152" s="6" t="s">
        <v>668</v>
      </c>
      <c r="T152" s="6" t="s">
        <v>37</v>
      </c>
      <c r="U152" s="6"/>
      <c r="V152" s="6"/>
      <c r="W152" s="6"/>
      <c r="X152" s="6"/>
      <c r="Y152" s="6" t="s">
        <v>693</v>
      </c>
      <c r="Z152" s="6">
        <v>2</v>
      </c>
      <c r="AA152" s="9">
        <v>43920</v>
      </c>
      <c r="AB152" s="10">
        <f t="shared" si="4"/>
        <v>1</v>
      </c>
      <c r="AC152" s="11">
        <f t="shared" si="5"/>
        <v>4</v>
      </c>
      <c r="AD152" s="11"/>
    </row>
    <row r="153" spans="1:30" ht="120" x14ac:dyDescent="0.25">
      <c r="A153" s="5">
        <v>118</v>
      </c>
      <c r="B153" s="6" t="s">
        <v>25</v>
      </c>
      <c r="C153" s="6" t="s">
        <v>80</v>
      </c>
      <c r="D153" s="6" t="s">
        <v>689</v>
      </c>
      <c r="E153" s="7">
        <v>43627</v>
      </c>
      <c r="F153" s="6" t="s">
        <v>99</v>
      </c>
      <c r="G153" s="6" t="s">
        <v>29</v>
      </c>
      <c r="H153" s="6" t="s">
        <v>46</v>
      </c>
      <c r="I153" s="6" t="s">
        <v>82</v>
      </c>
      <c r="J153" s="6" t="s">
        <v>668</v>
      </c>
      <c r="K153" s="6" t="s">
        <v>690</v>
      </c>
      <c r="L153" s="6" t="s">
        <v>694</v>
      </c>
      <c r="M153" s="6" t="s">
        <v>695</v>
      </c>
      <c r="N153" s="6">
        <v>1</v>
      </c>
      <c r="O153" s="6">
        <v>4</v>
      </c>
      <c r="P153" s="8">
        <v>43627</v>
      </c>
      <c r="Q153" s="8">
        <v>43814</v>
      </c>
      <c r="R153" s="6">
        <v>26</v>
      </c>
      <c r="S153" s="6" t="s">
        <v>668</v>
      </c>
      <c r="T153" s="6" t="s">
        <v>37</v>
      </c>
      <c r="U153" s="6"/>
      <c r="V153" s="6"/>
      <c r="W153" s="6"/>
      <c r="X153" s="6"/>
      <c r="Y153" s="6" t="s">
        <v>696</v>
      </c>
      <c r="Z153" s="6">
        <v>1</v>
      </c>
      <c r="AA153" s="9">
        <v>43920</v>
      </c>
      <c r="AB153" s="10">
        <f t="shared" si="4"/>
        <v>1</v>
      </c>
      <c r="AC153" s="11">
        <f t="shared" si="5"/>
        <v>4</v>
      </c>
      <c r="AD153" s="11"/>
    </row>
    <row r="154" spans="1:30" ht="300" x14ac:dyDescent="0.25">
      <c r="A154" s="5">
        <v>119</v>
      </c>
      <c r="B154" s="6" t="s">
        <v>25</v>
      </c>
      <c r="C154" s="6" t="s">
        <v>80</v>
      </c>
      <c r="D154" s="6" t="s">
        <v>689</v>
      </c>
      <c r="E154" s="7">
        <v>43627</v>
      </c>
      <c r="F154" s="6" t="s">
        <v>99</v>
      </c>
      <c r="G154" s="6" t="s">
        <v>29</v>
      </c>
      <c r="H154" s="6" t="s">
        <v>30</v>
      </c>
      <c r="I154" s="6" t="s">
        <v>82</v>
      </c>
      <c r="J154" s="6" t="s">
        <v>668</v>
      </c>
      <c r="K154" s="6" t="s">
        <v>690</v>
      </c>
      <c r="L154" s="6" t="s">
        <v>697</v>
      </c>
      <c r="M154" s="6" t="s">
        <v>698</v>
      </c>
      <c r="N154" s="6">
        <v>1</v>
      </c>
      <c r="O154" s="6">
        <v>4</v>
      </c>
      <c r="P154" s="8">
        <v>43627</v>
      </c>
      <c r="Q154" s="8">
        <v>43814</v>
      </c>
      <c r="R154" s="6">
        <v>26</v>
      </c>
      <c r="S154" s="6" t="s">
        <v>668</v>
      </c>
      <c r="T154" s="6" t="s">
        <v>37</v>
      </c>
      <c r="U154" s="6"/>
      <c r="V154" s="6"/>
      <c r="W154" s="6"/>
      <c r="X154" s="6"/>
      <c r="Y154" s="6" t="s">
        <v>699</v>
      </c>
      <c r="Z154" s="6">
        <v>1</v>
      </c>
      <c r="AA154" s="9">
        <v>43920</v>
      </c>
      <c r="AB154" s="10">
        <f t="shared" si="4"/>
        <v>1</v>
      </c>
      <c r="AC154" s="11">
        <f t="shared" si="5"/>
        <v>4</v>
      </c>
      <c r="AD154" s="11"/>
    </row>
    <row r="155" spans="1:30" ht="120" x14ac:dyDescent="0.25">
      <c r="A155" s="5">
        <v>120</v>
      </c>
      <c r="B155" s="6" t="s">
        <v>25</v>
      </c>
      <c r="C155" s="6" t="s">
        <v>80</v>
      </c>
      <c r="D155" s="6" t="s">
        <v>335</v>
      </c>
      <c r="E155" s="7">
        <v>43627</v>
      </c>
      <c r="F155" s="6" t="s">
        <v>99</v>
      </c>
      <c r="G155" s="6" t="s">
        <v>29</v>
      </c>
      <c r="H155" s="6" t="s">
        <v>30</v>
      </c>
      <c r="I155" s="6" t="s">
        <v>82</v>
      </c>
      <c r="J155" s="6" t="s">
        <v>668</v>
      </c>
      <c r="K155" s="6" t="s">
        <v>340</v>
      </c>
      <c r="L155" s="6" t="s">
        <v>700</v>
      </c>
      <c r="M155" s="6" t="s">
        <v>701</v>
      </c>
      <c r="N155" s="6">
        <v>6</v>
      </c>
      <c r="O155" s="6">
        <v>4</v>
      </c>
      <c r="P155" s="8">
        <v>43627</v>
      </c>
      <c r="Q155" s="8">
        <v>43814</v>
      </c>
      <c r="R155" s="6">
        <v>26</v>
      </c>
      <c r="S155" s="6" t="s">
        <v>668</v>
      </c>
      <c r="T155" s="6" t="s">
        <v>37</v>
      </c>
      <c r="U155" s="6"/>
      <c r="V155" s="6"/>
      <c r="W155" s="6"/>
      <c r="X155" s="6"/>
      <c r="Y155" s="6" t="s">
        <v>702</v>
      </c>
      <c r="Z155" s="6">
        <v>6</v>
      </c>
      <c r="AA155" s="9">
        <v>43920</v>
      </c>
      <c r="AB155" s="10">
        <f t="shared" si="4"/>
        <v>1</v>
      </c>
      <c r="AC155" s="11">
        <f t="shared" si="5"/>
        <v>4</v>
      </c>
      <c r="AD155" s="11"/>
    </row>
    <row r="156" spans="1:30" ht="300" x14ac:dyDescent="0.25">
      <c r="A156" s="5">
        <v>121</v>
      </c>
      <c r="B156" s="6" t="s">
        <v>25</v>
      </c>
      <c r="C156" s="6" t="s">
        <v>80</v>
      </c>
      <c r="D156" s="6" t="s">
        <v>703</v>
      </c>
      <c r="E156" s="7">
        <v>43627</v>
      </c>
      <c r="F156" s="6" t="s">
        <v>99</v>
      </c>
      <c r="G156" s="6" t="s">
        <v>29</v>
      </c>
      <c r="H156" s="6" t="s">
        <v>30</v>
      </c>
      <c r="I156" s="6" t="s">
        <v>82</v>
      </c>
      <c r="J156" s="6" t="s">
        <v>704</v>
      </c>
      <c r="K156" s="6" t="s">
        <v>705</v>
      </c>
      <c r="L156" s="6" t="s">
        <v>706</v>
      </c>
      <c r="M156" s="6" t="s">
        <v>466</v>
      </c>
      <c r="N156" s="6">
        <v>1</v>
      </c>
      <c r="O156" s="6">
        <v>4</v>
      </c>
      <c r="P156" s="8">
        <v>43627</v>
      </c>
      <c r="Q156" s="8">
        <v>43814</v>
      </c>
      <c r="R156" s="6">
        <v>26</v>
      </c>
      <c r="S156" s="6" t="s">
        <v>668</v>
      </c>
      <c r="T156" s="6" t="s">
        <v>37</v>
      </c>
      <c r="U156" s="6"/>
      <c r="V156" s="6"/>
      <c r="W156" s="6"/>
      <c r="X156" s="6"/>
      <c r="Y156" s="6" t="s">
        <v>707</v>
      </c>
      <c r="Z156" s="6">
        <v>1</v>
      </c>
      <c r="AA156" s="9">
        <v>43920</v>
      </c>
      <c r="AB156" s="10">
        <f t="shared" si="4"/>
        <v>1</v>
      </c>
      <c r="AC156" s="11">
        <f t="shared" si="5"/>
        <v>4</v>
      </c>
      <c r="AD156" s="11"/>
    </row>
    <row r="157" spans="1:30" ht="165" x14ac:dyDescent="0.25">
      <c r="A157" s="5">
        <v>122</v>
      </c>
      <c r="B157" s="6" t="s">
        <v>25</v>
      </c>
      <c r="C157" s="6" t="s">
        <v>235</v>
      </c>
      <c r="D157" s="6" t="s">
        <v>236</v>
      </c>
      <c r="E157" s="7">
        <v>43797</v>
      </c>
      <c r="F157" s="6" t="s">
        <v>28</v>
      </c>
      <c r="G157" s="6" t="s">
        <v>29</v>
      </c>
      <c r="H157" s="6" t="s">
        <v>30</v>
      </c>
      <c r="I157" s="6" t="s">
        <v>237</v>
      </c>
      <c r="J157" s="6" t="s">
        <v>708</v>
      </c>
      <c r="K157" s="6" t="s">
        <v>244</v>
      </c>
      <c r="L157" s="6" t="s">
        <v>709</v>
      </c>
      <c r="M157" s="6" t="s">
        <v>629</v>
      </c>
      <c r="N157" s="6">
        <v>1</v>
      </c>
      <c r="O157" s="6">
        <v>5</v>
      </c>
      <c r="P157" s="8">
        <v>43797</v>
      </c>
      <c r="Q157" s="8">
        <v>43921</v>
      </c>
      <c r="R157" s="6">
        <v>17</v>
      </c>
      <c r="S157" s="6" t="s">
        <v>710</v>
      </c>
      <c r="T157" s="6" t="s">
        <v>37</v>
      </c>
      <c r="U157" s="6"/>
      <c r="V157" s="6"/>
      <c r="W157" s="6"/>
      <c r="X157" s="6"/>
      <c r="Y157" s="6" t="s">
        <v>711</v>
      </c>
      <c r="Z157" s="6">
        <v>1</v>
      </c>
      <c r="AA157" s="9">
        <v>43920</v>
      </c>
      <c r="AB157" s="10">
        <f t="shared" si="4"/>
        <v>1</v>
      </c>
      <c r="AC157" s="11">
        <f t="shared" si="5"/>
        <v>5</v>
      </c>
      <c r="AD157" s="11"/>
    </row>
    <row r="158" spans="1:30" ht="165" x14ac:dyDescent="0.25">
      <c r="A158" s="5">
        <v>123</v>
      </c>
      <c r="B158" s="6" t="s">
        <v>25</v>
      </c>
      <c r="C158" s="6" t="s">
        <v>235</v>
      </c>
      <c r="D158" s="6" t="s">
        <v>236</v>
      </c>
      <c r="E158" s="7">
        <v>43797</v>
      </c>
      <c r="F158" s="6" t="s">
        <v>28</v>
      </c>
      <c r="G158" s="6" t="s">
        <v>29</v>
      </c>
      <c r="H158" s="6" t="s">
        <v>46</v>
      </c>
      <c r="I158" s="6" t="s">
        <v>237</v>
      </c>
      <c r="J158" s="6" t="s">
        <v>712</v>
      </c>
      <c r="K158" s="6" t="s">
        <v>244</v>
      </c>
      <c r="L158" s="6" t="s">
        <v>713</v>
      </c>
      <c r="M158" s="6" t="s">
        <v>714</v>
      </c>
      <c r="N158" s="6">
        <v>1</v>
      </c>
      <c r="O158" s="6">
        <v>4</v>
      </c>
      <c r="P158" s="8">
        <v>43797</v>
      </c>
      <c r="Q158" s="8">
        <v>43860</v>
      </c>
      <c r="R158" s="6">
        <v>9</v>
      </c>
      <c r="S158" s="6" t="s">
        <v>710</v>
      </c>
      <c r="T158" s="6" t="s">
        <v>37</v>
      </c>
      <c r="U158" s="6"/>
      <c r="V158" s="6"/>
      <c r="W158" s="6"/>
      <c r="X158" s="6"/>
      <c r="Y158" s="6" t="s">
        <v>715</v>
      </c>
      <c r="Z158" s="6">
        <v>1</v>
      </c>
      <c r="AA158" s="9">
        <v>43920</v>
      </c>
      <c r="AB158" s="10">
        <f t="shared" si="4"/>
        <v>1</v>
      </c>
      <c r="AC158" s="11">
        <f t="shared" si="5"/>
        <v>4</v>
      </c>
      <c r="AD158" s="11"/>
    </row>
    <row r="159" spans="1:30" ht="165" x14ac:dyDescent="0.25">
      <c r="A159" s="5">
        <v>124</v>
      </c>
      <c r="B159" s="6" t="s">
        <v>25</v>
      </c>
      <c r="C159" s="6" t="s">
        <v>235</v>
      </c>
      <c r="D159" s="6" t="s">
        <v>236</v>
      </c>
      <c r="E159" s="7">
        <v>43797</v>
      </c>
      <c r="F159" s="6" t="s">
        <v>28</v>
      </c>
      <c r="G159" s="6" t="s">
        <v>29</v>
      </c>
      <c r="H159" s="6" t="s">
        <v>30</v>
      </c>
      <c r="I159" s="6" t="s">
        <v>237</v>
      </c>
      <c r="J159" s="6" t="s">
        <v>712</v>
      </c>
      <c r="K159" s="6" t="s">
        <v>239</v>
      </c>
      <c r="L159" s="6" t="s">
        <v>716</v>
      </c>
      <c r="M159" s="6" t="s">
        <v>717</v>
      </c>
      <c r="N159" s="6">
        <v>1</v>
      </c>
      <c r="O159" s="6">
        <v>4</v>
      </c>
      <c r="P159" s="8">
        <v>43797</v>
      </c>
      <c r="Q159" s="8">
        <v>43852</v>
      </c>
      <c r="R159" s="6">
        <v>7</v>
      </c>
      <c r="S159" s="6" t="s">
        <v>710</v>
      </c>
      <c r="T159" s="6" t="s">
        <v>37</v>
      </c>
      <c r="U159" s="6"/>
      <c r="V159" s="6"/>
      <c r="W159" s="6"/>
      <c r="X159" s="6"/>
      <c r="Y159" s="6" t="s">
        <v>718</v>
      </c>
      <c r="Z159" s="6">
        <v>1</v>
      </c>
      <c r="AA159" s="9">
        <v>43920</v>
      </c>
      <c r="AB159" s="10">
        <f t="shared" si="4"/>
        <v>1</v>
      </c>
      <c r="AC159" s="11">
        <f t="shared" si="5"/>
        <v>4</v>
      </c>
      <c r="AD159" s="11"/>
    </row>
    <row r="160" spans="1:30" ht="75" x14ac:dyDescent="0.25">
      <c r="A160" s="5">
        <v>125</v>
      </c>
      <c r="B160" s="6" t="s">
        <v>25</v>
      </c>
      <c r="C160" s="6" t="s">
        <v>235</v>
      </c>
      <c r="D160" s="6" t="s">
        <v>348</v>
      </c>
      <c r="E160" s="7">
        <v>43797</v>
      </c>
      <c r="F160" s="6" t="s">
        <v>28</v>
      </c>
      <c r="G160" s="6" t="s">
        <v>29</v>
      </c>
      <c r="H160" s="6" t="s">
        <v>30</v>
      </c>
      <c r="I160" s="6" t="s">
        <v>108</v>
      </c>
      <c r="J160" s="6" t="s">
        <v>712</v>
      </c>
      <c r="K160" s="6" t="s">
        <v>351</v>
      </c>
      <c r="L160" s="6" t="s">
        <v>709</v>
      </c>
      <c r="M160" s="6" t="s">
        <v>719</v>
      </c>
      <c r="N160" s="6">
        <v>1</v>
      </c>
      <c r="O160" s="6">
        <v>4</v>
      </c>
      <c r="P160" s="8">
        <v>43797</v>
      </c>
      <c r="Q160" s="8">
        <v>43921</v>
      </c>
      <c r="R160" s="6">
        <v>17</v>
      </c>
      <c r="S160" s="6" t="s">
        <v>710</v>
      </c>
      <c r="T160" s="6" t="s">
        <v>37</v>
      </c>
      <c r="U160" s="6"/>
      <c r="V160" s="6"/>
      <c r="W160" s="6"/>
      <c r="X160" s="6"/>
      <c r="Y160" s="6" t="s">
        <v>720</v>
      </c>
      <c r="Z160" s="6">
        <v>1</v>
      </c>
      <c r="AA160" s="9">
        <v>43920</v>
      </c>
      <c r="AB160" s="10">
        <f t="shared" si="4"/>
        <v>1</v>
      </c>
      <c r="AC160" s="11">
        <f t="shared" si="5"/>
        <v>4</v>
      </c>
      <c r="AD160" s="11"/>
    </row>
    <row r="161" spans="1:30" ht="105" x14ac:dyDescent="0.25">
      <c r="A161" s="5">
        <v>126</v>
      </c>
      <c r="B161" s="6" t="s">
        <v>25</v>
      </c>
      <c r="C161" s="6" t="s">
        <v>235</v>
      </c>
      <c r="D161" s="6" t="s">
        <v>721</v>
      </c>
      <c r="E161" s="7">
        <v>43797</v>
      </c>
      <c r="F161" s="6" t="s">
        <v>28</v>
      </c>
      <c r="G161" s="6" t="s">
        <v>29</v>
      </c>
      <c r="H161" s="6" t="s">
        <v>46</v>
      </c>
      <c r="I161" s="6" t="s">
        <v>237</v>
      </c>
      <c r="J161" s="6" t="s">
        <v>712</v>
      </c>
      <c r="K161" s="6" t="s">
        <v>722</v>
      </c>
      <c r="L161" s="6" t="s">
        <v>723</v>
      </c>
      <c r="M161" s="6" t="s">
        <v>724</v>
      </c>
      <c r="N161" s="6">
        <v>1</v>
      </c>
      <c r="O161" s="6">
        <v>17</v>
      </c>
      <c r="P161" s="8">
        <v>43797</v>
      </c>
      <c r="Q161" s="8">
        <v>43847</v>
      </c>
      <c r="R161" s="6">
        <v>7</v>
      </c>
      <c r="S161" s="6" t="s">
        <v>710</v>
      </c>
      <c r="T161" s="6" t="s">
        <v>37</v>
      </c>
      <c r="U161" s="6"/>
      <c r="V161" s="6"/>
      <c r="W161" s="6"/>
      <c r="X161" s="6"/>
      <c r="Y161" s="6" t="s">
        <v>725</v>
      </c>
      <c r="Z161" s="6">
        <v>1</v>
      </c>
      <c r="AA161" s="9">
        <v>43920</v>
      </c>
      <c r="AB161" s="10">
        <f t="shared" si="4"/>
        <v>1</v>
      </c>
      <c r="AC161" s="11">
        <f t="shared" si="5"/>
        <v>17</v>
      </c>
      <c r="AD161" s="11"/>
    </row>
    <row r="162" spans="1:30" ht="45" x14ac:dyDescent="0.25">
      <c r="A162" s="5">
        <v>127</v>
      </c>
      <c r="B162" s="6" t="s">
        <v>25</v>
      </c>
      <c r="C162" s="6" t="s">
        <v>235</v>
      </c>
      <c r="D162" s="6" t="s">
        <v>726</v>
      </c>
      <c r="E162" s="7">
        <v>43797</v>
      </c>
      <c r="F162" s="6" t="s">
        <v>28</v>
      </c>
      <c r="G162" s="6" t="s">
        <v>29</v>
      </c>
      <c r="H162" s="6" t="s">
        <v>30</v>
      </c>
      <c r="I162" s="6" t="s">
        <v>108</v>
      </c>
      <c r="J162" s="6" t="s">
        <v>712</v>
      </c>
      <c r="K162" s="6" t="s">
        <v>727</v>
      </c>
      <c r="L162" s="6" t="s">
        <v>728</v>
      </c>
      <c r="M162" s="6" t="s">
        <v>729</v>
      </c>
      <c r="N162" s="6">
        <v>1</v>
      </c>
      <c r="O162" s="6">
        <v>17</v>
      </c>
      <c r="P162" s="8">
        <v>43797</v>
      </c>
      <c r="Q162" s="8">
        <v>43920</v>
      </c>
      <c r="R162" s="6">
        <v>17</v>
      </c>
      <c r="S162" s="6" t="s">
        <v>710</v>
      </c>
      <c r="T162" s="6" t="s">
        <v>37</v>
      </c>
      <c r="U162" s="6"/>
      <c r="V162" s="6"/>
      <c r="W162" s="6"/>
      <c r="X162" s="6"/>
      <c r="Y162" s="6" t="s">
        <v>730</v>
      </c>
      <c r="Z162" s="6">
        <v>1</v>
      </c>
      <c r="AA162" s="9">
        <v>43920</v>
      </c>
      <c r="AB162" s="10">
        <f t="shared" si="4"/>
        <v>1</v>
      </c>
      <c r="AC162" s="11">
        <f t="shared" si="5"/>
        <v>17</v>
      </c>
      <c r="AD162" s="11"/>
    </row>
    <row r="163" spans="1:30" ht="165" x14ac:dyDescent="0.25">
      <c r="A163" s="5">
        <v>128</v>
      </c>
      <c r="B163" s="6" t="s">
        <v>25</v>
      </c>
      <c r="C163" s="6" t="s">
        <v>235</v>
      </c>
      <c r="D163" s="6" t="s">
        <v>245</v>
      </c>
      <c r="E163" s="7">
        <v>43797</v>
      </c>
      <c r="F163" s="6" t="s">
        <v>28</v>
      </c>
      <c r="G163" s="6" t="s">
        <v>29</v>
      </c>
      <c r="H163" s="6" t="s">
        <v>46</v>
      </c>
      <c r="I163" s="6" t="s">
        <v>108</v>
      </c>
      <c r="J163" s="6" t="s">
        <v>712</v>
      </c>
      <c r="K163" s="6" t="s">
        <v>247</v>
      </c>
      <c r="L163" s="6" t="s">
        <v>731</v>
      </c>
      <c r="M163" s="6" t="s">
        <v>282</v>
      </c>
      <c r="N163" s="6">
        <v>1</v>
      </c>
      <c r="O163" s="6">
        <v>8</v>
      </c>
      <c r="P163" s="8">
        <v>43797</v>
      </c>
      <c r="Q163" s="8">
        <v>43908</v>
      </c>
      <c r="R163" s="6">
        <v>15</v>
      </c>
      <c r="S163" s="6" t="s">
        <v>710</v>
      </c>
      <c r="T163" s="6" t="s">
        <v>37</v>
      </c>
      <c r="U163" s="6"/>
      <c r="V163" s="6"/>
      <c r="W163" s="6"/>
      <c r="X163" s="6"/>
      <c r="Y163" s="6" t="s">
        <v>732</v>
      </c>
      <c r="Z163" s="6">
        <v>1</v>
      </c>
      <c r="AA163" s="9">
        <v>43920</v>
      </c>
      <c r="AB163" s="10">
        <f t="shared" si="4"/>
        <v>1</v>
      </c>
      <c r="AC163" s="11">
        <f t="shared" si="5"/>
        <v>8</v>
      </c>
      <c r="AD163" s="11"/>
    </row>
    <row r="164" spans="1:30" ht="60" x14ac:dyDescent="0.25">
      <c r="A164" s="5">
        <v>129</v>
      </c>
      <c r="B164" s="6" t="s">
        <v>25</v>
      </c>
      <c r="C164" s="6" t="s">
        <v>235</v>
      </c>
      <c r="D164" s="6" t="s">
        <v>733</v>
      </c>
      <c r="E164" s="7">
        <v>43797</v>
      </c>
      <c r="F164" s="6" t="s">
        <v>28</v>
      </c>
      <c r="G164" s="6" t="s">
        <v>29</v>
      </c>
      <c r="H164" s="6" t="s">
        <v>46</v>
      </c>
      <c r="I164" s="6" t="s">
        <v>237</v>
      </c>
      <c r="J164" s="6" t="s">
        <v>712</v>
      </c>
      <c r="K164" s="6" t="s">
        <v>491</v>
      </c>
      <c r="L164" s="6" t="s">
        <v>233</v>
      </c>
      <c r="M164" s="6" t="s">
        <v>227</v>
      </c>
      <c r="N164" s="6">
        <v>2</v>
      </c>
      <c r="O164" s="6">
        <v>17</v>
      </c>
      <c r="P164" s="8">
        <v>43797</v>
      </c>
      <c r="Q164" s="8">
        <v>43861</v>
      </c>
      <c r="R164" s="6">
        <v>9</v>
      </c>
      <c r="S164" s="6" t="s">
        <v>710</v>
      </c>
      <c r="T164" s="6" t="s">
        <v>37</v>
      </c>
      <c r="U164" s="6"/>
      <c r="V164" s="6"/>
      <c r="W164" s="6"/>
      <c r="X164" s="6"/>
      <c r="Y164" s="6" t="s">
        <v>734</v>
      </c>
      <c r="Z164" s="6">
        <v>2</v>
      </c>
      <c r="AA164" s="9">
        <v>43920</v>
      </c>
      <c r="AB164" s="10">
        <f t="shared" si="4"/>
        <v>1</v>
      </c>
      <c r="AC164" s="11">
        <f t="shared" si="5"/>
        <v>17</v>
      </c>
      <c r="AD164" s="11"/>
    </row>
    <row r="165" spans="1:30" ht="210" x14ac:dyDescent="0.25">
      <c r="A165" s="5">
        <v>130</v>
      </c>
      <c r="B165" s="6" t="s">
        <v>25</v>
      </c>
      <c r="C165" s="6" t="s">
        <v>97</v>
      </c>
      <c r="D165" s="6" t="s">
        <v>98</v>
      </c>
      <c r="E165" s="7">
        <v>43437</v>
      </c>
      <c r="F165" s="6" t="s">
        <v>28</v>
      </c>
      <c r="G165" s="6" t="s">
        <v>29</v>
      </c>
      <c r="H165" s="6" t="s">
        <v>46</v>
      </c>
      <c r="I165" s="6" t="s">
        <v>100</v>
      </c>
      <c r="J165" s="6" t="s">
        <v>710</v>
      </c>
      <c r="K165" s="6" t="s">
        <v>106</v>
      </c>
      <c r="L165" s="6" t="s">
        <v>735</v>
      </c>
      <c r="M165" s="6" t="s">
        <v>736</v>
      </c>
      <c r="N165" s="6">
        <v>1</v>
      </c>
      <c r="O165" s="6">
        <v>15</v>
      </c>
      <c r="P165" s="8">
        <v>43437</v>
      </c>
      <c r="Q165" s="8">
        <v>43496</v>
      </c>
      <c r="R165" s="6">
        <v>8</v>
      </c>
      <c r="S165" s="6" t="s">
        <v>710</v>
      </c>
      <c r="T165" s="6" t="s">
        <v>37</v>
      </c>
      <c r="U165" s="6"/>
      <c r="V165" s="6"/>
      <c r="W165" s="6"/>
      <c r="X165" s="6"/>
      <c r="Y165" s="6" t="s">
        <v>737</v>
      </c>
      <c r="Z165" s="6">
        <v>1</v>
      </c>
      <c r="AA165" s="9">
        <v>43920</v>
      </c>
      <c r="AB165" s="10">
        <f t="shared" si="4"/>
        <v>1</v>
      </c>
      <c r="AC165" s="11">
        <f t="shared" si="5"/>
        <v>15</v>
      </c>
      <c r="AD165" s="11"/>
    </row>
    <row r="166" spans="1:30" ht="180" x14ac:dyDescent="0.25">
      <c r="A166" s="5">
        <v>130</v>
      </c>
      <c r="B166" s="6" t="s">
        <v>25</v>
      </c>
      <c r="C166" s="6" t="s">
        <v>97</v>
      </c>
      <c r="D166" s="6" t="s">
        <v>98</v>
      </c>
      <c r="E166" s="7">
        <v>43437</v>
      </c>
      <c r="F166" s="6" t="s">
        <v>28</v>
      </c>
      <c r="G166" s="6" t="s">
        <v>29</v>
      </c>
      <c r="H166" s="6" t="s">
        <v>46</v>
      </c>
      <c r="I166" s="6" t="s">
        <v>100</v>
      </c>
      <c r="J166" s="6" t="s">
        <v>710</v>
      </c>
      <c r="K166" s="6" t="s">
        <v>106</v>
      </c>
      <c r="L166" s="6" t="s">
        <v>738</v>
      </c>
      <c r="M166" s="6" t="s">
        <v>739</v>
      </c>
      <c r="N166" s="6">
        <v>1</v>
      </c>
      <c r="O166" s="6">
        <v>10</v>
      </c>
      <c r="P166" s="8">
        <v>43437</v>
      </c>
      <c r="Q166" s="8">
        <v>43920</v>
      </c>
      <c r="R166" s="6">
        <v>69</v>
      </c>
      <c r="S166" s="6" t="s">
        <v>710</v>
      </c>
      <c r="T166" s="6" t="s">
        <v>37</v>
      </c>
      <c r="U166" s="6"/>
      <c r="V166" s="6"/>
      <c r="W166" s="6"/>
      <c r="X166" s="6"/>
      <c r="Y166" s="6" t="s">
        <v>740</v>
      </c>
      <c r="Z166" s="6">
        <v>1</v>
      </c>
      <c r="AA166" s="9">
        <v>43920</v>
      </c>
      <c r="AB166" s="10">
        <f t="shared" si="4"/>
        <v>1</v>
      </c>
      <c r="AC166" s="11">
        <f t="shared" si="5"/>
        <v>10</v>
      </c>
      <c r="AD166" s="11"/>
    </row>
    <row r="167" spans="1:30" ht="195" x14ac:dyDescent="0.25">
      <c r="A167" s="5">
        <v>131</v>
      </c>
      <c r="B167" s="6" t="s">
        <v>25</v>
      </c>
      <c r="C167" s="6" t="s">
        <v>80</v>
      </c>
      <c r="D167" s="6" t="s">
        <v>703</v>
      </c>
      <c r="E167" s="7">
        <v>43627</v>
      </c>
      <c r="F167" s="6" t="s">
        <v>99</v>
      </c>
      <c r="G167" s="6" t="s">
        <v>29</v>
      </c>
      <c r="H167" s="6" t="s">
        <v>30</v>
      </c>
      <c r="I167" s="6" t="s">
        <v>82</v>
      </c>
      <c r="J167" s="6" t="s">
        <v>741</v>
      </c>
      <c r="K167" s="6" t="s">
        <v>705</v>
      </c>
      <c r="L167" s="6" t="s">
        <v>742</v>
      </c>
      <c r="M167" s="6" t="s">
        <v>743</v>
      </c>
      <c r="N167" s="6">
        <v>1</v>
      </c>
      <c r="O167" s="6">
        <v>4</v>
      </c>
      <c r="P167" s="8">
        <v>43627</v>
      </c>
      <c r="Q167" s="8">
        <v>43814</v>
      </c>
      <c r="R167" s="6">
        <v>26</v>
      </c>
      <c r="S167" s="6" t="s">
        <v>704</v>
      </c>
      <c r="T167" s="6" t="s">
        <v>37</v>
      </c>
      <c r="U167" s="6"/>
      <c r="V167" s="6"/>
      <c r="W167" s="6"/>
      <c r="X167" s="6"/>
      <c r="Y167" s="6" t="s">
        <v>744</v>
      </c>
      <c r="Z167" s="6">
        <v>1</v>
      </c>
      <c r="AA167" s="9">
        <v>43920</v>
      </c>
      <c r="AB167" s="10">
        <f t="shared" si="4"/>
        <v>1</v>
      </c>
      <c r="AC167" s="11">
        <f t="shared" si="5"/>
        <v>4</v>
      </c>
      <c r="AD167" s="11"/>
    </row>
    <row r="168" spans="1:30" ht="105" x14ac:dyDescent="0.25">
      <c r="A168" s="5">
        <v>132</v>
      </c>
      <c r="B168" s="6" t="s">
        <v>25</v>
      </c>
      <c r="C168" s="6" t="s">
        <v>341</v>
      </c>
      <c r="D168" s="6" t="s">
        <v>745</v>
      </c>
      <c r="E168" s="7">
        <v>43577</v>
      </c>
      <c r="F168" s="6" t="s">
        <v>28</v>
      </c>
      <c r="G168" s="6" t="s">
        <v>29</v>
      </c>
      <c r="H168" s="6" t="s">
        <v>46</v>
      </c>
      <c r="I168" s="6" t="s">
        <v>237</v>
      </c>
      <c r="J168" s="6" t="s">
        <v>224</v>
      </c>
      <c r="K168" s="6" t="s">
        <v>746</v>
      </c>
      <c r="L168" s="6" t="s">
        <v>747</v>
      </c>
      <c r="M168" s="6" t="s">
        <v>748</v>
      </c>
      <c r="N168" s="6">
        <v>1</v>
      </c>
      <c r="O168" s="6">
        <v>7</v>
      </c>
      <c r="P168" s="8">
        <v>43577</v>
      </c>
      <c r="Q168" s="8">
        <v>43634</v>
      </c>
      <c r="R168" s="6">
        <v>8</v>
      </c>
      <c r="S168" s="6" t="s">
        <v>749</v>
      </c>
      <c r="T168" s="6" t="s">
        <v>37</v>
      </c>
      <c r="U168" s="6"/>
      <c r="V168" s="6"/>
      <c r="W168" s="6"/>
      <c r="X168" s="6"/>
      <c r="Y168" s="6" t="s">
        <v>750</v>
      </c>
      <c r="Z168" s="6">
        <v>1</v>
      </c>
      <c r="AA168" s="9">
        <v>43920</v>
      </c>
      <c r="AB168" s="10">
        <f t="shared" si="4"/>
        <v>1</v>
      </c>
      <c r="AC168" s="11">
        <f t="shared" si="5"/>
        <v>7</v>
      </c>
      <c r="AD168" s="11"/>
    </row>
    <row r="169" spans="1:30" ht="150" x14ac:dyDescent="0.25">
      <c r="A169" s="5">
        <v>133</v>
      </c>
      <c r="B169" s="6" t="s">
        <v>25</v>
      </c>
      <c r="C169" s="6" t="s">
        <v>341</v>
      </c>
      <c r="D169" s="6" t="s">
        <v>751</v>
      </c>
      <c r="E169" s="7">
        <v>43577</v>
      </c>
      <c r="F169" s="6" t="s">
        <v>28</v>
      </c>
      <c r="G169" s="6" t="s">
        <v>29</v>
      </c>
      <c r="H169" s="6" t="s">
        <v>46</v>
      </c>
      <c r="I169" s="6" t="s">
        <v>237</v>
      </c>
      <c r="J169" s="6" t="s">
        <v>224</v>
      </c>
      <c r="K169" s="6" t="s">
        <v>752</v>
      </c>
      <c r="L169" s="6" t="s">
        <v>753</v>
      </c>
      <c r="M169" s="6" t="s">
        <v>754</v>
      </c>
      <c r="N169" s="6">
        <v>1</v>
      </c>
      <c r="O169" s="6">
        <v>7</v>
      </c>
      <c r="P169" s="8">
        <v>43577</v>
      </c>
      <c r="Q169" s="8">
        <v>43615</v>
      </c>
      <c r="R169" s="6">
        <v>5</v>
      </c>
      <c r="S169" s="6" t="s">
        <v>749</v>
      </c>
      <c r="T169" s="6" t="s">
        <v>37</v>
      </c>
      <c r="U169" s="6"/>
      <c r="V169" s="6"/>
      <c r="W169" s="6"/>
      <c r="X169" s="6"/>
      <c r="Y169" s="6" t="s">
        <v>755</v>
      </c>
      <c r="Z169" s="6">
        <v>1</v>
      </c>
      <c r="AA169" s="9">
        <v>43920</v>
      </c>
      <c r="AB169" s="10">
        <f t="shared" si="4"/>
        <v>1</v>
      </c>
      <c r="AC169" s="11">
        <f t="shared" si="5"/>
        <v>7</v>
      </c>
      <c r="AD169" s="11"/>
    </row>
    <row r="170" spans="1:30" ht="120" x14ac:dyDescent="0.25">
      <c r="A170" s="5">
        <v>134</v>
      </c>
      <c r="B170" s="6" t="s">
        <v>25</v>
      </c>
      <c r="C170" s="6" t="s">
        <v>341</v>
      </c>
      <c r="D170" s="6" t="s">
        <v>756</v>
      </c>
      <c r="E170" s="7">
        <v>43577</v>
      </c>
      <c r="F170" s="6" t="s">
        <v>28</v>
      </c>
      <c r="G170" s="6" t="s">
        <v>29</v>
      </c>
      <c r="H170" s="6" t="s">
        <v>46</v>
      </c>
      <c r="I170" s="6" t="s">
        <v>237</v>
      </c>
      <c r="J170" s="6" t="s">
        <v>224</v>
      </c>
      <c r="K170" s="6" t="s">
        <v>757</v>
      </c>
      <c r="L170" s="6" t="s">
        <v>758</v>
      </c>
      <c r="M170" s="6" t="s">
        <v>759</v>
      </c>
      <c r="N170" s="6">
        <v>1</v>
      </c>
      <c r="O170" s="6">
        <v>7</v>
      </c>
      <c r="P170" s="8">
        <v>43577</v>
      </c>
      <c r="Q170" s="8">
        <v>43615</v>
      </c>
      <c r="R170" s="6">
        <v>5</v>
      </c>
      <c r="S170" s="6" t="s">
        <v>749</v>
      </c>
      <c r="T170" s="6" t="s">
        <v>37</v>
      </c>
      <c r="U170" s="6"/>
      <c r="V170" s="6"/>
      <c r="W170" s="6"/>
      <c r="X170" s="6"/>
      <c r="Y170" s="6" t="s">
        <v>760</v>
      </c>
      <c r="Z170" s="6">
        <v>1</v>
      </c>
      <c r="AA170" s="9">
        <v>43920</v>
      </c>
      <c r="AB170" s="10">
        <f t="shared" si="4"/>
        <v>1</v>
      </c>
      <c r="AC170" s="11">
        <f t="shared" si="5"/>
        <v>7</v>
      </c>
      <c r="AD170" s="11"/>
    </row>
    <row r="171" spans="1:30" ht="135" x14ac:dyDescent="0.25">
      <c r="A171" s="5">
        <v>135</v>
      </c>
      <c r="B171" s="6" t="s">
        <v>25</v>
      </c>
      <c r="C171" s="6" t="s">
        <v>341</v>
      </c>
      <c r="D171" s="6" t="s">
        <v>761</v>
      </c>
      <c r="E171" s="7">
        <v>43577</v>
      </c>
      <c r="F171" s="6" t="s">
        <v>28</v>
      </c>
      <c r="G171" s="6" t="s">
        <v>29</v>
      </c>
      <c r="H171" s="6" t="s">
        <v>46</v>
      </c>
      <c r="I171" s="6" t="s">
        <v>237</v>
      </c>
      <c r="J171" s="6" t="s">
        <v>224</v>
      </c>
      <c r="K171" s="6" t="s">
        <v>762</v>
      </c>
      <c r="L171" s="6" t="s">
        <v>763</v>
      </c>
      <c r="M171" s="6" t="s">
        <v>764</v>
      </c>
      <c r="N171" s="6">
        <v>1</v>
      </c>
      <c r="O171" s="6">
        <v>9</v>
      </c>
      <c r="P171" s="8">
        <v>43577</v>
      </c>
      <c r="Q171" s="8">
        <v>43738</v>
      </c>
      <c r="R171" s="6">
        <v>23</v>
      </c>
      <c r="S171" s="6" t="s">
        <v>749</v>
      </c>
      <c r="T171" s="6" t="s">
        <v>37</v>
      </c>
      <c r="U171" s="6"/>
      <c r="V171" s="6"/>
      <c r="W171" s="6"/>
      <c r="X171" s="6"/>
      <c r="Y171" s="6" t="s">
        <v>765</v>
      </c>
      <c r="Z171" s="6">
        <v>1</v>
      </c>
      <c r="AA171" s="9">
        <v>43920</v>
      </c>
      <c r="AB171" s="10">
        <f t="shared" si="4"/>
        <v>1</v>
      </c>
      <c r="AC171" s="11">
        <f t="shared" si="5"/>
        <v>9</v>
      </c>
      <c r="AD171" s="11"/>
    </row>
    <row r="172" spans="1:30" ht="135" x14ac:dyDescent="0.25">
      <c r="A172" s="5">
        <v>136</v>
      </c>
      <c r="B172" s="6" t="s">
        <v>25</v>
      </c>
      <c r="C172" s="6" t="s">
        <v>341</v>
      </c>
      <c r="D172" s="6" t="s">
        <v>766</v>
      </c>
      <c r="E172" s="7">
        <v>43577</v>
      </c>
      <c r="F172" s="6" t="s">
        <v>28</v>
      </c>
      <c r="G172" s="6" t="s">
        <v>29</v>
      </c>
      <c r="H172" s="6" t="s">
        <v>46</v>
      </c>
      <c r="I172" s="6" t="s">
        <v>237</v>
      </c>
      <c r="J172" s="6" t="s">
        <v>224</v>
      </c>
      <c r="K172" s="6" t="s">
        <v>767</v>
      </c>
      <c r="L172" s="6" t="s">
        <v>768</v>
      </c>
      <c r="M172" s="6" t="s">
        <v>769</v>
      </c>
      <c r="N172" s="6">
        <v>1</v>
      </c>
      <c r="O172" s="6">
        <v>7</v>
      </c>
      <c r="P172" s="8">
        <v>43577</v>
      </c>
      <c r="Q172" s="8">
        <v>43646</v>
      </c>
      <c r="R172" s="6">
        <v>9</v>
      </c>
      <c r="S172" s="6" t="s">
        <v>749</v>
      </c>
      <c r="T172" s="6" t="s">
        <v>37</v>
      </c>
      <c r="U172" s="6"/>
      <c r="V172" s="6"/>
      <c r="W172" s="6"/>
      <c r="X172" s="6"/>
      <c r="Y172" s="6" t="s">
        <v>770</v>
      </c>
      <c r="Z172" s="6">
        <v>1</v>
      </c>
      <c r="AA172" s="9">
        <v>43920</v>
      </c>
      <c r="AB172" s="10">
        <f t="shared" si="4"/>
        <v>1</v>
      </c>
      <c r="AC172" s="11">
        <f t="shared" si="5"/>
        <v>7</v>
      </c>
      <c r="AD172" s="11"/>
    </row>
    <row r="173" spans="1:30" ht="90" x14ac:dyDescent="0.25">
      <c r="A173" s="5">
        <v>137</v>
      </c>
      <c r="B173" s="6" t="s">
        <v>25</v>
      </c>
      <c r="C173" s="6" t="s">
        <v>341</v>
      </c>
      <c r="D173" s="6" t="s">
        <v>771</v>
      </c>
      <c r="E173" s="7">
        <v>43577</v>
      </c>
      <c r="F173" s="6" t="s">
        <v>28</v>
      </c>
      <c r="G173" s="6" t="s">
        <v>29</v>
      </c>
      <c r="H173" s="6" t="s">
        <v>46</v>
      </c>
      <c r="I173" s="6" t="s">
        <v>237</v>
      </c>
      <c r="J173" s="6" t="s">
        <v>224</v>
      </c>
      <c r="K173" s="6" t="s">
        <v>772</v>
      </c>
      <c r="L173" s="6" t="s">
        <v>773</v>
      </c>
      <c r="M173" s="6" t="s">
        <v>774</v>
      </c>
      <c r="N173" s="6">
        <v>1</v>
      </c>
      <c r="O173" s="6">
        <v>7</v>
      </c>
      <c r="P173" s="8">
        <v>43577</v>
      </c>
      <c r="Q173" s="8">
        <v>43738</v>
      </c>
      <c r="R173" s="6">
        <v>23</v>
      </c>
      <c r="S173" s="6" t="s">
        <v>749</v>
      </c>
      <c r="T173" s="6" t="s">
        <v>37</v>
      </c>
      <c r="U173" s="6"/>
      <c r="V173" s="6"/>
      <c r="W173" s="6"/>
      <c r="X173" s="6"/>
      <c r="Y173" s="6" t="s">
        <v>775</v>
      </c>
      <c r="Z173" s="6">
        <v>1</v>
      </c>
      <c r="AA173" s="9">
        <v>43920</v>
      </c>
      <c r="AB173" s="10">
        <f t="shared" si="4"/>
        <v>1</v>
      </c>
      <c r="AC173" s="11">
        <f t="shared" si="5"/>
        <v>7</v>
      </c>
      <c r="AD173" s="11"/>
    </row>
    <row r="174" spans="1:30" ht="90" x14ac:dyDescent="0.25">
      <c r="A174" s="5">
        <v>138</v>
      </c>
      <c r="B174" s="6" t="s">
        <v>25</v>
      </c>
      <c r="C174" s="6" t="s">
        <v>507</v>
      </c>
      <c r="D174" s="6" t="s">
        <v>776</v>
      </c>
      <c r="E174" s="7">
        <v>43795</v>
      </c>
      <c r="F174" s="6" t="s">
        <v>28</v>
      </c>
      <c r="G174" s="6" t="s">
        <v>29</v>
      </c>
      <c r="H174" s="6" t="s">
        <v>46</v>
      </c>
      <c r="I174" s="6" t="s">
        <v>392</v>
      </c>
      <c r="J174" s="6" t="s">
        <v>143</v>
      </c>
      <c r="K174" s="6" t="s">
        <v>509</v>
      </c>
      <c r="L174" s="6" t="s">
        <v>777</v>
      </c>
      <c r="M174" s="6" t="s">
        <v>778</v>
      </c>
      <c r="N174" s="6">
        <v>1</v>
      </c>
      <c r="O174" s="6">
        <v>30</v>
      </c>
      <c r="P174" s="8">
        <v>43795</v>
      </c>
      <c r="Q174" s="8">
        <v>43845</v>
      </c>
      <c r="R174" s="6">
        <v>7</v>
      </c>
      <c r="S174" s="6" t="s">
        <v>140</v>
      </c>
      <c r="T174" s="6" t="s">
        <v>37</v>
      </c>
      <c r="U174" s="6"/>
      <c r="V174" s="6"/>
      <c r="W174" s="6"/>
      <c r="X174" s="6"/>
      <c r="Y174" s="6" t="s">
        <v>779</v>
      </c>
      <c r="Z174" s="6">
        <v>1</v>
      </c>
      <c r="AA174" s="9">
        <v>43920</v>
      </c>
      <c r="AB174" s="10">
        <f t="shared" si="4"/>
        <v>1</v>
      </c>
      <c r="AC174" s="11">
        <f t="shared" si="5"/>
        <v>30</v>
      </c>
      <c r="AD174" s="11"/>
    </row>
    <row r="175" spans="1:30" ht="120" x14ac:dyDescent="0.25">
      <c r="A175" s="5">
        <v>139</v>
      </c>
      <c r="B175" s="6" t="s">
        <v>25</v>
      </c>
      <c r="C175" s="6" t="s">
        <v>445</v>
      </c>
      <c r="D175" s="6" t="s">
        <v>780</v>
      </c>
      <c r="E175" s="7">
        <v>43724</v>
      </c>
      <c r="F175" s="6" t="s">
        <v>28</v>
      </c>
      <c r="G175" s="6" t="s">
        <v>29</v>
      </c>
      <c r="H175" s="6" t="s">
        <v>46</v>
      </c>
      <c r="I175" s="6" t="s">
        <v>392</v>
      </c>
      <c r="J175" s="6" t="s">
        <v>151</v>
      </c>
      <c r="K175" s="6" t="s">
        <v>781</v>
      </c>
      <c r="L175" s="6" t="s">
        <v>782</v>
      </c>
      <c r="M175" s="6" t="s">
        <v>783</v>
      </c>
      <c r="N175" s="6">
        <v>2</v>
      </c>
      <c r="O175" s="6">
        <v>15</v>
      </c>
      <c r="P175" s="8">
        <v>43724</v>
      </c>
      <c r="Q175" s="8">
        <v>43799</v>
      </c>
      <c r="R175" s="6">
        <v>10</v>
      </c>
      <c r="S175" s="6" t="s">
        <v>140</v>
      </c>
      <c r="T175" s="6" t="s">
        <v>37</v>
      </c>
      <c r="U175" s="6"/>
      <c r="V175" s="6"/>
      <c r="W175" s="6"/>
      <c r="X175" s="6"/>
      <c r="Y175" s="6" t="s">
        <v>784</v>
      </c>
      <c r="Z175" s="6">
        <v>2</v>
      </c>
      <c r="AA175" s="9">
        <v>43920</v>
      </c>
      <c r="AB175" s="10">
        <f t="shared" si="4"/>
        <v>1</v>
      </c>
      <c r="AC175" s="11">
        <f t="shared" si="5"/>
        <v>15</v>
      </c>
      <c r="AD175" s="11"/>
    </row>
    <row r="176" spans="1:30" ht="120" x14ac:dyDescent="0.25">
      <c r="A176" s="5">
        <v>139</v>
      </c>
      <c r="B176" s="6" t="s">
        <v>25</v>
      </c>
      <c r="C176" s="6" t="s">
        <v>445</v>
      </c>
      <c r="D176" s="6" t="s">
        <v>780</v>
      </c>
      <c r="E176" s="7">
        <v>43724</v>
      </c>
      <c r="F176" s="6" t="s">
        <v>28</v>
      </c>
      <c r="G176" s="6" t="s">
        <v>29</v>
      </c>
      <c r="H176" s="6" t="s">
        <v>46</v>
      </c>
      <c r="I176" s="6" t="s">
        <v>392</v>
      </c>
      <c r="J176" s="6" t="s">
        <v>151</v>
      </c>
      <c r="K176" s="6" t="s">
        <v>781</v>
      </c>
      <c r="L176" s="6" t="s">
        <v>785</v>
      </c>
      <c r="M176" s="6" t="s">
        <v>786</v>
      </c>
      <c r="N176" s="6">
        <v>1</v>
      </c>
      <c r="O176" s="6">
        <v>15</v>
      </c>
      <c r="P176" s="8">
        <v>43724</v>
      </c>
      <c r="Q176" s="8">
        <v>43769</v>
      </c>
      <c r="R176" s="6">
        <v>6</v>
      </c>
      <c r="S176" s="6" t="s">
        <v>140</v>
      </c>
      <c r="T176" s="6" t="s">
        <v>37</v>
      </c>
      <c r="U176" s="6"/>
      <c r="V176" s="6"/>
      <c r="W176" s="6"/>
      <c r="X176" s="6"/>
      <c r="Y176" s="6" t="s">
        <v>787</v>
      </c>
      <c r="Z176" s="6">
        <v>1</v>
      </c>
      <c r="AA176" s="9">
        <v>43920</v>
      </c>
      <c r="AB176" s="10">
        <f t="shared" si="4"/>
        <v>1</v>
      </c>
      <c r="AC176" s="11">
        <f t="shared" si="5"/>
        <v>15</v>
      </c>
      <c r="AD176" s="11"/>
    </row>
    <row r="177" spans="1:30" ht="120" x14ac:dyDescent="0.25">
      <c r="A177" s="5">
        <v>140</v>
      </c>
      <c r="B177" s="6" t="s">
        <v>25</v>
      </c>
      <c r="C177" s="6" t="s">
        <v>445</v>
      </c>
      <c r="D177" s="6" t="s">
        <v>780</v>
      </c>
      <c r="E177" s="7">
        <v>43724</v>
      </c>
      <c r="F177" s="6" t="s">
        <v>28</v>
      </c>
      <c r="G177" s="6" t="s">
        <v>29</v>
      </c>
      <c r="H177" s="6" t="s">
        <v>30</v>
      </c>
      <c r="I177" s="6" t="s">
        <v>392</v>
      </c>
      <c r="J177" s="6" t="s">
        <v>275</v>
      </c>
      <c r="K177" s="6" t="s">
        <v>781</v>
      </c>
      <c r="L177" s="6" t="s">
        <v>788</v>
      </c>
      <c r="M177" s="6" t="s">
        <v>789</v>
      </c>
      <c r="N177" s="6">
        <v>1</v>
      </c>
      <c r="O177" s="6">
        <v>10</v>
      </c>
      <c r="P177" s="8">
        <v>43724</v>
      </c>
      <c r="Q177" s="8">
        <v>43809</v>
      </c>
      <c r="R177" s="6">
        <v>12</v>
      </c>
      <c r="S177" s="6" t="s">
        <v>140</v>
      </c>
      <c r="T177" s="6" t="s">
        <v>37</v>
      </c>
      <c r="U177" s="6"/>
      <c r="V177" s="6"/>
      <c r="W177" s="6"/>
      <c r="X177" s="6"/>
      <c r="Y177" s="6" t="s">
        <v>790</v>
      </c>
      <c r="Z177" s="6">
        <v>1</v>
      </c>
      <c r="AA177" s="9">
        <v>43920</v>
      </c>
      <c r="AB177" s="10">
        <f t="shared" si="4"/>
        <v>1</v>
      </c>
      <c r="AC177" s="11">
        <f t="shared" si="5"/>
        <v>10</v>
      </c>
      <c r="AD177" s="11"/>
    </row>
    <row r="178" spans="1:30" ht="120" x14ac:dyDescent="0.25">
      <c r="A178" s="5">
        <v>141</v>
      </c>
      <c r="B178" s="6" t="s">
        <v>25</v>
      </c>
      <c r="C178" s="6" t="s">
        <v>445</v>
      </c>
      <c r="D178" s="6" t="s">
        <v>780</v>
      </c>
      <c r="E178" s="7">
        <v>43724</v>
      </c>
      <c r="F178" s="6" t="s">
        <v>28</v>
      </c>
      <c r="G178" s="6" t="s">
        <v>29</v>
      </c>
      <c r="H178" s="6" t="s">
        <v>30</v>
      </c>
      <c r="I178" s="6" t="s">
        <v>108</v>
      </c>
      <c r="J178" s="6" t="s">
        <v>143</v>
      </c>
      <c r="K178" s="6" t="s">
        <v>781</v>
      </c>
      <c r="L178" s="6" t="s">
        <v>791</v>
      </c>
      <c r="M178" s="6" t="s">
        <v>792</v>
      </c>
      <c r="N178" s="6">
        <v>2</v>
      </c>
      <c r="O178" s="6">
        <v>10</v>
      </c>
      <c r="P178" s="8">
        <v>43724</v>
      </c>
      <c r="Q178" s="8">
        <v>44012</v>
      </c>
      <c r="R178" s="6">
        <v>41</v>
      </c>
      <c r="S178" s="6" t="s">
        <v>140</v>
      </c>
      <c r="T178" s="6" t="s">
        <v>37</v>
      </c>
      <c r="U178" s="6"/>
      <c r="V178" s="6"/>
      <c r="W178" s="6"/>
      <c r="X178" s="6"/>
      <c r="Y178" s="6" t="s">
        <v>793</v>
      </c>
      <c r="Z178" s="6">
        <v>2</v>
      </c>
      <c r="AA178" s="9">
        <v>44012</v>
      </c>
      <c r="AB178" s="10">
        <f t="shared" si="4"/>
        <v>1</v>
      </c>
      <c r="AC178" s="11">
        <f t="shared" si="5"/>
        <v>10</v>
      </c>
      <c r="AD178" s="11"/>
    </row>
    <row r="179" spans="1:30" ht="135" x14ac:dyDescent="0.25">
      <c r="A179" s="5">
        <v>142</v>
      </c>
      <c r="B179" s="6" t="s">
        <v>25</v>
      </c>
      <c r="C179" s="6" t="s">
        <v>445</v>
      </c>
      <c r="D179" s="6" t="s">
        <v>794</v>
      </c>
      <c r="E179" s="7">
        <v>43724</v>
      </c>
      <c r="F179" s="6" t="s">
        <v>28</v>
      </c>
      <c r="G179" s="6" t="s">
        <v>29</v>
      </c>
      <c r="H179" s="6" t="s">
        <v>46</v>
      </c>
      <c r="I179" s="6" t="s">
        <v>392</v>
      </c>
      <c r="J179" s="6" t="s">
        <v>151</v>
      </c>
      <c r="K179" s="6" t="s">
        <v>795</v>
      </c>
      <c r="L179" s="6" t="s">
        <v>796</v>
      </c>
      <c r="M179" s="6" t="s">
        <v>797</v>
      </c>
      <c r="N179" s="6">
        <v>1</v>
      </c>
      <c r="O179" s="6">
        <v>5</v>
      </c>
      <c r="P179" s="8">
        <v>43724</v>
      </c>
      <c r="Q179" s="8">
        <v>43769</v>
      </c>
      <c r="R179" s="6">
        <v>6</v>
      </c>
      <c r="S179" s="6" t="s">
        <v>140</v>
      </c>
      <c r="T179" s="6" t="s">
        <v>37</v>
      </c>
      <c r="U179" s="6"/>
      <c r="V179" s="6"/>
      <c r="W179" s="6"/>
      <c r="X179" s="6"/>
      <c r="Y179" s="6" t="s">
        <v>798</v>
      </c>
      <c r="Z179" s="6">
        <v>1</v>
      </c>
      <c r="AA179" s="9">
        <v>43920</v>
      </c>
      <c r="AB179" s="10">
        <f t="shared" si="4"/>
        <v>1</v>
      </c>
      <c r="AC179" s="11">
        <f t="shared" si="5"/>
        <v>5</v>
      </c>
      <c r="AD179" s="11"/>
    </row>
    <row r="180" spans="1:30" ht="135" x14ac:dyDescent="0.25">
      <c r="A180" s="5">
        <v>143</v>
      </c>
      <c r="B180" s="6" t="s">
        <v>25</v>
      </c>
      <c r="C180" s="6" t="s">
        <v>445</v>
      </c>
      <c r="D180" s="6" t="s">
        <v>799</v>
      </c>
      <c r="E180" s="7">
        <v>43724</v>
      </c>
      <c r="F180" s="6" t="s">
        <v>28</v>
      </c>
      <c r="G180" s="6" t="s">
        <v>29</v>
      </c>
      <c r="H180" s="6" t="s">
        <v>46</v>
      </c>
      <c r="I180" s="6" t="s">
        <v>392</v>
      </c>
      <c r="J180" s="6" t="s">
        <v>151</v>
      </c>
      <c r="K180" s="6" t="s">
        <v>795</v>
      </c>
      <c r="L180" s="6" t="s">
        <v>800</v>
      </c>
      <c r="M180" s="6" t="s">
        <v>797</v>
      </c>
      <c r="N180" s="6">
        <v>6</v>
      </c>
      <c r="O180" s="6">
        <v>5</v>
      </c>
      <c r="P180" s="8">
        <v>43724</v>
      </c>
      <c r="Q180" s="8">
        <v>43799</v>
      </c>
      <c r="R180" s="6">
        <v>10</v>
      </c>
      <c r="S180" s="6" t="s">
        <v>140</v>
      </c>
      <c r="T180" s="6" t="s">
        <v>37</v>
      </c>
      <c r="U180" s="6"/>
      <c r="V180" s="6"/>
      <c r="W180" s="6"/>
      <c r="X180" s="6"/>
      <c r="Y180" s="6" t="s">
        <v>801</v>
      </c>
      <c r="Z180" s="6">
        <v>6</v>
      </c>
      <c r="AA180" s="9">
        <v>43920</v>
      </c>
      <c r="AB180" s="10">
        <f t="shared" si="4"/>
        <v>1</v>
      </c>
      <c r="AC180" s="11">
        <f t="shared" si="5"/>
        <v>5</v>
      </c>
      <c r="AD180" s="11"/>
    </row>
    <row r="181" spans="1:30" ht="135" x14ac:dyDescent="0.25">
      <c r="A181" s="5">
        <v>144</v>
      </c>
      <c r="B181" s="6" t="s">
        <v>25</v>
      </c>
      <c r="C181" s="6" t="s">
        <v>445</v>
      </c>
      <c r="D181" s="6" t="s">
        <v>802</v>
      </c>
      <c r="E181" s="7">
        <v>43724</v>
      </c>
      <c r="F181" s="6" t="s">
        <v>99</v>
      </c>
      <c r="G181" s="6" t="s">
        <v>29</v>
      </c>
      <c r="H181" s="6" t="s">
        <v>30</v>
      </c>
      <c r="I181" s="6" t="s">
        <v>108</v>
      </c>
      <c r="J181" s="6" t="s">
        <v>275</v>
      </c>
      <c r="K181" s="6" t="s">
        <v>447</v>
      </c>
      <c r="L181" s="6" t="s">
        <v>803</v>
      </c>
      <c r="M181" s="6" t="s">
        <v>804</v>
      </c>
      <c r="N181" s="6">
        <v>4</v>
      </c>
      <c r="O181" s="6">
        <v>5</v>
      </c>
      <c r="P181" s="8">
        <v>43724</v>
      </c>
      <c r="Q181" s="8">
        <v>43915</v>
      </c>
      <c r="R181" s="6">
        <v>27</v>
      </c>
      <c r="S181" s="6" t="s">
        <v>140</v>
      </c>
      <c r="T181" s="6" t="s">
        <v>37</v>
      </c>
      <c r="U181" s="6"/>
      <c r="V181" s="6"/>
      <c r="W181" s="6"/>
      <c r="X181" s="6"/>
      <c r="Y181" s="6" t="s">
        <v>805</v>
      </c>
      <c r="Z181" s="6">
        <v>4</v>
      </c>
      <c r="AA181" s="9">
        <v>43920</v>
      </c>
      <c r="AB181" s="10">
        <f t="shared" si="4"/>
        <v>1</v>
      </c>
      <c r="AC181" s="11">
        <f t="shared" si="5"/>
        <v>5</v>
      </c>
      <c r="AD181" s="11"/>
    </row>
    <row r="182" spans="1:30" ht="180" x14ac:dyDescent="0.25">
      <c r="A182" s="5">
        <v>146</v>
      </c>
      <c r="B182" s="6" t="s">
        <v>25</v>
      </c>
      <c r="C182" s="6" t="s">
        <v>806</v>
      </c>
      <c r="D182" s="6" t="s">
        <v>809</v>
      </c>
      <c r="E182" s="7">
        <v>43655</v>
      </c>
      <c r="F182" s="6" t="s">
        <v>166</v>
      </c>
      <c r="G182" s="6" t="s">
        <v>29</v>
      </c>
      <c r="H182" s="6" t="s">
        <v>30</v>
      </c>
      <c r="I182" s="6" t="s">
        <v>108</v>
      </c>
      <c r="J182" s="6" t="s">
        <v>143</v>
      </c>
      <c r="K182" s="6" t="s">
        <v>807</v>
      </c>
      <c r="L182" s="6" t="s">
        <v>808</v>
      </c>
      <c r="M182" s="6" t="s">
        <v>810</v>
      </c>
      <c r="N182" s="6">
        <v>4</v>
      </c>
      <c r="O182" s="6">
        <v>10</v>
      </c>
      <c r="P182" s="8">
        <v>43655</v>
      </c>
      <c r="Q182" s="8">
        <v>43830</v>
      </c>
      <c r="R182" s="6">
        <v>25</v>
      </c>
      <c r="S182" s="6" t="s">
        <v>140</v>
      </c>
      <c r="T182" s="6" t="s">
        <v>37</v>
      </c>
      <c r="U182" s="6"/>
      <c r="V182" s="6"/>
      <c r="W182" s="6"/>
      <c r="X182" s="6"/>
      <c r="Y182" s="6" t="s">
        <v>811</v>
      </c>
      <c r="Z182" s="6">
        <v>4</v>
      </c>
      <c r="AA182" s="9">
        <v>43920</v>
      </c>
      <c r="AB182" s="10">
        <f t="shared" si="4"/>
        <v>1</v>
      </c>
      <c r="AC182" s="11">
        <f t="shared" si="5"/>
        <v>10</v>
      </c>
      <c r="AD182" s="11"/>
    </row>
    <row r="183" spans="1:30" ht="150" x14ac:dyDescent="0.25">
      <c r="A183" s="5">
        <v>147</v>
      </c>
      <c r="B183" s="6" t="s">
        <v>25</v>
      </c>
      <c r="C183" s="6" t="s">
        <v>806</v>
      </c>
      <c r="D183" s="6" t="s">
        <v>812</v>
      </c>
      <c r="E183" s="7">
        <v>43655</v>
      </c>
      <c r="F183" s="6" t="s">
        <v>28</v>
      </c>
      <c r="G183" s="6" t="s">
        <v>29</v>
      </c>
      <c r="H183" s="6" t="s">
        <v>30</v>
      </c>
      <c r="I183" s="6" t="s">
        <v>108</v>
      </c>
      <c r="J183" s="6" t="s">
        <v>143</v>
      </c>
      <c r="K183" s="6" t="s">
        <v>813</v>
      </c>
      <c r="L183" s="6" t="s">
        <v>814</v>
      </c>
      <c r="M183" s="6" t="s">
        <v>815</v>
      </c>
      <c r="N183" s="6">
        <v>9</v>
      </c>
      <c r="O183" s="6">
        <v>10</v>
      </c>
      <c r="P183" s="8">
        <v>43655</v>
      </c>
      <c r="Q183" s="8">
        <v>43921</v>
      </c>
      <c r="R183" s="6">
        <v>38</v>
      </c>
      <c r="S183" s="6" t="s">
        <v>140</v>
      </c>
      <c r="T183" s="6" t="s">
        <v>37</v>
      </c>
      <c r="U183" s="6"/>
      <c r="V183" s="6"/>
      <c r="W183" s="6"/>
      <c r="X183" s="6"/>
      <c r="Y183" s="6" t="s">
        <v>816</v>
      </c>
      <c r="Z183" s="6">
        <v>9</v>
      </c>
      <c r="AA183" s="9">
        <v>43920</v>
      </c>
      <c r="AB183" s="10">
        <f t="shared" si="4"/>
        <v>1</v>
      </c>
      <c r="AC183" s="11">
        <f t="shared" si="5"/>
        <v>10</v>
      </c>
      <c r="AD183" s="11"/>
    </row>
    <row r="184" spans="1:30" ht="75" x14ac:dyDescent="0.25">
      <c r="A184" s="5">
        <v>148</v>
      </c>
      <c r="B184" s="6" t="s">
        <v>25</v>
      </c>
      <c r="C184" s="6" t="s">
        <v>806</v>
      </c>
      <c r="D184" s="6" t="s">
        <v>817</v>
      </c>
      <c r="E184" s="7">
        <v>43655</v>
      </c>
      <c r="F184" s="6" t="s">
        <v>75</v>
      </c>
      <c r="G184" s="6" t="s">
        <v>29</v>
      </c>
      <c r="H184" s="6" t="s">
        <v>30</v>
      </c>
      <c r="I184" s="6" t="s">
        <v>108</v>
      </c>
      <c r="J184" s="6" t="s">
        <v>143</v>
      </c>
      <c r="K184" s="6" t="s">
        <v>818</v>
      </c>
      <c r="L184" s="6" t="s">
        <v>819</v>
      </c>
      <c r="M184" s="6" t="s">
        <v>820</v>
      </c>
      <c r="N184" s="6">
        <v>1</v>
      </c>
      <c r="O184" s="6">
        <v>10</v>
      </c>
      <c r="P184" s="8">
        <v>43655</v>
      </c>
      <c r="Q184" s="8">
        <v>43738</v>
      </c>
      <c r="R184" s="6">
        <v>11</v>
      </c>
      <c r="S184" s="6" t="s">
        <v>140</v>
      </c>
      <c r="T184" s="6" t="s">
        <v>37</v>
      </c>
      <c r="U184" s="6"/>
      <c r="V184" s="6"/>
      <c r="W184" s="6"/>
      <c r="X184" s="6"/>
      <c r="Y184" s="6" t="s">
        <v>821</v>
      </c>
      <c r="Z184" s="6">
        <v>1</v>
      </c>
      <c r="AA184" s="9">
        <v>43920</v>
      </c>
      <c r="AB184" s="10">
        <f t="shared" si="4"/>
        <v>1</v>
      </c>
      <c r="AC184" s="11">
        <f t="shared" si="5"/>
        <v>10</v>
      </c>
      <c r="AD184" s="11"/>
    </row>
    <row r="185" spans="1:30" ht="150" x14ac:dyDescent="0.25">
      <c r="A185" s="5">
        <v>148</v>
      </c>
      <c r="B185" s="6" t="s">
        <v>25</v>
      </c>
      <c r="C185" s="6" t="s">
        <v>806</v>
      </c>
      <c r="D185" s="6" t="s">
        <v>817</v>
      </c>
      <c r="E185" s="7">
        <v>43655</v>
      </c>
      <c r="F185" s="6" t="s">
        <v>75</v>
      </c>
      <c r="G185" s="6" t="s">
        <v>29</v>
      </c>
      <c r="H185" s="6" t="s">
        <v>30</v>
      </c>
      <c r="I185" s="6" t="s">
        <v>108</v>
      </c>
      <c r="J185" s="6" t="s">
        <v>143</v>
      </c>
      <c r="K185" s="6" t="s">
        <v>818</v>
      </c>
      <c r="L185" s="6" t="s">
        <v>822</v>
      </c>
      <c r="M185" s="6" t="s">
        <v>774</v>
      </c>
      <c r="N185" s="6">
        <v>1</v>
      </c>
      <c r="O185" s="6">
        <v>10</v>
      </c>
      <c r="P185" s="8">
        <v>43655</v>
      </c>
      <c r="Q185" s="8">
        <v>43738</v>
      </c>
      <c r="R185" s="6">
        <v>11</v>
      </c>
      <c r="S185" s="6" t="s">
        <v>140</v>
      </c>
      <c r="T185" s="6" t="s">
        <v>37</v>
      </c>
      <c r="U185" s="6"/>
      <c r="V185" s="6"/>
      <c r="W185" s="6"/>
      <c r="X185" s="6"/>
      <c r="Y185" s="6" t="s">
        <v>823</v>
      </c>
      <c r="Z185" s="6">
        <v>1</v>
      </c>
      <c r="AA185" s="9">
        <v>43920</v>
      </c>
      <c r="AB185" s="10">
        <f t="shared" si="4"/>
        <v>1</v>
      </c>
      <c r="AC185" s="11">
        <f t="shared" si="5"/>
        <v>10</v>
      </c>
      <c r="AD185" s="11"/>
    </row>
    <row r="186" spans="1:30" ht="150" x14ac:dyDescent="0.25">
      <c r="A186" s="5">
        <v>149</v>
      </c>
      <c r="B186" s="6" t="s">
        <v>25</v>
      </c>
      <c r="C186" s="6" t="s">
        <v>806</v>
      </c>
      <c r="D186" s="6" t="s">
        <v>824</v>
      </c>
      <c r="E186" s="7">
        <v>43655</v>
      </c>
      <c r="F186" s="6" t="s">
        <v>28</v>
      </c>
      <c r="G186" s="6" t="s">
        <v>29</v>
      </c>
      <c r="H186" s="6" t="s">
        <v>30</v>
      </c>
      <c r="I186" s="6" t="s">
        <v>108</v>
      </c>
      <c r="J186" s="6" t="s">
        <v>143</v>
      </c>
      <c r="K186" s="6" t="s">
        <v>819</v>
      </c>
      <c r="L186" s="6" t="s">
        <v>819</v>
      </c>
      <c r="M186" s="6" t="s">
        <v>774</v>
      </c>
      <c r="N186" s="6">
        <v>1</v>
      </c>
      <c r="O186" s="6">
        <v>10</v>
      </c>
      <c r="P186" s="8">
        <v>43655</v>
      </c>
      <c r="Q186" s="8">
        <v>43738</v>
      </c>
      <c r="R186" s="6">
        <v>11</v>
      </c>
      <c r="S186" s="6" t="s">
        <v>140</v>
      </c>
      <c r="T186" s="6" t="s">
        <v>37</v>
      </c>
      <c r="U186" s="6"/>
      <c r="V186" s="6"/>
      <c r="W186" s="6"/>
      <c r="X186" s="6"/>
      <c r="Y186" s="6" t="s">
        <v>825</v>
      </c>
      <c r="Z186" s="6">
        <v>1</v>
      </c>
      <c r="AA186" s="9">
        <v>43920</v>
      </c>
      <c r="AB186" s="10">
        <f t="shared" si="4"/>
        <v>1</v>
      </c>
      <c r="AC186" s="11">
        <f t="shared" si="5"/>
        <v>10</v>
      </c>
      <c r="AD186" s="11"/>
    </row>
    <row r="187" spans="1:30" ht="150" x14ac:dyDescent="0.25">
      <c r="A187" s="5">
        <v>150</v>
      </c>
      <c r="B187" s="6" t="s">
        <v>25</v>
      </c>
      <c r="C187" s="6" t="s">
        <v>806</v>
      </c>
      <c r="D187" s="6" t="s">
        <v>824</v>
      </c>
      <c r="E187" s="7">
        <v>43655</v>
      </c>
      <c r="F187" s="6" t="s">
        <v>28</v>
      </c>
      <c r="G187" s="6" t="s">
        <v>29</v>
      </c>
      <c r="H187" s="6" t="s">
        <v>46</v>
      </c>
      <c r="I187" s="6" t="s">
        <v>108</v>
      </c>
      <c r="J187" s="6" t="s">
        <v>143</v>
      </c>
      <c r="K187" s="6" t="s">
        <v>819</v>
      </c>
      <c r="L187" s="6" t="s">
        <v>826</v>
      </c>
      <c r="M187" s="6" t="s">
        <v>820</v>
      </c>
      <c r="N187" s="6">
        <v>1</v>
      </c>
      <c r="O187" s="6">
        <v>10</v>
      </c>
      <c r="P187" s="8">
        <v>43655</v>
      </c>
      <c r="Q187" s="8">
        <v>43738</v>
      </c>
      <c r="R187" s="6">
        <v>11</v>
      </c>
      <c r="S187" s="6" t="s">
        <v>140</v>
      </c>
      <c r="T187" s="6" t="s">
        <v>37</v>
      </c>
      <c r="U187" s="6"/>
      <c r="V187" s="6"/>
      <c r="W187" s="6"/>
      <c r="X187" s="6"/>
      <c r="Y187" s="6" t="s">
        <v>827</v>
      </c>
      <c r="Z187" s="6">
        <v>1</v>
      </c>
      <c r="AA187" s="9">
        <v>43920</v>
      </c>
      <c r="AB187" s="10">
        <f t="shared" si="4"/>
        <v>1</v>
      </c>
      <c r="AC187" s="11">
        <f t="shared" si="5"/>
        <v>10</v>
      </c>
      <c r="AD187" s="11"/>
    </row>
    <row r="188" spans="1:30" ht="135" x14ac:dyDescent="0.25">
      <c r="A188" s="5">
        <v>151</v>
      </c>
      <c r="B188" s="6" t="s">
        <v>25</v>
      </c>
      <c r="C188" s="6" t="s">
        <v>806</v>
      </c>
      <c r="D188" s="6" t="s">
        <v>828</v>
      </c>
      <c r="E188" s="7">
        <v>43655</v>
      </c>
      <c r="F188" s="6" t="s">
        <v>28</v>
      </c>
      <c r="G188" s="6" t="s">
        <v>29</v>
      </c>
      <c r="H188" s="6" t="s">
        <v>30</v>
      </c>
      <c r="I188" s="6" t="s">
        <v>108</v>
      </c>
      <c r="J188" s="6" t="s">
        <v>143</v>
      </c>
      <c r="K188" s="6" t="s">
        <v>829</v>
      </c>
      <c r="L188" s="6" t="s">
        <v>826</v>
      </c>
      <c r="M188" s="6" t="s">
        <v>830</v>
      </c>
      <c r="N188" s="6">
        <v>1</v>
      </c>
      <c r="O188" s="6">
        <v>10</v>
      </c>
      <c r="P188" s="8">
        <v>43655</v>
      </c>
      <c r="Q188" s="8">
        <v>43768</v>
      </c>
      <c r="R188" s="6">
        <v>16</v>
      </c>
      <c r="S188" s="6" t="s">
        <v>140</v>
      </c>
      <c r="T188" s="6" t="s">
        <v>37</v>
      </c>
      <c r="U188" s="6"/>
      <c r="V188" s="6"/>
      <c r="W188" s="6"/>
      <c r="X188" s="6"/>
      <c r="Y188" s="6" t="s">
        <v>831</v>
      </c>
      <c r="Z188" s="6">
        <v>1</v>
      </c>
      <c r="AA188" s="9">
        <v>43920</v>
      </c>
      <c r="AB188" s="10">
        <f t="shared" si="4"/>
        <v>1</v>
      </c>
      <c r="AC188" s="11">
        <f t="shared" si="5"/>
        <v>10</v>
      </c>
      <c r="AD188" s="11"/>
    </row>
    <row r="189" spans="1:30" ht="120" x14ac:dyDescent="0.25">
      <c r="A189" s="5">
        <v>152</v>
      </c>
      <c r="B189" s="6" t="s">
        <v>25</v>
      </c>
      <c r="C189" s="6" t="s">
        <v>806</v>
      </c>
      <c r="D189" s="6" t="s">
        <v>832</v>
      </c>
      <c r="E189" s="7">
        <v>43655</v>
      </c>
      <c r="F189" s="6" t="s">
        <v>28</v>
      </c>
      <c r="G189" s="6" t="s">
        <v>29</v>
      </c>
      <c r="H189" s="6" t="s">
        <v>30</v>
      </c>
      <c r="I189" s="6" t="s">
        <v>108</v>
      </c>
      <c r="J189" s="6" t="s">
        <v>143</v>
      </c>
      <c r="K189" s="6" t="s">
        <v>833</v>
      </c>
      <c r="L189" s="6" t="s">
        <v>834</v>
      </c>
      <c r="M189" s="6" t="s">
        <v>835</v>
      </c>
      <c r="N189" s="6">
        <v>1</v>
      </c>
      <c r="O189" s="6">
        <v>10</v>
      </c>
      <c r="P189" s="8">
        <v>43655</v>
      </c>
      <c r="Q189" s="8">
        <v>43768</v>
      </c>
      <c r="R189" s="6">
        <v>16</v>
      </c>
      <c r="S189" s="6" t="s">
        <v>140</v>
      </c>
      <c r="T189" s="6" t="s">
        <v>37</v>
      </c>
      <c r="U189" s="6"/>
      <c r="V189" s="6"/>
      <c r="W189" s="6"/>
      <c r="X189" s="6"/>
      <c r="Y189" s="6" t="s">
        <v>836</v>
      </c>
      <c r="Z189" s="6">
        <v>1</v>
      </c>
      <c r="AA189" s="9">
        <v>43920</v>
      </c>
      <c r="AB189" s="10">
        <f t="shared" si="4"/>
        <v>1</v>
      </c>
      <c r="AC189" s="11">
        <f t="shared" si="5"/>
        <v>10</v>
      </c>
      <c r="AD189" s="11"/>
    </row>
    <row r="190" spans="1:30" ht="45" x14ac:dyDescent="0.25">
      <c r="A190" s="5">
        <v>153</v>
      </c>
      <c r="B190" s="6" t="s">
        <v>25</v>
      </c>
      <c r="C190" s="6" t="s">
        <v>806</v>
      </c>
      <c r="D190" s="6" t="s">
        <v>837</v>
      </c>
      <c r="E190" s="7">
        <v>43655</v>
      </c>
      <c r="F190" s="6" t="s">
        <v>75</v>
      </c>
      <c r="G190" s="6" t="s">
        <v>29</v>
      </c>
      <c r="H190" s="6" t="s">
        <v>46</v>
      </c>
      <c r="I190" s="6" t="s">
        <v>108</v>
      </c>
      <c r="J190" s="6" t="s">
        <v>143</v>
      </c>
      <c r="K190" s="6" t="s">
        <v>838</v>
      </c>
      <c r="L190" s="6" t="s">
        <v>838</v>
      </c>
      <c r="M190" s="6" t="s">
        <v>89</v>
      </c>
      <c r="N190" s="6">
        <v>1</v>
      </c>
      <c r="O190" s="6">
        <v>10</v>
      </c>
      <c r="P190" s="8">
        <v>43655</v>
      </c>
      <c r="Q190" s="8">
        <v>43830</v>
      </c>
      <c r="R190" s="6">
        <v>25</v>
      </c>
      <c r="S190" s="6" t="s">
        <v>140</v>
      </c>
      <c r="T190" s="6" t="s">
        <v>37</v>
      </c>
      <c r="U190" s="6"/>
      <c r="V190" s="6"/>
      <c r="W190" s="6"/>
      <c r="X190" s="6"/>
      <c r="Y190" s="6" t="s">
        <v>839</v>
      </c>
      <c r="Z190" s="6">
        <v>1</v>
      </c>
      <c r="AA190" s="9">
        <v>43920</v>
      </c>
      <c r="AB190" s="10">
        <f t="shared" si="4"/>
        <v>1</v>
      </c>
      <c r="AC190" s="11">
        <f t="shared" si="5"/>
        <v>10</v>
      </c>
      <c r="AD190" s="11"/>
    </row>
    <row r="191" spans="1:30" ht="60" x14ac:dyDescent="0.25">
      <c r="A191" s="5">
        <v>154</v>
      </c>
      <c r="B191" s="6" t="s">
        <v>25</v>
      </c>
      <c r="C191" s="6" t="s">
        <v>806</v>
      </c>
      <c r="D191" s="6" t="s">
        <v>837</v>
      </c>
      <c r="E191" s="7">
        <v>43655</v>
      </c>
      <c r="F191" s="6" t="s">
        <v>75</v>
      </c>
      <c r="G191" s="6" t="s">
        <v>29</v>
      </c>
      <c r="H191" s="6" t="s">
        <v>46</v>
      </c>
      <c r="I191" s="6" t="s">
        <v>108</v>
      </c>
      <c r="J191" s="6" t="s">
        <v>140</v>
      </c>
      <c r="K191" s="6" t="s">
        <v>838</v>
      </c>
      <c r="L191" s="6" t="s">
        <v>88</v>
      </c>
      <c r="M191" s="6" t="s">
        <v>89</v>
      </c>
      <c r="N191" s="6">
        <v>1</v>
      </c>
      <c r="O191" s="6">
        <v>10</v>
      </c>
      <c r="P191" s="8">
        <v>43655</v>
      </c>
      <c r="Q191" s="8">
        <v>43830</v>
      </c>
      <c r="R191" s="6">
        <v>25</v>
      </c>
      <c r="S191" s="6" t="s">
        <v>140</v>
      </c>
      <c r="T191" s="6" t="s">
        <v>37</v>
      </c>
      <c r="U191" s="6"/>
      <c r="V191" s="6"/>
      <c r="W191" s="6"/>
      <c r="X191" s="6"/>
      <c r="Y191" s="6" t="s">
        <v>840</v>
      </c>
      <c r="Z191" s="6">
        <v>1</v>
      </c>
      <c r="AA191" s="9">
        <v>43920</v>
      </c>
      <c r="AB191" s="10">
        <f t="shared" si="4"/>
        <v>1</v>
      </c>
      <c r="AC191" s="11">
        <f t="shared" si="5"/>
        <v>10</v>
      </c>
      <c r="AD191" s="11"/>
    </row>
    <row r="192" spans="1:30" ht="105" x14ac:dyDescent="0.25">
      <c r="A192" s="5">
        <v>155</v>
      </c>
      <c r="B192" s="6" t="s">
        <v>25</v>
      </c>
      <c r="C192" s="6" t="s">
        <v>272</v>
      </c>
      <c r="D192" s="6" t="s">
        <v>273</v>
      </c>
      <c r="E192" s="7">
        <v>43643</v>
      </c>
      <c r="F192" s="6" t="s">
        <v>28</v>
      </c>
      <c r="G192" s="6" t="s">
        <v>29</v>
      </c>
      <c r="H192" s="6" t="s">
        <v>46</v>
      </c>
      <c r="I192" s="6" t="s">
        <v>274</v>
      </c>
      <c r="J192" s="6" t="s">
        <v>224</v>
      </c>
      <c r="K192" s="6" t="s">
        <v>276</v>
      </c>
      <c r="L192" s="6" t="s">
        <v>841</v>
      </c>
      <c r="M192" s="6" t="s">
        <v>842</v>
      </c>
      <c r="N192" s="6">
        <v>1</v>
      </c>
      <c r="O192" s="6">
        <v>3</v>
      </c>
      <c r="P192" s="8">
        <v>43643</v>
      </c>
      <c r="Q192" s="8">
        <v>43738</v>
      </c>
      <c r="R192" s="6">
        <v>13</v>
      </c>
      <c r="S192" s="6" t="s">
        <v>140</v>
      </c>
      <c r="T192" s="6" t="s">
        <v>37</v>
      </c>
      <c r="U192" s="6"/>
      <c r="V192" s="6"/>
      <c r="W192" s="6"/>
      <c r="X192" s="6"/>
      <c r="Y192" s="6" t="s">
        <v>843</v>
      </c>
      <c r="Z192" s="6">
        <v>1</v>
      </c>
      <c r="AA192" s="9">
        <v>43920</v>
      </c>
      <c r="AB192" s="10">
        <f t="shared" si="4"/>
        <v>1</v>
      </c>
      <c r="AC192" s="11">
        <f t="shared" si="5"/>
        <v>3</v>
      </c>
      <c r="AD192" s="11"/>
    </row>
    <row r="193" spans="1:30" ht="135" x14ac:dyDescent="0.25">
      <c r="A193" s="5">
        <v>156</v>
      </c>
      <c r="B193" s="6" t="s">
        <v>25</v>
      </c>
      <c r="C193" s="6" t="s">
        <v>272</v>
      </c>
      <c r="D193" s="6" t="s">
        <v>844</v>
      </c>
      <c r="E193" s="7">
        <v>43643</v>
      </c>
      <c r="F193" s="6" t="s">
        <v>28</v>
      </c>
      <c r="G193" s="6" t="s">
        <v>29</v>
      </c>
      <c r="H193" s="6" t="s">
        <v>46</v>
      </c>
      <c r="I193" s="6" t="s">
        <v>274</v>
      </c>
      <c r="J193" s="6" t="s">
        <v>224</v>
      </c>
      <c r="K193" s="6" t="s">
        <v>845</v>
      </c>
      <c r="L193" s="6" t="s">
        <v>846</v>
      </c>
      <c r="M193" s="6" t="s">
        <v>847</v>
      </c>
      <c r="N193" s="6">
        <v>1</v>
      </c>
      <c r="O193" s="6">
        <v>9</v>
      </c>
      <c r="P193" s="8">
        <v>43643</v>
      </c>
      <c r="Q193" s="8">
        <v>43830</v>
      </c>
      <c r="R193" s="6">
        <v>26</v>
      </c>
      <c r="S193" s="6" t="s">
        <v>140</v>
      </c>
      <c r="T193" s="6" t="s">
        <v>37</v>
      </c>
      <c r="U193" s="6"/>
      <c r="V193" s="6"/>
      <c r="W193" s="6"/>
      <c r="X193" s="6"/>
      <c r="Y193" s="6" t="s">
        <v>848</v>
      </c>
      <c r="Z193" s="6">
        <v>1</v>
      </c>
      <c r="AA193" s="9">
        <v>43920</v>
      </c>
      <c r="AB193" s="10">
        <f t="shared" si="4"/>
        <v>1</v>
      </c>
      <c r="AC193" s="11">
        <f t="shared" si="5"/>
        <v>9</v>
      </c>
      <c r="AD193" s="11"/>
    </row>
    <row r="194" spans="1:30" ht="135" x14ac:dyDescent="0.25">
      <c r="A194" s="5">
        <v>157</v>
      </c>
      <c r="B194" s="6" t="s">
        <v>25</v>
      </c>
      <c r="C194" s="6" t="s">
        <v>418</v>
      </c>
      <c r="D194" s="6" t="s">
        <v>849</v>
      </c>
      <c r="E194" s="7">
        <v>43375</v>
      </c>
      <c r="F194" s="6" t="s">
        <v>28</v>
      </c>
      <c r="G194" s="6" t="s">
        <v>29</v>
      </c>
      <c r="H194" s="6" t="s">
        <v>46</v>
      </c>
      <c r="I194" s="6" t="s">
        <v>237</v>
      </c>
      <c r="J194" s="6" t="s">
        <v>850</v>
      </c>
      <c r="K194" s="6" t="s">
        <v>851</v>
      </c>
      <c r="L194" s="6" t="s">
        <v>852</v>
      </c>
      <c r="M194" s="6" t="s">
        <v>853</v>
      </c>
      <c r="N194" s="6">
        <v>1</v>
      </c>
      <c r="O194" s="6">
        <v>7</v>
      </c>
      <c r="P194" s="8">
        <v>43375</v>
      </c>
      <c r="Q194" s="8">
        <v>43449</v>
      </c>
      <c r="R194" s="6">
        <v>10</v>
      </c>
      <c r="S194" s="6" t="s">
        <v>140</v>
      </c>
      <c r="T194" s="6" t="s">
        <v>37</v>
      </c>
      <c r="U194" s="6"/>
      <c r="V194" s="6"/>
      <c r="W194" s="6"/>
      <c r="X194" s="6"/>
      <c r="Y194" s="6" t="s">
        <v>854</v>
      </c>
      <c r="Z194" s="6">
        <v>1</v>
      </c>
      <c r="AA194" s="9">
        <v>43920</v>
      </c>
      <c r="AB194" s="10">
        <f t="shared" si="4"/>
        <v>1</v>
      </c>
      <c r="AC194" s="11">
        <f t="shared" si="5"/>
        <v>7</v>
      </c>
      <c r="AD194" s="11"/>
    </row>
    <row r="195" spans="1:30" ht="105" x14ac:dyDescent="0.25">
      <c r="A195" s="5">
        <v>157</v>
      </c>
      <c r="B195" s="6" t="s">
        <v>25</v>
      </c>
      <c r="C195" s="6" t="s">
        <v>418</v>
      </c>
      <c r="D195" s="6" t="s">
        <v>849</v>
      </c>
      <c r="E195" s="7">
        <v>43375</v>
      </c>
      <c r="F195" s="6" t="s">
        <v>28</v>
      </c>
      <c r="G195" s="6" t="s">
        <v>29</v>
      </c>
      <c r="H195" s="6" t="s">
        <v>46</v>
      </c>
      <c r="I195" s="6" t="s">
        <v>237</v>
      </c>
      <c r="J195" s="6" t="s">
        <v>850</v>
      </c>
      <c r="K195" s="6" t="s">
        <v>851</v>
      </c>
      <c r="L195" s="6" t="s">
        <v>855</v>
      </c>
      <c r="M195" s="6" t="s">
        <v>856</v>
      </c>
      <c r="N195" s="6">
        <v>1</v>
      </c>
      <c r="O195" s="6">
        <v>7</v>
      </c>
      <c r="P195" s="8">
        <v>43375</v>
      </c>
      <c r="Q195" s="8">
        <v>43449</v>
      </c>
      <c r="R195" s="6">
        <v>10</v>
      </c>
      <c r="S195" s="6" t="s">
        <v>140</v>
      </c>
      <c r="T195" s="6" t="s">
        <v>37</v>
      </c>
      <c r="U195" s="6"/>
      <c r="V195" s="6"/>
      <c r="W195" s="6"/>
      <c r="X195" s="6"/>
      <c r="Y195" s="6" t="s">
        <v>857</v>
      </c>
      <c r="Z195" s="6">
        <v>1</v>
      </c>
      <c r="AA195" s="9">
        <v>43920</v>
      </c>
      <c r="AB195" s="10">
        <f t="shared" ref="AB195:AB258" si="6">Z195/N195</f>
        <v>1</v>
      </c>
      <c r="AC195" s="11">
        <f t="shared" ref="AC195:AC258" si="7">AB195*O195</f>
        <v>7</v>
      </c>
      <c r="AD195" s="11"/>
    </row>
    <row r="196" spans="1:30" ht="120" x14ac:dyDescent="0.25">
      <c r="A196" s="5">
        <v>158</v>
      </c>
      <c r="B196" s="6" t="s">
        <v>25</v>
      </c>
      <c r="C196" s="6" t="s">
        <v>418</v>
      </c>
      <c r="D196" s="6" t="s">
        <v>419</v>
      </c>
      <c r="E196" s="7">
        <v>43375</v>
      </c>
      <c r="F196" s="6" t="s">
        <v>28</v>
      </c>
      <c r="G196" s="6" t="s">
        <v>29</v>
      </c>
      <c r="H196" s="6" t="s">
        <v>46</v>
      </c>
      <c r="I196" s="6" t="s">
        <v>237</v>
      </c>
      <c r="J196" s="6" t="s">
        <v>850</v>
      </c>
      <c r="K196" s="6" t="s">
        <v>420</v>
      </c>
      <c r="L196" s="6" t="s">
        <v>858</v>
      </c>
      <c r="M196" s="6" t="s">
        <v>853</v>
      </c>
      <c r="N196" s="6">
        <v>3</v>
      </c>
      <c r="O196" s="6">
        <v>4</v>
      </c>
      <c r="P196" s="8">
        <v>43375</v>
      </c>
      <c r="Q196" s="8">
        <v>43449</v>
      </c>
      <c r="R196" s="6">
        <v>10</v>
      </c>
      <c r="S196" s="6" t="s">
        <v>140</v>
      </c>
      <c r="T196" s="6" t="s">
        <v>37</v>
      </c>
      <c r="U196" s="6"/>
      <c r="V196" s="6"/>
      <c r="W196" s="6"/>
      <c r="X196" s="6"/>
      <c r="Y196" s="6" t="s">
        <v>859</v>
      </c>
      <c r="Z196" s="6">
        <v>3</v>
      </c>
      <c r="AA196" s="9">
        <v>43920</v>
      </c>
      <c r="AB196" s="10">
        <f t="shared" si="6"/>
        <v>1</v>
      </c>
      <c r="AC196" s="11">
        <f t="shared" si="7"/>
        <v>4</v>
      </c>
      <c r="AD196" s="11"/>
    </row>
    <row r="197" spans="1:30" ht="120" x14ac:dyDescent="0.25">
      <c r="A197" s="5">
        <v>159</v>
      </c>
      <c r="B197" s="6" t="s">
        <v>25</v>
      </c>
      <c r="C197" s="6" t="s">
        <v>418</v>
      </c>
      <c r="D197" s="6" t="s">
        <v>419</v>
      </c>
      <c r="E197" s="7">
        <v>43375</v>
      </c>
      <c r="F197" s="6" t="s">
        <v>28</v>
      </c>
      <c r="G197" s="6" t="s">
        <v>29</v>
      </c>
      <c r="H197" s="6" t="s">
        <v>30</v>
      </c>
      <c r="I197" s="6" t="s">
        <v>237</v>
      </c>
      <c r="J197" s="6" t="s">
        <v>860</v>
      </c>
      <c r="K197" s="6" t="s">
        <v>420</v>
      </c>
      <c r="L197" s="6" t="s">
        <v>861</v>
      </c>
      <c r="M197" s="6" t="s">
        <v>862</v>
      </c>
      <c r="N197" s="6">
        <v>1</v>
      </c>
      <c r="O197" s="6">
        <v>4</v>
      </c>
      <c r="P197" s="8">
        <v>43375</v>
      </c>
      <c r="Q197" s="8">
        <v>43449</v>
      </c>
      <c r="R197" s="6">
        <v>10</v>
      </c>
      <c r="S197" s="6" t="s">
        <v>140</v>
      </c>
      <c r="T197" s="6" t="s">
        <v>37</v>
      </c>
      <c r="U197" s="6"/>
      <c r="V197" s="6"/>
      <c r="W197" s="6"/>
      <c r="X197" s="6"/>
      <c r="Y197" s="6" t="s">
        <v>863</v>
      </c>
      <c r="Z197" s="6">
        <v>1</v>
      </c>
      <c r="AA197" s="9">
        <v>43920</v>
      </c>
      <c r="AB197" s="10">
        <f t="shared" si="6"/>
        <v>1</v>
      </c>
      <c r="AC197" s="11">
        <f t="shared" si="7"/>
        <v>4</v>
      </c>
      <c r="AD197" s="11"/>
    </row>
    <row r="198" spans="1:30" ht="105" x14ac:dyDescent="0.25">
      <c r="A198" s="5">
        <v>160</v>
      </c>
      <c r="B198" s="6" t="s">
        <v>25</v>
      </c>
      <c r="C198" s="6" t="s">
        <v>418</v>
      </c>
      <c r="D198" s="6" t="s">
        <v>864</v>
      </c>
      <c r="E198" s="7">
        <v>43375</v>
      </c>
      <c r="F198" s="6" t="s">
        <v>28</v>
      </c>
      <c r="G198" s="6" t="s">
        <v>29</v>
      </c>
      <c r="H198" s="6" t="s">
        <v>46</v>
      </c>
      <c r="I198" s="6" t="s">
        <v>237</v>
      </c>
      <c r="J198" s="6" t="s">
        <v>860</v>
      </c>
      <c r="K198" s="6" t="s">
        <v>865</v>
      </c>
      <c r="L198" s="6" t="s">
        <v>866</v>
      </c>
      <c r="M198" s="6" t="s">
        <v>867</v>
      </c>
      <c r="N198" s="6">
        <v>1</v>
      </c>
      <c r="O198" s="6">
        <v>7</v>
      </c>
      <c r="P198" s="8">
        <v>43375</v>
      </c>
      <c r="Q198" s="8">
        <v>43830</v>
      </c>
      <c r="R198" s="6">
        <v>65</v>
      </c>
      <c r="S198" s="6" t="s">
        <v>140</v>
      </c>
      <c r="T198" s="6" t="s">
        <v>37</v>
      </c>
      <c r="U198" s="6"/>
      <c r="V198" s="6"/>
      <c r="W198" s="6"/>
      <c r="X198" s="6"/>
      <c r="Y198" s="6" t="s">
        <v>868</v>
      </c>
      <c r="Z198" s="6">
        <v>1</v>
      </c>
      <c r="AA198" s="9">
        <v>43920</v>
      </c>
      <c r="AB198" s="10">
        <f t="shared" si="6"/>
        <v>1</v>
      </c>
      <c r="AC198" s="11">
        <f t="shared" si="7"/>
        <v>7</v>
      </c>
      <c r="AD198" s="11"/>
    </row>
    <row r="199" spans="1:30" ht="150" x14ac:dyDescent="0.25">
      <c r="A199" s="5">
        <v>161</v>
      </c>
      <c r="B199" s="6" t="s">
        <v>25</v>
      </c>
      <c r="C199" s="6" t="s">
        <v>418</v>
      </c>
      <c r="D199" s="6" t="s">
        <v>864</v>
      </c>
      <c r="E199" s="7">
        <v>43375</v>
      </c>
      <c r="F199" s="6" t="s">
        <v>28</v>
      </c>
      <c r="G199" s="6" t="s">
        <v>29</v>
      </c>
      <c r="H199" s="6" t="s">
        <v>30</v>
      </c>
      <c r="I199" s="6" t="s">
        <v>237</v>
      </c>
      <c r="J199" s="6" t="s">
        <v>143</v>
      </c>
      <c r="K199" s="6" t="s">
        <v>865</v>
      </c>
      <c r="L199" s="6" t="s">
        <v>869</v>
      </c>
      <c r="M199" s="6" t="s">
        <v>870</v>
      </c>
      <c r="N199" s="6">
        <v>1</v>
      </c>
      <c r="O199" s="6">
        <v>7</v>
      </c>
      <c r="P199" s="8">
        <v>43375</v>
      </c>
      <c r="Q199" s="8">
        <v>43861</v>
      </c>
      <c r="R199" s="6">
        <v>69</v>
      </c>
      <c r="S199" s="6" t="s">
        <v>140</v>
      </c>
      <c r="T199" s="6" t="s">
        <v>37</v>
      </c>
      <c r="U199" s="6"/>
      <c r="V199" s="6"/>
      <c r="W199" s="6"/>
      <c r="X199" s="6"/>
      <c r="Y199" s="6" t="s">
        <v>871</v>
      </c>
      <c r="Z199" s="6">
        <v>1</v>
      </c>
      <c r="AA199" s="9">
        <v>43920</v>
      </c>
      <c r="AB199" s="10">
        <f t="shared" si="6"/>
        <v>1</v>
      </c>
      <c r="AC199" s="11">
        <f t="shared" si="7"/>
        <v>7</v>
      </c>
      <c r="AD199" s="11"/>
    </row>
    <row r="200" spans="1:30" ht="75" x14ac:dyDescent="0.25">
      <c r="A200" s="5">
        <v>162</v>
      </c>
      <c r="B200" s="6" t="s">
        <v>25</v>
      </c>
      <c r="C200" s="6" t="s">
        <v>418</v>
      </c>
      <c r="D200" s="6" t="s">
        <v>872</v>
      </c>
      <c r="E200" s="7">
        <v>43375</v>
      </c>
      <c r="F200" s="6" t="s">
        <v>28</v>
      </c>
      <c r="G200" s="6" t="s">
        <v>29</v>
      </c>
      <c r="H200" s="6" t="s">
        <v>46</v>
      </c>
      <c r="I200" s="6" t="s">
        <v>237</v>
      </c>
      <c r="J200" s="6" t="s">
        <v>850</v>
      </c>
      <c r="K200" s="6" t="s">
        <v>873</v>
      </c>
      <c r="L200" s="6" t="s">
        <v>874</v>
      </c>
      <c r="M200" s="6" t="s">
        <v>875</v>
      </c>
      <c r="N200" s="6">
        <v>1</v>
      </c>
      <c r="O200" s="6">
        <v>7</v>
      </c>
      <c r="P200" s="8">
        <v>43375</v>
      </c>
      <c r="Q200" s="8">
        <v>43449</v>
      </c>
      <c r="R200" s="6">
        <v>10</v>
      </c>
      <c r="S200" s="6" t="s">
        <v>140</v>
      </c>
      <c r="T200" s="6" t="s">
        <v>37</v>
      </c>
      <c r="U200" s="6"/>
      <c r="V200" s="6"/>
      <c r="W200" s="6"/>
      <c r="X200" s="6"/>
      <c r="Y200" s="6" t="s">
        <v>876</v>
      </c>
      <c r="Z200" s="6">
        <v>1</v>
      </c>
      <c r="AA200" s="9">
        <v>43920</v>
      </c>
      <c r="AB200" s="10">
        <f t="shared" si="6"/>
        <v>1</v>
      </c>
      <c r="AC200" s="11">
        <f t="shared" si="7"/>
        <v>7</v>
      </c>
      <c r="AD200" s="11"/>
    </row>
    <row r="201" spans="1:30" ht="90" x14ac:dyDescent="0.25">
      <c r="A201" s="5">
        <v>162</v>
      </c>
      <c r="B201" s="6" t="s">
        <v>25</v>
      </c>
      <c r="C201" s="6" t="s">
        <v>418</v>
      </c>
      <c r="D201" s="6" t="s">
        <v>872</v>
      </c>
      <c r="E201" s="7">
        <v>43375</v>
      </c>
      <c r="F201" s="6" t="s">
        <v>28</v>
      </c>
      <c r="G201" s="6" t="s">
        <v>29</v>
      </c>
      <c r="H201" s="6" t="s">
        <v>46</v>
      </c>
      <c r="I201" s="6" t="s">
        <v>237</v>
      </c>
      <c r="J201" s="6" t="s">
        <v>850</v>
      </c>
      <c r="K201" s="6" t="s">
        <v>873</v>
      </c>
      <c r="L201" s="6" t="s">
        <v>877</v>
      </c>
      <c r="M201" s="6" t="s">
        <v>878</v>
      </c>
      <c r="N201" s="6">
        <v>3</v>
      </c>
      <c r="O201" s="6">
        <v>7</v>
      </c>
      <c r="P201" s="8">
        <v>43375</v>
      </c>
      <c r="Q201" s="8">
        <v>43449</v>
      </c>
      <c r="R201" s="6">
        <v>10</v>
      </c>
      <c r="S201" s="6" t="s">
        <v>140</v>
      </c>
      <c r="T201" s="6" t="s">
        <v>37</v>
      </c>
      <c r="U201" s="6"/>
      <c r="V201" s="6"/>
      <c r="W201" s="6"/>
      <c r="X201" s="6"/>
      <c r="Y201" s="6" t="s">
        <v>879</v>
      </c>
      <c r="Z201" s="6">
        <v>3</v>
      </c>
      <c r="AA201" s="9">
        <v>43920</v>
      </c>
      <c r="AB201" s="10">
        <f t="shared" si="6"/>
        <v>1</v>
      </c>
      <c r="AC201" s="11">
        <f t="shared" si="7"/>
        <v>7</v>
      </c>
      <c r="AD201" s="11"/>
    </row>
    <row r="202" spans="1:30" ht="135" x14ac:dyDescent="0.25">
      <c r="A202" s="5">
        <v>163</v>
      </c>
      <c r="B202" s="6" t="s">
        <v>25</v>
      </c>
      <c r="C202" s="6" t="s">
        <v>418</v>
      </c>
      <c r="D202" s="6" t="s">
        <v>880</v>
      </c>
      <c r="E202" s="7">
        <v>43375</v>
      </c>
      <c r="F202" s="6" t="s">
        <v>28</v>
      </c>
      <c r="G202" s="6" t="s">
        <v>29</v>
      </c>
      <c r="H202" s="6" t="s">
        <v>46</v>
      </c>
      <c r="I202" s="6" t="s">
        <v>237</v>
      </c>
      <c r="J202" s="6" t="s">
        <v>143</v>
      </c>
      <c r="K202" s="6" t="s">
        <v>881</v>
      </c>
      <c r="L202" s="6" t="s">
        <v>882</v>
      </c>
      <c r="M202" s="6" t="s">
        <v>883</v>
      </c>
      <c r="N202" s="6">
        <v>1</v>
      </c>
      <c r="O202" s="6">
        <v>7</v>
      </c>
      <c r="P202" s="8">
        <v>43375</v>
      </c>
      <c r="Q202" s="8">
        <v>43830</v>
      </c>
      <c r="R202" s="6">
        <v>65</v>
      </c>
      <c r="S202" s="6" t="s">
        <v>140</v>
      </c>
      <c r="T202" s="6" t="s">
        <v>37</v>
      </c>
      <c r="U202" s="6"/>
      <c r="V202" s="6"/>
      <c r="W202" s="6"/>
      <c r="X202" s="6"/>
      <c r="Y202" s="6" t="s">
        <v>884</v>
      </c>
      <c r="Z202" s="6">
        <v>1</v>
      </c>
      <c r="AA202" s="9">
        <v>43920</v>
      </c>
      <c r="AB202" s="10">
        <f t="shared" si="6"/>
        <v>1</v>
      </c>
      <c r="AC202" s="11">
        <f t="shared" si="7"/>
        <v>7</v>
      </c>
      <c r="AD202" s="11"/>
    </row>
    <row r="203" spans="1:30" ht="150" x14ac:dyDescent="0.25">
      <c r="A203" s="5">
        <v>164</v>
      </c>
      <c r="B203" s="6" t="s">
        <v>25</v>
      </c>
      <c r="C203" s="6" t="s">
        <v>418</v>
      </c>
      <c r="D203" s="6" t="s">
        <v>880</v>
      </c>
      <c r="E203" s="7">
        <v>43375</v>
      </c>
      <c r="F203" s="6" t="s">
        <v>28</v>
      </c>
      <c r="G203" s="6" t="s">
        <v>29</v>
      </c>
      <c r="H203" s="6" t="s">
        <v>30</v>
      </c>
      <c r="I203" s="6" t="s">
        <v>237</v>
      </c>
      <c r="J203" s="6" t="s">
        <v>143</v>
      </c>
      <c r="K203" s="6" t="s">
        <v>881</v>
      </c>
      <c r="L203" s="6" t="s">
        <v>885</v>
      </c>
      <c r="M203" s="6" t="s">
        <v>870</v>
      </c>
      <c r="N203" s="6">
        <v>1</v>
      </c>
      <c r="O203" s="6">
        <v>7</v>
      </c>
      <c r="P203" s="8">
        <v>43375</v>
      </c>
      <c r="Q203" s="8">
        <v>43861</v>
      </c>
      <c r="R203" s="6">
        <v>69</v>
      </c>
      <c r="S203" s="6" t="s">
        <v>140</v>
      </c>
      <c r="T203" s="6" t="s">
        <v>37</v>
      </c>
      <c r="U203" s="6"/>
      <c r="V203" s="6"/>
      <c r="W203" s="6"/>
      <c r="X203" s="6"/>
      <c r="Y203" s="6" t="s">
        <v>886</v>
      </c>
      <c r="Z203" s="6">
        <v>1</v>
      </c>
      <c r="AA203" s="9">
        <v>43920</v>
      </c>
      <c r="AB203" s="10">
        <f t="shared" si="6"/>
        <v>1</v>
      </c>
      <c r="AC203" s="11">
        <f t="shared" si="7"/>
        <v>7</v>
      </c>
      <c r="AD203" s="11"/>
    </row>
    <row r="204" spans="1:30" ht="90" x14ac:dyDescent="0.25">
      <c r="A204" s="5">
        <v>165</v>
      </c>
      <c r="B204" s="6" t="s">
        <v>25</v>
      </c>
      <c r="C204" s="6" t="s">
        <v>418</v>
      </c>
      <c r="D204" s="6" t="s">
        <v>887</v>
      </c>
      <c r="E204" s="7">
        <v>43375</v>
      </c>
      <c r="F204" s="6" t="s">
        <v>28</v>
      </c>
      <c r="G204" s="6" t="s">
        <v>29</v>
      </c>
      <c r="H204" s="6" t="s">
        <v>46</v>
      </c>
      <c r="I204" s="6" t="s">
        <v>237</v>
      </c>
      <c r="J204" s="6" t="s">
        <v>850</v>
      </c>
      <c r="K204" s="6" t="s">
        <v>76</v>
      </c>
      <c r="L204" s="6" t="s">
        <v>888</v>
      </c>
      <c r="M204" s="6" t="s">
        <v>889</v>
      </c>
      <c r="N204" s="6">
        <v>1</v>
      </c>
      <c r="O204" s="6">
        <v>14</v>
      </c>
      <c r="P204" s="8">
        <v>43375</v>
      </c>
      <c r="Q204" s="8">
        <v>43449</v>
      </c>
      <c r="R204" s="6">
        <v>10</v>
      </c>
      <c r="S204" s="6" t="s">
        <v>140</v>
      </c>
      <c r="T204" s="6" t="s">
        <v>37</v>
      </c>
      <c r="U204" s="6"/>
      <c r="V204" s="6"/>
      <c r="W204" s="6"/>
      <c r="X204" s="6"/>
      <c r="Y204" s="6" t="s">
        <v>890</v>
      </c>
      <c r="Z204" s="6">
        <v>1</v>
      </c>
      <c r="AA204" s="9">
        <v>43920</v>
      </c>
      <c r="AB204" s="10">
        <f t="shared" si="6"/>
        <v>1</v>
      </c>
      <c r="AC204" s="11">
        <f t="shared" si="7"/>
        <v>14</v>
      </c>
      <c r="AD204" s="11"/>
    </row>
    <row r="205" spans="1:30" ht="150" x14ac:dyDescent="0.25">
      <c r="A205" s="5">
        <v>166</v>
      </c>
      <c r="B205" s="6" t="s">
        <v>25</v>
      </c>
      <c r="C205" s="6" t="s">
        <v>221</v>
      </c>
      <c r="D205" s="6" t="s">
        <v>891</v>
      </c>
      <c r="E205" s="7">
        <v>43567</v>
      </c>
      <c r="F205" s="6" t="s">
        <v>166</v>
      </c>
      <c r="G205" s="6" t="s">
        <v>29</v>
      </c>
      <c r="H205" s="6" t="s">
        <v>46</v>
      </c>
      <c r="I205" s="6" t="s">
        <v>392</v>
      </c>
      <c r="J205" s="6" t="s">
        <v>626</v>
      </c>
      <c r="K205" s="6" t="s">
        <v>892</v>
      </c>
      <c r="L205" s="6" t="s">
        <v>893</v>
      </c>
      <c r="M205" s="6" t="s">
        <v>227</v>
      </c>
      <c r="N205" s="6">
        <v>1</v>
      </c>
      <c r="O205" s="6">
        <v>3</v>
      </c>
      <c r="P205" s="8">
        <v>43567</v>
      </c>
      <c r="Q205" s="8">
        <v>43593</v>
      </c>
      <c r="R205" s="6">
        <v>3</v>
      </c>
      <c r="S205" s="6" t="s">
        <v>894</v>
      </c>
      <c r="T205" s="6" t="s">
        <v>37</v>
      </c>
      <c r="U205" s="6"/>
      <c r="V205" s="6"/>
      <c r="W205" s="6"/>
      <c r="X205" s="6"/>
      <c r="Y205" s="6" t="s">
        <v>895</v>
      </c>
      <c r="Z205" s="6">
        <v>1</v>
      </c>
      <c r="AA205" s="9">
        <v>43920</v>
      </c>
      <c r="AB205" s="10">
        <f t="shared" si="6"/>
        <v>1</v>
      </c>
      <c r="AC205" s="11">
        <f t="shared" si="7"/>
        <v>3</v>
      </c>
      <c r="AD205" s="11"/>
    </row>
    <row r="206" spans="1:30" ht="150" x14ac:dyDescent="0.25">
      <c r="A206" s="5">
        <v>166</v>
      </c>
      <c r="B206" s="6" t="s">
        <v>25</v>
      </c>
      <c r="C206" s="6" t="s">
        <v>221</v>
      </c>
      <c r="D206" s="6" t="s">
        <v>891</v>
      </c>
      <c r="E206" s="7">
        <v>43567</v>
      </c>
      <c r="F206" s="6" t="s">
        <v>166</v>
      </c>
      <c r="G206" s="6" t="s">
        <v>29</v>
      </c>
      <c r="H206" s="6" t="s">
        <v>46</v>
      </c>
      <c r="I206" s="6" t="s">
        <v>392</v>
      </c>
      <c r="J206" s="6" t="s">
        <v>626</v>
      </c>
      <c r="K206" s="6" t="s">
        <v>892</v>
      </c>
      <c r="L206" s="6" t="s">
        <v>896</v>
      </c>
      <c r="M206" s="6" t="s">
        <v>897</v>
      </c>
      <c r="N206" s="6">
        <v>1</v>
      </c>
      <c r="O206" s="6">
        <v>3</v>
      </c>
      <c r="P206" s="8">
        <v>43567</v>
      </c>
      <c r="Q206" s="8">
        <v>43595</v>
      </c>
      <c r="R206" s="6">
        <v>4</v>
      </c>
      <c r="S206" s="6" t="s">
        <v>894</v>
      </c>
      <c r="T206" s="6" t="s">
        <v>37</v>
      </c>
      <c r="U206" s="6"/>
      <c r="V206" s="6"/>
      <c r="W206" s="6"/>
      <c r="X206" s="6"/>
      <c r="Y206" s="6" t="s">
        <v>898</v>
      </c>
      <c r="Z206" s="6">
        <v>1</v>
      </c>
      <c r="AA206" s="9">
        <v>43920</v>
      </c>
      <c r="AB206" s="10">
        <f t="shared" si="6"/>
        <v>1</v>
      </c>
      <c r="AC206" s="11">
        <f t="shared" si="7"/>
        <v>3</v>
      </c>
      <c r="AD206" s="11"/>
    </row>
    <row r="207" spans="1:30" ht="150" x14ac:dyDescent="0.25">
      <c r="A207" s="5">
        <v>166</v>
      </c>
      <c r="B207" s="6" t="s">
        <v>25</v>
      </c>
      <c r="C207" s="6" t="s">
        <v>221</v>
      </c>
      <c r="D207" s="6" t="s">
        <v>891</v>
      </c>
      <c r="E207" s="7">
        <v>43567</v>
      </c>
      <c r="F207" s="6" t="s">
        <v>166</v>
      </c>
      <c r="G207" s="6" t="s">
        <v>29</v>
      </c>
      <c r="H207" s="6" t="s">
        <v>46</v>
      </c>
      <c r="I207" s="6" t="s">
        <v>392</v>
      </c>
      <c r="J207" s="6" t="s">
        <v>626</v>
      </c>
      <c r="K207" s="6" t="s">
        <v>892</v>
      </c>
      <c r="L207" s="6" t="s">
        <v>899</v>
      </c>
      <c r="M207" s="6" t="s">
        <v>900</v>
      </c>
      <c r="N207" s="6">
        <v>1</v>
      </c>
      <c r="O207" s="6">
        <v>3</v>
      </c>
      <c r="P207" s="8">
        <v>43567</v>
      </c>
      <c r="Q207" s="8">
        <v>43585</v>
      </c>
      <c r="R207" s="6">
        <v>2</v>
      </c>
      <c r="S207" s="6" t="s">
        <v>894</v>
      </c>
      <c r="T207" s="6" t="s">
        <v>37</v>
      </c>
      <c r="U207" s="6"/>
      <c r="V207" s="6"/>
      <c r="W207" s="6"/>
      <c r="X207" s="6"/>
      <c r="Y207" s="6" t="s">
        <v>901</v>
      </c>
      <c r="Z207" s="6">
        <v>1</v>
      </c>
      <c r="AA207" s="9">
        <v>43920</v>
      </c>
      <c r="AB207" s="10">
        <f t="shared" si="6"/>
        <v>1</v>
      </c>
      <c r="AC207" s="11">
        <f t="shared" si="7"/>
        <v>3</v>
      </c>
      <c r="AD207" s="11"/>
    </row>
    <row r="208" spans="1:30" ht="195" x14ac:dyDescent="0.25">
      <c r="A208" s="5">
        <v>167</v>
      </c>
      <c r="B208" s="6" t="s">
        <v>25</v>
      </c>
      <c r="C208" s="6" t="s">
        <v>902</v>
      </c>
      <c r="D208" s="6" t="s">
        <v>903</v>
      </c>
      <c r="E208" s="7">
        <v>43122</v>
      </c>
      <c r="F208" s="6" t="s">
        <v>904</v>
      </c>
      <c r="G208" s="6" t="s">
        <v>29</v>
      </c>
      <c r="H208" s="6" t="s">
        <v>46</v>
      </c>
      <c r="I208" s="6" t="s">
        <v>237</v>
      </c>
      <c r="J208" s="6" t="s">
        <v>905</v>
      </c>
      <c r="K208" s="6" t="s">
        <v>906</v>
      </c>
      <c r="L208" s="6" t="s">
        <v>907</v>
      </c>
      <c r="M208" s="6" t="s">
        <v>908</v>
      </c>
      <c r="N208" s="6">
        <v>1</v>
      </c>
      <c r="O208" s="6">
        <v>13</v>
      </c>
      <c r="P208" s="8">
        <v>43122</v>
      </c>
      <c r="Q208" s="8">
        <v>43830</v>
      </c>
      <c r="R208" s="6">
        <v>101</v>
      </c>
      <c r="S208" s="6" t="s">
        <v>909</v>
      </c>
      <c r="T208" s="6" t="s">
        <v>37</v>
      </c>
      <c r="U208" s="6"/>
      <c r="V208" s="6"/>
      <c r="W208" s="6"/>
      <c r="X208" s="6"/>
      <c r="Y208" s="6" t="s">
        <v>910</v>
      </c>
      <c r="Z208" s="6">
        <v>1</v>
      </c>
      <c r="AA208" s="9">
        <v>43920</v>
      </c>
      <c r="AB208" s="10">
        <f t="shared" si="6"/>
        <v>1</v>
      </c>
      <c r="AC208" s="11">
        <f t="shared" si="7"/>
        <v>13</v>
      </c>
      <c r="AD208" s="11"/>
    </row>
    <row r="209" spans="1:30" ht="90" x14ac:dyDescent="0.25">
      <c r="A209" s="5">
        <v>167</v>
      </c>
      <c r="B209" s="6" t="s">
        <v>25</v>
      </c>
      <c r="C209" s="6" t="s">
        <v>902</v>
      </c>
      <c r="D209" s="6" t="s">
        <v>903</v>
      </c>
      <c r="E209" s="7">
        <v>43122</v>
      </c>
      <c r="F209" s="6" t="s">
        <v>904</v>
      </c>
      <c r="G209" s="6" t="s">
        <v>29</v>
      </c>
      <c r="H209" s="6" t="s">
        <v>46</v>
      </c>
      <c r="I209" s="6" t="s">
        <v>237</v>
      </c>
      <c r="J209" s="6" t="s">
        <v>905</v>
      </c>
      <c r="K209" s="6" t="s">
        <v>906</v>
      </c>
      <c r="L209" s="6" t="s">
        <v>911</v>
      </c>
      <c r="M209" s="6" t="s">
        <v>278</v>
      </c>
      <c r="N209" s="6">
        <v>1</v>
      </c>
      <c r="O209" s="6">
        <v>13</v>
      </c>
      <c r="P209" s="8">
        <v>43122</v>
      </c>
      <c r="Q209" s="8">
        <v>43646</v>
      </c>
      <c r="R209" s="6">
        <v>74</v>
      </c>
      <c r="S209" s="6" t="s">
        <v>909</v>
      </c>
      <c r="T209" s="6" t="s">
        <v>37</v>
      </c>
      <c r="U209" s="6"/>
      <c r="V209" s="6"/>
      <c r="W209" s="6"/>
      <c r="X209" s="6"/>
      <c r="Y209" s="6" t="s">
        <v>912</v>
      </c>
      <c r="Z209" s="6">
        <v>1</v>
      </c>
      <c r="AA209" s="9">
        <v>43920</v>
      </c>
      <c r="AB209" s="10">
        <f t="shared" si="6"/>
        <v>1</v>
      </c>
      <c r="AC209" s="11">
        <f t="shared" si="7"/>
        <v>13</v>
      </c>
      <c r="AD209" s="11"/>
    </row>
    <row r="210" spans="1:30" ht="105" x14ac:dyDescent="0.25">
      <c r="A210" s="5">
        <v>167</v>
      </c>
      <c r="B210" s="6" t="s">
        <v>25</v>
      </c>
      <c r="C210" s="6" t="s">
        <v>902</v>
      </c>
      <c r="D210" s="6" t="s">
        <v>903</v>
      </c>
      <c r="E210" s="7">
        <v>43122</v>
      </c>
      <c r="F210" s="6" t="s">
        <v>904</v>
      </c>
      <c r="G210" s="6" t="s">
        <v>29</v>
      </c>
      <c r="H210" s="6" t="s">
        <v>46</v>
      </c>
      <c r="I210" s="6" t="s">
        <v>237</v>
      </c>
      <c r="J210" s="6" t="s">
        <v>905</v>
      </c>
      <c r="K210" s="6" t="s">
        <v>906</v>
      </c>
      <c r="L210" s="6" t="s">
        <v>913</v>
      </c>
      <c r="M210" s="6" t="s">
        <v>914</v>
      </c>
      <c r="N210" s="6">
        <v>1</v>
      </c>
      <c r="O210" s="6">
        <v>13</v>
      </c>
      <c r="P210" s="8">
        <v>43122</v>
      </c>
      <c r="Q210" s="8">
        <v>43616</v>
      </c>
      <c r="R210" s="6">
        <v>70</v>
      </c>
      <c r="S210" s="6" t="s">
        <v>909</v>
      </c>
      <c r="T210" s="6" t="s">
        <v>37</v>
      </c>
      <c r="U210" s="6"/>
      <c r="V210" s="6"/>
      <c r="W210" s="6"/>
      <c r="X210" s="6"/>
      <c r="Y210" s="6" t="s">
        <v>915</v>
      </c>
      <c r="Z210" s="6">
        <v>1</v>
      </c>
      <c r="AA210" s="9">
        <v>43920</v>
      </c>
      <c r="AB210" s="10">
        <f t="shared" si="6"/>
        <v>1</v>
      </c>
      <c r="AC210" s="11">
        <f t="shared" si="7"/>
        <v>13</v>
      </c>
      <c r="AD210" s="11"/>
    </row>
    <row r="211" spans="1:30" ht="105" x14ac:dyDescent="0.25">
      <c r="A211" s="5">
        <v>168</v>
      </c>
      <c r="B211" s="6" t="s">
        <v>25</v>
      </c>
      <c r="C211" s="6" t="s">
        <v>902</v>
      </c>
      <c r="D211" s="6" t="s">
        <v>903</v>
      </c>
      <c r="E211" s="7">
        <v>43122</v>
      </c>
      <c r="F211" s="6" t="s">
        <v>904</v>
      </c>
      <c r="G211" s="6" t="s">
        <v>29</v>
      </c>
      <c r="H211" s="6" t="s">
        <v>30</v>
      </c>
      <c r="I211" s="6" t="s">
        <v>237</v>
      </c>
      <c r="J211" s="6" t="s">
        <v>905</v>
      </c>
      <c r="K211" s="6" t="s">
        <v>906</v>
      </c>
      <c r="L211" s="6" t="s">
        <v>916</v>
      </c>
      <c r="M211" s="6" t="s">
        <v>917</v>
      </c>
      <c r="N211" s="6">
        <v>10</v>
      </c>
      <c r="O211" s="6">
        <v>13</v>
      </c>
      <c r="P211" s="8">
        <v>43122</v>
      </c>
      <c r="Q211" s="8">
        <v>43805</v>
      </c>
      <c r="R211" s="6">
        <v>97</v>
      </c>
      <c r="S211" s="6" t="s">
        <v>909</v>
      </c>
      <c r="T211" s="6" t="s">
        <v>37</v>
      </c>
      <c r="U211" s="6"/>
      <c r="V211" s="6"/>
      <c r="W211" s="6"/>
      <c r="X211" s="6"/>
      <c r="Y211" s="6" t="s">
        <v>918</v>
      </c>
      <c r="Z211" s="6">
        <v>10</v>
      </c>
      <c r="AA211" s="9">
        <v>43920</v>
      </c>
      <c r="AB211" s="10">
        <f t="shared" si="6"/>
        <v>1</v>
      </c>
      <c r="AC211" s="11">
        <f t="shared" si="7"/>
        <v>13</v>
      </c>
      <c r="AD211" s="11"/>
    </row>
    <row r="212" spans="1:30" ht="75" x14ac:dyDescent="0.25">
      <c r="A212" s="5">
        <v>169</v>
      </c>
      <c r="B212" s="6" t="s">
        <v>25</v>
      </c>
      <c r="C212" s="6" t="s">
        <v>902</v>
      </c>
      <c r="D212" s="6" t="s">
        <v>919</v>
      </c>
      <c r="E212" s="7">
        <v>43122</v>
      </c>
      <c r="F212" s="6" t="s">
        <v>904</v>
      </c>
      <c r="G212" s="6" t="s">
        <v>29</v>
      </c>
      <c r="H212" s="6" t="s">
        <v>46</v>
      </c>
      <c r="I212" s="6" t="s">
        <v>237</v>
      </c>
      <c r="J212" s="6" t="s">
        <v>905</v>
      </c>
      <c r="K212" s="6" t="s">
        <v>920</v>
      </c>
      <c r="L212" s="6" t="s">
        <v>921</v>
      </c>
      <c r="M212" s="6" t="s">
        <v>922</v>
      </c>
      <c r="N212" s="6">
        <v>1</v>
      </c>
      <c r="O212" s="6">
        <v>12</v>
      </c>
      <c r="P212" s="8">
        <v>43122</v>
      </c>
      <c r="Q212" s="8">
        <v>43220</v>
      </c>
      <c r="R212" s="6">
        <v>14</v>
      </c>
      <c r="S212" s="6" t="s">
        <v>909</v>
      </c>
      <c r="T212" s="6" t="s">
        <v>37</v>
      </c>
      <c r="U212" s="6"/>
      <c r="V212" s="6"/>
      <c r="W212" s="6"/>
      <c r="X212" s="6"/>
      <c r="Y212" s="6" t="s">
        <v>923</v>
      </c>
      <c r="Z212" s="6">
        <v>1</v>
      </c>
      <c r="AA212" s="9">
        <v>43920</v>
      </c>
      <c r="AB212" s="10">
        <f t="shared" si="6"/>
        <v>1</v>
      </c>
      <c r="AC212" s="11">
        <f t="shared" si="7"/>
        <v>12</v>
      </c>
      <c r="AD212" s="11"/>
    </row>
    <row r="213" spans="1:30" ht="75" x14ac:dyDescent="0.25">
      <c r="A213" s="5">
        <v>169</v>
      </c>
      <c r="B213" s="6" t="s">
        <v>25</v>
      </c>
      <c r="C213" s="6" t="s">
        <v>902</v>
      </c>
      <c r="D213" s="6" t="s">
        <v>919</v>
      </c>
      <c r="E213" s="7">
        <v>43122</v>
      </c>
      <c r="F213" s="6" t="s">
        <v>904</v>
      </c>
      <c r="G213" s="6" t="s">
        <v>29</v>
      </c>
      <c r="H213" s="6" t="s">
        <v>46</v>
      </c>
      <c r="I213" s="6" t="s">
        <v>237</v>
      </c>
      <c r="J213" s="6" t="s">
        <v>905</v>
      </c>
      <c r="K213" s="6" t="s">
        <v>920</v>
      </c>
      <c r="L213" s="6" t="s">
        <v>924</v>
      </c>
      <c r="M213" s="6" t="s">
        <v>922</v>
      </c>
      <c r="N213" s="6">
        <v>1</v>
      </c>
      <c r="O213" s="6">
        <v>12</v>
      </c>
      <c r="P213" s="8">
        <v>43122</v>
      </c>
      <c r="Q213" s="8">
        <v>43190</v>
      </c>
      <c r="R213" s="6">
        <v>9</v>
      </c>
      <c r="S213" s="6" t="s">
        <v>909</v>
      </c>
      <c r="T213" s="6" t="s">
        <v>37</v>
      </c>
      <c r="U213" s="6"/>
      <c r="V213" s="6"/>
      <c r="W213" s="6"/>
      <c r="X213" s="6"/>
      <c r="Y213" s="6" t="s">
        <v>925</v>
      </c>
      <c r="Z213" s="6">
        <v>1</v>
      </c>
      <c r="AA213" s="9">
        <v>43920</v>
      </c>
      <c r="AB213" s="10">
        <f t="shared" si="6"/>
        <v>1</v>
      </c>
      <c r="AC213" s="11">
        <f t="shared" si="7"/>
        <v>12</v>
      </c>
      <c r="AD213" s="11"/>
    </row>
    <row r="214" spans="1:30" ht="75" x14ac:dyDescent="0.25">
      <c r="A214" s="5">
        <v>170</v>
      </c>
      <c r="B214" s="6" t="s">
        <v>25</v>
      </c>
      <c r="C214" s="6" t="s">
        <v>902</v>
      </c>
      <c r="D214" s="6" t="s">
        <v>926</v>
      </c>
      <c r="E214" s="7">
        <v>43122</v>
      </c>
      <c r="F214" s="6" t="s">
        <v>904</v>
      </c>
      <c r="G214" s="6" t="s">
        <v>29</v>
      </c>
      <c r="H214" s="6" t="s">
        <v>46</v>
      </c>
      <c r="I214" s="6" t="s">
        <v>237</v>
      </c>
      <c r="J214" s="6" t="s">
        <v>905</v>
      </c>
      <c r="K214" s="6" t="s">
        <v>927</v>
      </c>
      <c r="L214" s="6" t="s">
        <v>928</v>
      </c>
      <c r="M214" s="6" t="s">
        <v>929</v>
      </c>
      <c r="N214" s="6">
        <v>1</v>
      </c>
      <c r="O214" s="6">
        <v>12</v>
      </c>
      <c r="P214" s="8">
        <v>43122</v>
      </c>
      <c r="Q214" s="8">
        <v>43220</v>
      </c>
      <c r="R214" s="6">
        <v>14</v>
      </c>
      <c r="S214" s="6" t="s">
        <v>909</v>
      </c>
      <c r="T214" s="6" t="s">
        <v>37</v>
      </c>
      <c r="U214" s="6"/>
      <c r="V214" s="6"/>
      <c r="W214" s="6"/>
      <c r="X214" s="6"/>
      <c r="Y214" s="6" t="s">
        <v>930</v>
      </c>
      <c r="Z214" s="6">
        <v>1</v>
      </c>
      <c r="AA214" s="9">
        <v>43920</v>
      </c>
      <c r="AB214" s="10">
        <f t="shared" si="6"/>
        <v>1</v>
      </c>
      <c r="AC214" s="11">
        <f t="shared" si="7"/>
        <v>12</v>
      </c>
      <c r="AD214" s="11"/>
    </row>
    <row r="215" spans="1:30" ht="75" x14ac:dyDescent="0.25">
      <c r="A215" s="5">
        <v>170</v>
      </c>
      <c r="B215" s="6" t="s">
        <v>25</v>
      </c>
      <c r="C215" s="6" t="s">
        <v>902</v>
      </c>
      <c r="D215" s="6" t="s">
        <v>926</v>
      </c>
      <c r="E215" s="7">
        <v>43122</v>
      </c>
      <c r="F215" s="6" t="s">
        <v>904</v>
      </c>
      <c r="G215" s="6" t="s">
        <v>29</v>
      </c>
      <c r="H215" s="6" t="s">
        <v>46</v>
      </c>
      <c r="I215" s="6" t="s">
        <v>237</v>
      </c>
      <c r="J215" s="6" t="s">
        <v>905</v>
      </c>
      <c r="K215" s="6" t="s">
        <v>927</v>
      </c>
      <c r="L215" s="6" t="s">
        <v>931</v>
      </c>
      <c r="M215" s="6" t="s">
        <v>929</v>
      </c>
      <c r="N215" s="6">
        <v>1</v>
      </c>
      <c r="O215" s="6">
        <v>12</v>
      </c>
      <c r="P215" s="8">
        <v>43122</v>
      </c>
      <c r="Q215" s="8">
        <v>43190</v>
      </c>
      <c r="R215" s="6">
        <v>9</v>
      </c>
      <c r="S215" s="6" t="s">
        <v>909</v>
      </c>
      <c r="T215" s="6" t="s">
        <v>37</v>
      </c>
      <c r="U215" s="6"/>
      <c r="V215" s="6"/>
      <c r="W215" s="6"/>
      <c r="X215" s="6"/>
      <c r="Y215" s="6" t="s">
        <v>932</v>
      </c>
      <c r="Z215" s="6">
        <v>1</v>
      </c>
      <c r="AA215" s="9">
        <v>43920</v>
      </c>
      <c r="AB215" s="10">
        <f t="shared" si="6"/>
        <v>1</v>
      </c>
      <c r="AC215" s="11">
        <f t="shared" si="7"/>
        <v>12</v>
      </c>
      <c r="AD215" s="11"/>
    </row>
    <row r="216" spans="1:30" ht="105" x14ac:dyDescent="0.25">
      <c r="A216" s="5">
        <v>171</v>
      </c>
      <c r="B216" s="6" t="s">
        <v>25</v>
      </c>
      <c r="C216" s="6" t="s">
        <v>507</v>
      </c>
      <c r="D216" s="6" t="s">
        <v>933</v>
      </c>
      <c r="E216" s="7">
        <v>43795</v>
      </c>
      <c r="F216" s="6" t="s">
        <v>934</v>
      </c>
      <c r="G216" s="6" t="s">
        <v>29</v>
      </c>
      <c r="H216" s="6" t="s">
        <v>46</v>
      </c>
      <c r="I216" s="6" t="s">
        <v>392</v>
      </c>
      <c r="J216" s="6" t="s">
        <v>935</v>
      </c>
      <c r="K216" s="6" t="s">
        <v>513</v>
      </c>
      <c r="L216" s="6" t="s">
        <v>936</v>
      </c>
      <c r="M216" s="6" t="s">
        <v>937</v>
      </c>
      <c r="N216" s="6">
        <v>2</v>
      </c>
      <c r="O216" s="6">
        <v>40</v>
      </c>
      <c r="P216" s="8">
        <v>43795</v>
      </c>
      <c r="Q216" s="8">
        <v>43920</v>
      </c>
      <c r="R216" s="6">
        <v>17</v>
      </c>
      <c r="S216" s="6" t="s">
        <v>938</v>
      </c>
      <c r="T216" s="6" t="s">
        <v>37</v>
      </c>
      <c r="U216" s="6"/>
      <c r="V216" s="6"/>
      <c r="W216" s="6"/>
      <c r="X216" s="6"/>
      <c r="Y216" s="6" t="s">
        <v>939</v>
      </c>
      <c r="Z216" s="6">
        <v>2</v>
      </c>
      <c r="AA216" s="9">
        <v>43920</v>
      </c>
      <c r="AB216" s="10">
        <f t="shared" si="6"/>
        <v>1</v>
      </c>
      <c r="AC216" s="11">
        <f t="shared" si="7"/>
        <v>40</v>
      </c>
      <c r="AD216" s="11"/>
    </row>
    <row r="217" spans="1:30" ht="120" x14ac:dyDescent="0.25">
      <c r="A217" s="5">
        <v>172</v>
      </c>
      <c r="B217" s="6" t="s">
        <v>25</v>
      </c>
      <c r="C217" s="6" t="s">
        <v>363</v>
      </c>
      <c r="D217" s="6" t="s">
        <v>940</v>
      </c>
      <c r="E217" s="7">
        <v>43738</v>
      </c>
      <c r="F217" s="6" t="s">
        <v>934</v>
      </c>
      <c r="G217" s="6" t="s">
        <v>29</v>
      </c>
      <c r="H217" s="6" t="s">
        <v>46</v>
      </c>
      <c r="I217" s="6" t="s">
        <v>274</v>
      </c>
      <c r="J217" s="6" t="s">
        <v>151</v>
      </c>
      <c r="K217" s="6" t="s">
        <v>941</v>
      </c>
      <c r="L217" s="6" t="s">
        <v>942</v>
      </c>
      <c r="M217" s="6" t="s">
        <v>943</v>
      </c>
      <c r="N217" s="6">
        <v>1</v>
      </c>
      <c r="O217" s="6">
        <v>8</v>
      </c>
      <c r="P217" s="8">
        <v>43738</v>
      </c>
      <c r="Q217" s="8">
        <v>43784</v>
      </c>
      <c r="R217" s="6">
        <v>6</v>
      </c>
      <c r="S217" s="6" t="s">
        <v>938</v>
      </c>
      <c r="T217" s="6" t="s">
        <v>37</v>
      </c>
      <c r="U217" s="6"/>
      <c r="V217" s="6"/>
      <c r="W217" s="6"/>
      <c r="X217" s="6"/>
      <c r="Y217" s="6" t="s">
        <v>944</v>
      </c>
      <c r="Z217" s="6">
        <v>1</v>
      </c>
      <c r="AA217" s="9">
        <v>43920</v>
      </c>
      <c r="AB217" s="10">
        <f t="shared" si="6"/>
        <v>1</v>
      </c>
      <c r="AC217" s="11">
        <f t="shared" si="7"/>
        <v>8</v>
      </c>
      <c r="AD217" s="11"/>
    </row>
    <row r="218" spans="1:30" ht="120" x14ac:dyDescent="0.25">
      <c r="A218" s="5">
        <v>173</v>
      </c>
      <c r="B218" s="6" t="s">
        <v>25</v>
      </c>
      <c r="C218" s="6" t="s">
        <v>363</v>
      </c>
      <c r="D218" s="6" t="s">
        <v>940</v>
      </c>
      <c r="E218" s="7">
        <v>43738</v>
      </c>
      <c r="F218" s="6" t="s">
        <v>934</v>
      </c>
      <c r="G218" s="6" t="s">
        <v>29</v>
      </c>
      <c r="H218" s="6" t="s">
        <v>46</v>
      </c>
      <c r="I218" s="6" t="s">
        <v>274</v>
      </c>
      <c r="J218" s="6" t="s">
        <v>151</v>
      </c>
      <c r="K218" s="6" t="s">
        <v>941</v>
      </c>
      <c r="L218" s="6" t="s">
        <v>945</v>
      </c>
      <c r="M218" s="6" t="s">
        <v>946</v>
      </c>
      <c r="N218" s="6">
        <v>1</v>
      </c>
      <c r="O218" s="6">
        <v>8</v>
      </c>
      <c r="P218" s="8">
        <v>43738</v>
      </c>
      <c r="Q218" s="8">
        <v>43920</v>
      </c>
      <c r="R218" s="6">
        <v>26</v>
      </c>
      <c r="S218" s="6" t="s">
        <v>938</v>
      </c>
      <c r="T218" s="6" t="s">
        <v>37</v>
      </c>
      <c r="U218" s="6"/>
      <c r="V218" s="6"/>
      <c r="W218" s="6"/>
      <c r="X218" s="6"/>
      <c r="Y218" s="6" t="s">
        <v>947</v>
      </c>
      <c r="Z218" s="6">
        <v>1</v>
      </c>
      <c r="AA218" s="9">
        <v>43920</v>
      </c>
      <c r="AB218" s="10">
        <f t="shared" si="6"/>
        <v>1</v>
      </c>
      <c r="AC218" s="11">
        <f t="shared" si="7"/>
        <v>8</v>
      </c>
      <c r="AD218" s="11"/>
    </row>
    <row r="219" spans="1:30" ht="60" x14ac:dyDescent="0.25">
      <c r="A219" s="5">
        <v>174</v>
      </c>
      <c r="B219" s="6" t="s">
        <v>25</v>
      </c>
      <c r="C219" s="6" t="s">
        <v>272</v>
      </c>
      <c r="D219" s="6" t="s">
        <v>948</v>
      </c>
      <c r="E219" s="7">
        <v>43643</v>
      </c>
      <c r="F219" s="6" t="s">
        <v>934</v>
      </c>
      <c r="G219" s="6" t="s">
        <v>29</v>
      </c>
      <c r="H219" s="6" t="s">
        <v>46</v>
      </c>
      <c r="I219" s="6" t="s">
        <v>274</v>
      </c>
      <c r="J219" s="6" t="s">
        <v>935</v>
      </c>
      <c r="K219" s="6" t="s">
        <v>949</v>
      </c>
      <c r="L219" s="6" t="s">
        <v>950</v>
      </c>
      <c r="M219" s="6" t="s">
        <v>951</v>
      </c>
      <c r="N219" s="6">
        <v>10</v>
      </c>
      <c r="O219" s="6">
        <v>4</v>
      </c>
      <c r="P219" s="8">
        <v>43643</v>
      </c>
      <c r="Q219" s="8">
        <v>43799</v>
      </c>
      <c r="R219" s="6">
        <v>22</v>
      </c>
      <c r="S219" s="6" t="s">
        <v>938</v>
      </c>
      <c r="T219" s="6" t="s">
        <v>37</v>
      </c>
      <c r="U219" s="6"/>
      <c r="V219" s="6"/>
      <c r="W219" s="6"/>
      <c r="X219" s="6"/>
      <c r="Y219" s="6" t="s">
        <v>952</v>
      </c>
      <c r="Z219" s="6">
        <v>10</v>
      </c>
      <c r="AA219" s="9">
        <v>43920</v>
      </c>
      <c r="AB219" s="10">
        <f t="shared" si="6"/>
        <v>1</v>
      </c>
      <c r="AC219" s="11">
        <f t="shared" si="7"/>
        <v>4</v>
      </c>
      <c r="AD219" s="11"/>
    </row>
    <row r="220" spans="1:30" ht="60" x14ac:dyDescent="0.25">
      <c r="A220" s="5">
        <v>174</v>
      </c>
      <c r="B220" s="6" t="s">
        <v>25</v>
      </c>
      <c r="C220" s="6" t="s">
        <v>272</v>
      </c>
      <c r="D220" s="6" t="s">
        <v>948</v>
      </c>
      <c r="E220" s="7">
        <v>43643</v>
      </c>
      <c r="F220" s="6" t="s">
        <v>934</v>
      </c>
      <c r="G220" s="6" t="s">
        <v>29</v>
      </c>
      <c r="H220" s="6" t="s">
        <v>46</v>
      </c>
      <c r="I220" s="6" t="s">
        <v>274</v>
      </c>
      <c r="J220" s="6" t="s">
        <v>935</v>
      </c>
      <c r="K220" s="6" t="s">
        <v>949</v>
      </c>
      <c r="L220" s="6" t="s">
        <v>953</v>
      </c>
      <c r="M220" s="6" t="s">
        <v>954</v>
      </c>
      <c r="N220" s="6">
        <v>1</v>
      </c>
      <c r="O220" s="6">
        <v>4</v>
      </c>
      <c r="P220" s="8">
        <v>43643</v>
      </c>
      <c r="Q220" s="8">
        <v>43814</v>
      </c>
      <c r="R220" s="6">
        <v>24</v>
      </c>
      <c r="S220" s="6" t="s">
        <v>938</v>
      </c>
      <c r="T220" s="6" t="s">
        <v>37</v>
      </c>
      <c r="U220" s="6"/>
      <c r="V220" s="6"/>
      <c r="W220" s="6"/>
      <c r="X220" s="6"/>
      <c r="Y220" s="6" t="s">
        <v>955</v>
      </c>
      <c r="Z220" s="6">
        <v>1</v>
      </c>
      <c r="AA220" s="9">
        <v>43920</v>
      </c>
      <c r="AB220" s="10">
        <f t="shared" si="6"/>
        <v>1</v>
      </c>
      <c r="AC220" s="11">
        <f t="shared" si="7"/>
        <v>4</v>
      </c>
      <c r="AD220" s="11"/>
    </row>
    <row r="221" spans="1:30" ht="165" x14ac:dyDescent="0.25">
      <c r="A221" s="5">
        <v>175</v>
      </c>
      <c r="B221" s="6" t="s">
        <v>25</v>
      </c>
      <c r="C221" s="6" t="s">
        <v>272</v>
      </c>
      <c r="D221" s="6" t="s">
        <v>956</v>
      </c>
      <c r="E221" s="7">
        <v>43643</v>
      </c>
      <c r="F221" s="6" t="s">
        <v>934</v>
      </c>
      <c r="G221" s="6" t="s">
        <v>29</v>
      </c>
      <c r="H221" s="6" t="s">
        <v>46</v>
      </c>
      <c r="I221" s="6" t="s">
        <v>274</v>
      </c>
      <c r="J221" s="6" t="s">
        <v>935</v>
      </c>
      <c r="K221" s="6" t="s">
        <v>957</v>
      </c>
      <c r="L221" s="6" t="s">
        <v>958</v>
      </c>
      <c r="M221" s="6" t="s">
        <v>959</v>
      </c>
      <c r="N221" s="6">
        <v>2</v>
      </c>
      <c r="O221" s="6">
        <v>5</v>
      </c>
      <c r="P221" s="8">
        <v>43643</v>
      </c>
      <c r="Q221" s="8">
        <v>43814</v>
      </c>
      <c r="R221" s="6">
        <v>24</v>
      </c>
      <c r="S221" s="6" t="s">
        <v>938</v>
      </c>
      <c r="T221" s="6" t="s">
        <v>37</v>
      </c>
      <c r="U221" s="6"/>
      <c r="V221" s="6"/>
      <c r="W221" s="6"/>
      <c r="X221" s="6"/>
      <c r="Y221" s="6" t="s">
        <v>960</v>
      </c>
      <c r="Z221" s="6">
        <v>2</v>
      </c>
      <c r="AA221" s="9">
        <v>43920</v>
      </c>
      <c r="AB221" s="10">
        <f t="shared" si="6"/>
        <v>1</v>
      </c>
      <c r="AC221" s="11">
        <f t="shared" si="7"/>
        <v>5</v>
      </c>
      <c r="AD221" s="11"/>
    </row>
    <row r="222" spans="1:30" ht="105" x14ac:dyDescent="0.25">
      <c r="A222" s="5">
        <v>175</v>
      </c>
      <c r="B222" s="6" t="s">
        <v>25</v>
      </c>
      <c r="C222" s="6" t="s">
        <v>272</v>
      </c>
      <c r="D222" s="6" t="s">
        <v>956</v>
      </c>
      <c r="E222" s="7">
        <v>43643</v>
      </c>
      <c r="F222" s="6" t="s">
        <v>934</v>
      </c>
      <c r="G222" s="6" t="s">
        <v>29</v>
      </c>
      <c r="H222" s="6" t="s">
        <v>46</v>
      </c>
      <c r="I222" s="6" t="s">
        <v>274</v>
      </c>
      <c r="J222" s="6" t="s">
        <v>935</v>
      </c>
      <c r="K222" s="6" t="s">
        <v>957</v>
      </c>
      <c r="L222" s="6" t="s">
        <v>961</v>
      </c>
      <c r="M222" s="6" t="s">
        <v>962</v>
      </c>
      <c r="N222" s="6">
        <v>1</v>
      </c>
      <c r="O222" s="6">
        <v>4</v>
      </c>
      <c r="P222" s="8">
        <v>43643</v>
      </c>
      <c r="Q222" s="8">
        <v>43738</v>
      </c>
      <c r="R222" s="6">
        <v>13</v>
      </c>
      <c r="S222" s="6" t="s">
        <v>938</v>
      </c>
      <c r="T222" s="6" t="s">
        <v>37</v>
      </c>
      <c r="U222" s="6"/>
      <c r="V222" s="6"/>
      <c r="W222" s="6"/>
      <c r="X222" s="6"/>
      <c r="Y222" s="6" t="s">
        <v>963</v>
      </c>
      <c r="Z222" s="6">
        <v>1</v>
      </c>
      <c r="AA222" s="9">
        <v>43920</v>
      </c>
      <c r="AB222" s="10">
        <f t="shared" si="6"/>
        <v>1</v>
      </c>
      <c r="AC222" s="11">
        <f t="shared" si="7"/>
        <v>4</v>
      </c>
      <c r="AD222" s="11"/>
    </row>
    <row r="223" spans="1:30" ht="90" x14ac:dyDescent="0.25">
      <c r="A223" s="5">
        <v>176</v>
      </c>
      <c r="B223" s="6" t="s">
        <v>25</v>
      </c>
      <c r="C223" s="6" t="s">
        <v>272</v>
      </c>
      <c r="D223" s="6" t="s">
        <v>964</v>
      </c>
      <c r="E223" s="7">
        <v>43643</v>
      </c>
      <c r="F223" s="6" t="s">
        <v>934</v>
      </c>
      <c r="G223" s="6" t="s">
        <v>29</v>
      </c>
      <c r="H223" s="6" t="s">
        <v>46</v>
      </c>
      <c r="I223" s="6" t="s">
        <v>274</v>
      </c>
      <c r="J223" s="6" t="s">
        <v>935</v>
      </c>
      <c r="K223" s="6" t="s">
        <v>965</v>
      </c>
      <c r="L223" s="6" t="s">
        <v>966</v>
      </c>
      <c r="M223" s="6" t="s">
        <v>967</v>
      </c>
      <c r="N223" s="6">
        <v>1</v>
      </c>
      <c r="O223" s="6">
        <v>9</v>
      </c>
      <c r="P223" s="8">
        <v>43643</v>
      </c>
      <c r="Q223" s="8">
        <v>43799</v>
      </c>
      <c r="R223" s="6">
        <v>22</v>
      </c>
      <c r="S223" s="6" t="s">
        <v>938</v>
      </c>
      <c r="T223" s="6" t="s">
        <v>37</v>
      </c>
      <c r="U223" s="6"/>
      <c r="V223" s="6"/>
      <c r="W223" s="6"/>
      <c r="X223" s="6"/>
      <c r="Y223" s="6" t="s">
        <v>968</v>
      </c>
      <c r="Z223" s="6">
        <v>1</v>
      </c>
      <c r="AA223" s="9">
        <v>43920</v>
      </c>
      <c r="AB223" s="10">
        <f t="shared" si="6"/>
        <v>1</v>
      </c>
      <c r="AC223" s="11">
        <f t="shared" si="7"/>
        <v>9</v>
      </c>
      <c r="AD223" s="11"/>
    </row>
    <row r="224" spans="1:30" ht="165" x14ac:dyDescent="0.25">
      <c r="A224" s="5">
        <v>177</v>
      </c>
      <c r="B224" s="6" t="s">
        <v>25</v>
      </c>
      <c r="C224" s="6" t="s">
        <v>272</v>
      </c>
      <c r="D224" s="6" t="s">
        <v>969</v>
      </c>
      <c r="E224" s="7">
        <v>43643</v>
      </c>
      <c r="F224" s="6" t="s">
        <v>934</v>
      </c>
      <c r="G224" s="6" t="s">
        <v>29</v>
      </c>
      <c r="H224" s="6" t="s">
        <v>46</v>
      </c>
      <c r="I224" s="6" t="s">
        <v>274</v>
      </c>
      <c r="J224" s="6" t="s">
        <v>935</v>
      </c>
      <c r="K224" s="6" t="s">
        <v>970</v>
      </c>
      <c r="L224" s="6" t="s">
        <v>971</v>
      </c>
      <c r="M224" s="6" t="s">
        <v>972</v>
      </c>
      <c r="N224" s="6">
        <v>1</v>
      </c>
      <c r="O224" s="6">
        <v>9</v>
      </c>
      <c r="P224" s="8">
        <v>43643</v>
      </c>
      <c r="Q224" s="8">
        <v>43738</v>
      </c>
      <c r="R224" s="6">
        <v>13</v>
      </c>
      <c r="S224" s="6" t="s">
        <v>938</v>
      </c>
      <c r="T224" s="6" t="s">
        <v>37</v>
      </c>
      <c r="U224" s="6"/>
      <c r="V224" s="6"/>
      <c r="W224" s="6"/>
      <c r="X224" s="6"/>
      <c r="Y224" s="6" t="s">
        <v>973</v>
      </c>
      <c r="Z224" s="6">
        <v>1</v>
      </c>
      <c r="AA224" s="9">
        <v>43920</v>
      </c>
      <c r="AB224" s="10">
        <f t="shared" si="6"/>
        <v>1</v>
      </c>
      <c r="AC224" s="11">
        <f t="shared" si="7"/>
        <v>9</v>
      </c>
      <c r="AD224" s="11"/>
    </row>
    <row r="225" spans="1:31" ht="90" x14ac:dyDescent="0.25">
      <c r="A225" s="5">
        <v>178</v>
      </c>
      <c r="B225" s="6" t="s">
        <v>25</v>
      </c>
      <c r="C225" s="6" t="s">
        <v>221</v>
      </c>
      <c r="D225" s="6" t="s">
        <v>231</v>
      </c>
      <c r="E225" s="7">
        <v>43567</v>
      </c>
      <c r="F225" s="6" t="s">
        <v>934</v>
      </c>
      <c r="G225" s="6" t="s">
        <v>29</v>
      </c>
      <c r="H225" s="6" t="s">
        <v>30</v>
      </c>
      <c r="I225" s="6" t="s">
        <v>223</v>
      </c>
      <c r="J225" s="6" t="s">
        <v>935</v>
      </c>
      <c r="K225" s="6" t="s">
        <v>974</v>
      </c>
      <c r="L225" s="6" t="s">
        <v>975</v>
      </c>
      <c r="M225" s="6" t="s">
        <v>976</v>
      </c>
      <c r="N225" s="6">
        <v>1</v>
      </c>
      <c r="O225" s="6">
        <v>4</v>
      </c>
      <c r="P225" s="8">
        <v>43567</v>
      </c>
      <c r="Q225" s="8">
        <v>43920</v>
      </c>
      <c r="R225" s="6">
        <v>50</v>
      </c>
      <c r="S225" s="6" t="s">
        <v>938</v>
      </c>
      <c r="T225" s="6" t="s">
        <v>37</v>
      </c>
      <c r="U225" s="6"/>
      <c r="V225" s="6"/>
      <c r="W225" s="6"/>
      <c r="X225" s="6"/>
      <c r="Y225" s="6" t="s">
        <v>977</v>
      </c>
      <c r="Z225" s="6">
        <v>1</v>
      </c>
      <c r="AA225" s="9">
        <v>43920</v>
      </c>
      <c r="AB225" s="10">
        <f t="shared" si="6"/>
        <v>1</v>
      </c>
      <c r="AC225" s="11">
        <f t="shared" si="7"/>
        <v>4</v>
      </c>
      <c r="AD225" s="11"/>
    </row>
    <row r="226" spans="1:31" ht="90" x14ac:dyDescent="0.25">
      <c r="A226" s="5">
        <v>179</v>
      </c>
      <c r="B226" s="6" t="s">
        <v>25</v>
      </c>
      <c r="C226" s="6" t="s">
        <v>221</v>
      </c>
      <c r="D226" s="6" t="s">
        <v>231</v>
      </c>
      <c r="E226" s="7">
        <v>43567</v>
      </c>
      <c r="F226" s="6" t="s">
        <v>934</v>
      </c>
      <c r="G226" s="6" t="s">
        <v>29</v>
      </c>
      <c r="H226" s="6" t="s">
        <v>46</v>
      </c>
      <c r="I226" s="6" t="s">
        <v>223</v>
      </c>
      <c r="J226" s="6" t="s">
        <v>935</v>
      </c>
      <c r="K226" s="6" t="s">
        <v>974</v>
      </c>
      <c r="L226" s="6" t="s">
        <v>978</v>
      </c>
      <c r="M226" s="6" t="s">
        <v>979</v>
      </c>
      <c r="N226" s="6">
        <v>1</v>
      </c>
      <c r="O226" s="6">
        <v>5</v>
      </c>
      <c r="P226" s="8">
        <v>43567</v>
      </c>
      <c r="Q226" s="8">
        <v>43920</v>
      </c>
      <c r="R226" s="6">
        <v>50</v>
      </c>
      <c r="S226" s="6" t="s">
        <v>938</v>
      </c>
      <c r="T226" s="6" t="s">
        <v>37</v>
      </c>
      <c r="U226" s="6"/>
      <c r="V226" s="6"/>
      <c r="W226" s="6"/>
      <c r="X226" s="6"/>
      <c r="Y226" s="6" t="s">
        <v>980</v>
      </c>
      <c r="Z226" s="6">
        <v>1</v>
      </c>
      <c r="AA226" s="9">
        <v>43920</v>
      </c>
      <c r="AB226" s="10">
        <f t="shared" si="6"/>
        <v>1</v>
      </c>
      <c r="AC226" s="11">
        <f t="shared" si="7"/>
        <v>5</v>
      </c>
      <c r="AD226" s="11"/>
    </row>
    <row r="227" spans="1:31" ht="105" x14ac:dyDescent="0.25">
      <c r="A227" s="5">
        <v>180</v>
      </c>
      <c r="B227" s="6" t="s">
        <v>25</v>
      </c>
      <c r="C227" s="6" t="s">
        <v>433</v>
      </c>
      <c r="D227" s="6" t="s">
        <v>514</v>
      </c>
      <c r="E227" s="7">
        <v>43315</v>
      </c>
      <c r="F227" s="6" t="s">
        <v>934</v>
      </c>
      <c r="G227" s="6" t="s">
        <v>29</v>
      </c>
      <c r="H227" s="6" t="s">
        <v>30</v>
      </c>
      <c r="I227" s="6" t="s">
        <v>100</v>
      </c>
      <c r="J227" s="6" t="s">
        <v>938</v>
      </c>
      <c r="K227" s="6" t="s">
        <v>981</v>
      </c>
      <c r="L227" s="6" t="s">
        <v>982</v>
      </c>
      <c r="M227" s="6" t="s">
        <v>983</v>
      </c>
      <c r="N227" s="6">
        <v>1</v>
      </c>
      <c r="O227" s="6">
        <v>3</v>
      </c>
      <c r="P227" s="8">
        <v>43315</v>
      </c>
      <c r="Q227" s="8">
        <v>43343</v>
      </c>
      <c r="R227" s="6">
        <v>4</v>
      </c>
      <c r="S227" s="6" t="s">
        <v>938</v>
      </c>
      <c r="T227" s="6" t="s">
        <v>37</v>
      </c>
      <c r="U227" s="6"/>
      <c r="V227" s="6"/>
      <c r="W227" s="6"/>
      <c r="X227" s="6"/>
      <c r="Y227" s="6" t="s">
        <v>984</v>
      </c>
      <c r="Z227" s="6">
        <v>1</v>
      </c>
      <c r="AA227" s="9">
        <v>43920</v>
      </c>
      <c r="AB227" s="10">
        <f t="shared" si="6"/>
        <v>1</v>
      </c>
      <c r="AC227" s="11">
        <f t="shared" si="7"/>
        <v>3</v>
      </c>
      <c r="AD227" s="11"/>
    </row>
    <row r="228" spans="1:31" ht="180" x14ac:dyDescent="0.25">
      <c r="A228" s="5">
        <v>181</v>
      </c>
      <c r="B228" s="6" t="s">
        <v>25</v>
      </c>
      <c r="C228" s="6" t="s">
        <v>97</v>
      </c>
      <c r="D228" s="6" t="s">
        <v>985</v>
      </c>
      <c r="E228" s="7">
        <v>43437</v>
      </c>
      <c r="F228" s="6" t="s">
        <v>99</v>
      </c>
      <c r="G228" s="6" t="s">
        <v>29</v>
      </c>
      <c r="H228" s="6" t="s">
        <v>30</v>
      </c>
      <c r="I228" s="6" t="s">
        <v>100</v>
      </c>
      <c r="J228" s="6" t="s">
        <v>986</v>
      </c>
      <c r="K228" s="6" t="s">
        <v>987</v>
      </c>
      <c r="L228" s="6" t="s">
        <v>988</v>
      </c>
      <c r="M228" s="6" t="s">
        <v>989</v>
      </c>
      <c r="N228" s="6">
        <v>1</v>
      </c>
      <c r="O228" s="6">
        <v>8</v>
      </c>
      <c r="P228" s="8">
        <v>43437</v>
      </c>
      <c r="Q228" s="8">
        <v>43496</v>
      </c>
      <c r="R228" s="6">
        <v>8</v>
      </c>
      <c r="S228" s="6" t="s">
        <v>100</v>
      </c>
      <c r="T228" s="6" t="s">
        <v>37</v>
      </c>
      <c r="U228" s="6"/>
      <c r="V228" s="6"/>
      <c r="W228" s="6"/>
      <c r="X228" s="6"/>
      <c r="Y228" s="6" t="s">
        <v>990</v>
      </c>
      <c r="Z228" s="6">
        <v>1</v>
      </c>
      <c r="AA228" s="9">
        <v>43920</v>
      </c>
      <c r="AB228" s="10">
        <f t="shared" si="6"/>
        <v>1</v>
      </c>
      <c r="AC228" s="11">
        <f t="shared" si="7"/>
        <v>8</v>
      </c>
      <c r="AD228" s="11"/>
    </row>
    <row r="229" spans="1:31" ht="195" x14ac:dyDescent="0.25">
      <c r="A229" s="5">
        <v>182</v>
      </c>
      <c r="B229" s="6" t="s">
        <v>25</v>
      </c>
      <c r="C229" s="6" t="s">
        <v>97</v>
      </c>
      <c r="D229" s="6" t="s">
        <v>991</v>
      </c>
      <c r="E229" s="7">
        <v>43437</v>
      </c>
      <c r="F229" s="6" t="s">
        <v>99</v>
      </c>
      <c r="G229" s="6" t="s">
        <v>29</v>
      </c>
      <c r="H229" s="6" t="s">
        <v>30</v>
      </c>
      <c r="I229" s="6" t="s">
        <v>100</v>
      </c>
      <c r="J229" s="6" t="s">
        <v>986</v>
      </c>
      <c r="K229" s="6" t="s">
        <v>987</v>
      </c>
      <c r="L229" s="6" t="s">
        <v>992</v>
      </c>
      <c r="M229" s="6" t="s">
        <v>426</v>
      </c>
      <c r="N229" s="6">
        <v>1</v>
      </c>
      <c r="O229" s="6">
        <v>8</v>
      </c>
      <c r="P229" s="8">
        <v>43437</v>
      </c>
      <c r="Q229" s="8">
        <v>43646</v>
      </c>
      <c r="R229" s="6">
        <v>29</v>
      </c>
      <c r="S229" s="6" t="s">
        <v>100</v>
      </c>
      <c r="T229" s="6" t="s">
        <v>37</v>
      </c>
      <c r="U229" s="6"/>
      <c r="V229" s="6"/>
      <c r="W229" s="6"/>
      <c r="X229" s="6"/>
      <c r="Y229" s="6" t="s">
        <v>993</v>
      </c>
      <c r="Z229" s="6">
        <v>1</v>
      </c>
      <c r="AA229" s="9">
        <v>43920</v>
      </c>
      <c r="AB229" s="10">
        <f t="shared" si="6"/>
        <v>1</v>
      </c>
      <c r="AC229" s="11">
        <f t="shared" si="7"/>
        <v>8</v>
      </c>
      <c r="AD229" s="11"/>
    </row>
    <row r="230" spans="1:31" ht="180" x14ac:dyDescent="0.25">
      <c r="A230" s="5">
        <v>183</v>
      </c>
      <c r="B230" s="6" t="s">
        <v>25</v>
      </c>
      <c r="C230" s="6" t="s">
        <v>97</v>
      </c>
      <c r="D230" s="6" t="s">
        <v>994</v>
      </c>
      <c r="E230" s="7">
        <v>43437</v>
      </c>
      <c r="F230" s="6" t="s">
        <v>99</v>
      </c>
      <c r="G230" s="6" t="s">
        <v>29</v>
      </c>
      <c r="H230" s="6" t="s">
        <v>30</v>
      </c>
      <c r="I230" s="6" t="s">
        <v>100</v>
      </c>
      <c r="J230" s="6" t="s">
        <v>986</v>
      </c>
      <c r="K230" s="6" t="s">
        <v>987</v>
      </c>
      <c r="L230" s="6" t="s">
        <v>995</v>
      </c>
      <c r="M230" s="6" t="s">
        <v>996</v>
      </c>
      <c r="N230" s="6">
        <v>1</v>
      </c>
      <c r="O230" s="6">
        <v>8</v>
      </c>
      <c r="P230" s="8">
        <v>43437</v>
      </c>
      <c r="Q230" s="8">
        <v>43677</v>
      </c>
      <c r="R230" s="6">
        <v>34</v>
      </c>
      <c r="S230" s="6" t="s">
        <v>100</v>
      </c>
      <c r="T230" s="6" t="s">
        <v>37</v>
      </c>
      <c r="U230" s="6"/>
      <c r="V230" s="6"/>
      <c r="W230" s="6"/>
      <c r="X230" s="6"/>
      <c r="Y230" s="6" t="s">
        <v>997</v>
      </c>
      <c r="Z230" s="6">
        <v>1</v>
      </c>
      <c r="AA230" s="9">
        <v>43920</v>
      </c>
      <c r="AB230" s="10">
        <f t="shared" si="6"/>
        <v>1</v>
      </c>
      <c r="AC230" s="11">
        <f t="shared" si="7"/>
        <v>8</v>
      </c>
      <c r="AD230" s="11"/>
    </row>
    <row r="231" spans="1:31" ht="225" x14ac:dyDescent="0.25">
      <c r="A231" s="5">
        <v>184</v>
      </c>
      <c r="B231" s="6" t="s">
        <v>25</v>
      </c>
      <c r="C231" s="6" t="s">
        <v>97</v>
      </c>
      <c r="D231" s="6" t="s">
        <v>998</v>
      </c>
      <c r="E231" s="7">
        <v>43437</v>
      </c>
      <c r="F231" s="6" t="s">
        <v>28</v>
      </c>
      <c r="G231" s="6" t="s">
        <v>29</v>
      </c>
      <c r="H231" s="6" t="s">
        <v>46</v>
      </c>
      <c r="I231" s="6" t="s">
        <v>100</v>
      </c>
      <c r="J231" s="6" t="s">
        <v>986</v>
      </c>
      <c r="K231" s="6" t="s">
        <v>999</v>
      </c>
      <c r="L231" s="6" t="s">
        <v>1000</v>
      </c>
      <c r="M231" s="6" t="s">
        <v>1001</v>
      </c>
      <c r="N231" s="6">
        <v>1</v>
      </c>
      <c r="O231" s="6">
        <v>10</v>
      </c>
      <c r="P231" s="8">
        <v>43437</v>
      </c>
      <c r="Q231" s="8">
        <v>43585</v>
      </c>
      <c r="R231" s="6">
        <v>21</v>
      </c>
      <c r="S231" s="6" t="s">
        <v>100</v>
      </c>
      <c r="T231" s="6" t="s">
        <v>37</v>
      </c>
      <c r="U231" s="6"/>
      <c r="V231" s="6"/>
      <c r="W231" s="6"/>
      <c r="X231" s="6"/>
      <c r="Y231" s="6" t="s">
        <v>1002</v>
      </c>
      <c r="Z231" s="6">
        <v>1</v>
      </c>
      <c r="AA231" s="9">
        <v>43920</v>
      </c>
      <c r="AB231" s="10">
        <f t="shared" si="6"/>
        <v>1</v>
      </c>
      <c r="AC231" s="11">
        <f t="shared" si="7"/>
        <v>10</v>
      </c>
      <c r="AD231" s="11"/>
    </row>
    <row r="232" spans="1:31" ht="195" x14ac:dyDescent="0.25">
      <c r="A232" s="5">
        <v>185</v>
      </c>
      <c r="B232" s="6" t="s">
        <v>25</v>
      </c>
      <c r="C232" s="6" t="s">
        <v>97</v>
      </c>
      <c r="D232" s="6" t="s">
        <v>1003</v>
      </c>
      <c r="E232" s="7">
        <v>43437</v>
      </c>
      <c r="F232" s="6" t="s">
        <v>99</v>
      </c>
      <c r="G232" s="6" t="s">
        <v>29</v>
      </c>
      <c r="H232" s="6" t="s">
        <v>30</v>
      </c>
      <c r="I232" s="6" t="s">
        <v>100</v>
      </c>
      <c r="J232" s="6" t="s">
        <v>986</v>
      </c>
      <c r="K232" s="6" t="s">
        <v>1004</v>
      </c>
      <c r="L232" s="6" t="s">
        <v>988</v>
      </c>
      <c r="M232" s="6" t="s">
        <v>989</v>
      </c>
      <c r="N232" s="6">
        <v>1</v>
      </c>
      <c r="O232" s="6">
        <v>8</v>
      </c>
      <c r="P232" s="8">
        <v>43437</v>
      </c>
      <c r="Q232" s="8">
        <v>43496</v>
      </c>
      <c r="R232" s="6">
        <v>8</v>
      </c>
      <c r="S232" s="6" t="s">
        <v>100</v>
      </c>
      <c r="T232" s="6" t="s">
        <v>37</v>
      </c>
      <c r="U232" s="6"/>
      <c r="V232" s="6"/>
      <c r="W232" s="6"/>
      <c r="X232" s="6"/>
      <c r="Y232" s="6" t="s">
        <v>1005</v>
      </c>
      <c r="Z232" s="6">
        <v>1</v>
      </c>
      <c r="AA232" s="9">
        <v>43920</v>
      </c>
      <c r="AB232" s="10">
        <f t="shared" si="6"/>
        <v>1</v>
      </c>
      <c r="AC232" s="11">
        <f t="shared" si="7"/>
        <v>8</v>
      </c>
      <c r="AD232" s="11"/>
    </row>
    <row r="233" spans="1:31" ht="195" x14ac:dyDescent="0.25">
      <c r="A233" s="5">
        <v>186</v>
      </c>
      <c r="B233" s="6" t="s">
        <v>25</v>
      </c>
      <c r="C233" s="6" t="s">
        <v>97</v>
      </c>
      <c r="D233" s="6" t="s">
        <v>1006</v>
      </c>
      <c r="E233" s="7">
        <v>43437</v>
      </c>
      <c r="F233" s="6" t="s">
        <v>99</v>
      </c>
      <c r="G233" s="6" t="s">
        <v>29</v>
      </c>
      <c r="H233" s="6" t="s">
        <v>30</v>
      </c>
      <c r="I233" s="6" t="s">
        <v>100</v>
      </c>
      <c r="J233" s="6" t="s">
        <v>986</v>
      </c>
      <c r="K233" s="6" t="s">
        <v>1004</v>
      </c>
      <c r="L233" s="6" t="s">
        <v>995</v>
      </c>
      <c r="M233" s="6" t="s">
        <v>996</v>
      </c>
      <c r="N233" s="6">
        <v>1</v>
      </c>
      <c r="O233" s="6">
        <v>8</v>
      </c>
      <c r="P233" s="8">
        <v>43437</v>
      </c>
      <c r="Q233" s="8">
        <v>43677</v>
      </c>
      <c r="R233" s="6">
        <v>34</v>
      </c>
      <c r="S233" s="6" t="s">
        <v>100</v>
      </c>
      <c r="T233" s="6" t="s">
        <v>37</v>
      </c>
      <c r="U233" s="6"/>
      <c r="V233" s="6"/>
      <c r="W233" s="6"/>
      <c r="X233" s="6"/>
      <c r="Y233" s="6" t="s">
        <v>1007</v>
      </c>
      <c r="Z233" s="6">
        <v>1</v>
      </c>
      <c r="AA233" s="9">
        <v>43920</v>
      </c>
      <c r="AB233" s="10">
        <f t="shared" si="6"/>
        <v>1</v>
      </c>
      <c r="AC233" s="11">
        <f t="shared" si="7"/>
        <v>8</v>
      </c>
      <c r="AD233" s="11"/>
    </row>
    <row r="234" spans="1:31" ht="195" x14ac:dyDescent="0.25">
      <c r="A234" s="5">
        <v>186</v>
      </c>
      <c r="B234" s="6" t="s">
        <v>25</v>
      </c>
      <c r="C234" s="6" t="s">
        <v>97</v>
      </c>
      <c r="D234" s="6" t="s">
        <v>1006</v>
      </c>
      <c r="E234" s="7">
        <v>43437</v>
      </c>
      <c r="F234" s="6" t="s">
        <v>99</v>
      </c>
      <c r="G234" s="6" t="s">
        <v>29</v>
      </c>
      <c r="H234" s="6" t="s">
        <v>30</v>
      </c>
      <c r="I234" s="6" t="s">
        <v>100</v>
      </c>
      <c r="J234" s="6" t="s">
        <v>986</v>
      </c>
      <c r="K234" s="6" t="s">
        <v>1004</v>
      </c>
      <c r="L234" s="6" t="s">
        <v>992</v>
      </c>
      <c r="M234" s="6" t="s">
        <v>426</v>
      </c>
      <c r="N234" s="6">
        <v>1</v>
      </c>
      <c r="O234" s="6">
        <v>8</v>
      </c>
      <c r="P234" s="8">
        <v>43437</v>
      </c>
      <c r="Q234" s="8">
        <v>43646</v>
      </c>
      <c r="R234" s="6">
        <v>29</v>
      </c>
      <c r="S234" s="6" t="s">
        <v>100</v>
      </c>
      <c r="T234" s="6" t="s">
        <v>37</v>
      </c>
      <c r="U234" s="6"/>
      <c r="V234" s="6"/>
      <c r="W234" s="6"/>
      <c r="X234" s="6"/>
      <c r="Y234" s="6" t="s">
        <v>1008</v>
      </c>
      <c r="Z234" s="6">
        <v>1</v>
      </c>
      <c r="AA234" s="9">
        <v>43920</v>
      </c>
      <c r="AB234" s="10">
        <f t="shared" si="6"/>
        <v>1</v>
      </c>
      <c r="AC234" s="11">
        <f t="shared" si="7"/>
        <v>8</v>
      </c>
      <c r="AD234" s="11"/>
    </row>
    <row r="235" spans="1:31" ht="195" x14ac:dyDescent="0.25">
      <c r="A235" s="5">
        <v>187</v>
      </c>
      <c r="B235" s="6" t="s">
        <v>25</v>
      </c>
      <c r="C235" s="6" t="s">
        <v>97</v>
      </c>
      <c r="D235" s="6" t="s">
        <v>1009</v>
      </c>
      <c r="E235" s="7">
        <v>43437</v>
      </c>
      <c r="F235" s="6" t="s">
        <v>75</v>
      </c>
      <c r="G235" s="6" t="s">
        <v>29</v>
      </c>
      <c r="H235" s="6" t="s">
        <v>46</v>
      </c>
      <c r="I235" s="6" t="s">
        <v>100</v>
      </c>
      <c r="J235" s="6" t="s">
        <v>986</v>
      </c>
      <c r="K235" s="6" t="s">
        <v>93</v>
      </c>
      <c r="L235" s="6" t="s">
        <v>1010</v>
      </c>
      <c r="M235" s="6" t="s">
        <v>1011</v>
      </c>
      <c r="N235" s="6">
        <v>1</v>
      </c>
      <c r="O235" s="6">
        <v>7</v>
      </c>
      <c r="P235" s="8">
        <v>43437</v>
      </c>
      <c r="Q235" s="8">
        <v>43646</v>
      </c>
      <c r="R235" s="6">
        <v>29</v>
      </c>
      <c r="S235" s="6" t="s">
        <v>100</v>
      </c>
      <c r="T235" s="6" t="s">
        <v>37</v>
      </c>
      <c r="U235" s="6"/>
      <c r="V235" s="6"/>
      <c r="W235" s="6"/>
      <c r="X235" s="6"/>
      <c r="Y235" s="6" t="s">
        <v>1012</v>
      </c>
      <c r="Z235" s="6">
        <v>1</v>
      </c>
      <c r="AA235" s="9">
        <v>43920</v>
      </c>
      <c r="AB235" s="10">
        <f t="shared" si="6"/>
        <v>1</v>
      </c>
      <c r="AC235" s="11">
        <f t="shared" si="7"/>
        <v>7</v>
      </c>
      <c r="AD235" s="11"/>
    </row>
    <row r="236" spans="1:31" ht="135" x14ac:dyDescent="0.25">
      <c r="A236" s="5">
        <v>188</v>
      </c>
      <c r="B236" s="6" t="s">
        <v>25</v>
      </c>
      <c r="C236" s="6" t="s">
        <v>371</v>
      </c>
      <c r="D236" s="6" t="s">
        <v>1013</v>
      </c>
      <c r="E236" s="7">
        <v>43740</v>
      </c>
      <c r="F236" s="6" t="s">
        <v>28</v>
      </c>
      <c r="G236" s="6" t="s">
        <v>29</v>
      </c>
      <c r="H236" s="6" t="s">
        <v>46</v>
      </c>
      <c r="I236" s="6" t="s">
        <v>223</v>
      </c>
      <c r="J236" s="6" t="s">
        <v>708</v>
      </c>
      <c r="K236" s="6" t="s">
        <v>1014</v>
      </c>
      <c r="L236" s="6" t="s">
        <v>1015</v>
      </c>
      <c r="M236" s="138" t="s">
        <v>2087</v>
      </c>
      <c r="N236" s="6">
        <v>3</v>
      </c>
      <c r="O236" s="6">
        <v>8</v>
      </c>
      <c r="P236" s="8">
        <v>43740</v>
      </c>
      <c r="Q236" s="8">
        <v>44681</v>
      </c>
      <c r="R236" s="6">
        <v>77</v>
      </c>
      <c r="S236" s="6" t="s">
        <v>1017</v>
      </c>
      <c r="T236" s="6" t="s">
        <v>37</v>
      </c>
      <c r="U236" s="6"/>
      <c r="V236" s="6"/>
      <c r="W236" s="6"/>
      <c r="X236" s="6"/>
      <c r="Y236" s="61" t="s">
        <v>2113</v>
      </c>
      <c r="Z236" s="6">
        <v>3</v>
      </c>
      <c r="AA236" s="9">
        <v>44285.697222222225</v>
      </c>
      <c r="AB236" s="10">
        <f t="shared" si="6"/>
        <v>1</v>
      </c>
      <c r="AC236" s="11">
        <f t="shared" si="7"/>
        <v>8</v>
      </c>
      <c r="AD236" s="154" t="s">
        <v>2114</v>
      </c>
      <c r="AE236" s="155"/>
    </row>
    <row r="237" spans="1:31" ht="135" x14ac:dyDescent="0.25">
      <c r="A237" s="5">
        <v>188</v>
      </c>
      <c r="B237" s="6" t="s">
        <v>25</v>
      </c>
      <c r="C237" s="6" t="s">
        <v>371</v>
      </c>
      <c r="D237" s="6" t="s">
        <v>1013</v>
      </c>
      <c r="E237" s="7">
        <v>43740</v>
      </c>
      <c r="F237" s="6" t="s">
        <v>28</v>
      </c>
      <c r="G237" s="6" t="s">
        <v>29</v>
      </c>
      <c r="H237" s="6" t="s">
        <v>46</v>
      </c>
      <c r="I237" s="6" t="s">
        <v>223</v>
      </c>
      <c r="J237" s="6" t="s">
        <v>708</v>
      </c>
      <c r="K237" s="6" t="s">
        <v>1014</v>
      </c>
      <c r="L237" s="6" t="s">
        <v>1018</v>
      </c>
      <c r="M237" s="6" t="s">
        <v>1019</v>
      </c>
      <c r="N237" s="6">
        <v>1</v>
      </c>
      <c r="O237" s="6">
        <v>5</v>
      </c>
      <c r="P237" s="8">
        <v>43740</v>
      </c>
      <c r="Q237" s="8">
        <v>44134</v>
      </c>
      <c r="R237" s="6">
        <v>56</v>
      </c>
      <c r="S237" s="6" t="s">
        <v>1017</v>
      </c>
      <c r="T237" s="6" t="s">
        <v>37</v>
      </c>
      <c r="U237" s="6"/>
      <c r="V237" s="6"/>
      <c r="W237" s="6"/>
      <c r="X237" s="6"/>
      <c r="Y237" s="6" t="s">
        <v>1020</v>
      </c>
      <c r="Z237" s="6">
        <v>1</v>
      </c>
      <c r="AA237" s="9">
        <v>44012</v>
      </c>
      <c r="AB237" s="10">
        <f t="shared" si="6"/>
        <v>1</v>
      </c>
      <c r="AC237" s="11">
        <f t="shared" si="7"/>
        <v>5</v>
      </c>
      <c r="AD237" s="11"/>
    </row>
    <row r="238" spans="1:31" ht="165" x14ac:dyDescent="0.25">
      <c r="A238" s="5">
        <v>188</v>
      </c>
      <c r="B238" s="6" t="s">
        <v>25</v>
      </c>
      <c r="C238" s="6" t="s">
        <v>371</v>
      </c>
      <c r="D238" s="6" t="s">
        <v>1013</v>
      </c>
      <c r="E238" s="7">
        <v>43740</v>
      </c>
      <c r="F238" s="6" t="s">
        <v>28</v>
      </c>
      <c r="G238" s="6" t="s">
        <v>29</v>
      </c>
      <c r="H238" s="6" t="s">
        <v>46</v>
      </c>
      <c r="I238" s="6" t="s">
        <v>223</v>
      </c>
      <c r="J238" s="6" t="s">
        <v>708</v>
      </c>
      <c r="K238" s="6" t="s">
        <v>1014</v>
      </c>
      <c r="L238" s="6" t="s">
        <v>1021</v>
      </c>
      <c r="M238" s="6" t="s">
        <v>1022</v>
      </c>
      <c r="N238" s="6">
        <v>1</v>
      </c>
      <c r="O238" s="6">
        <v>8</v>
      </c>
      <c r="P238" s="8">
        <v>43740</v>
      </c>
      <c r="Q238" s="8">
        <v>44134</v>
      </c>
      <c r="R238" s="6">
        <v>56</v>
      </c>
      <c r="S238" s="6" t="s">
        <v>1017</v>
      </c>
      <c r="T238" s="6" t="s">
        <v>37</v>
      </c>
      <c r="U238" s="6"/>
      <c r="V238" s="6"/>
      <c r="W238" s="6"/>
      <c r="X238" s="6"/>
      <c r="Y238" s="6" t="s">
        <v>1023</v>
      </c>
      <c r="Z238" s="6">
        <v>1</v>
      </c>
      <c r="AA238" s="9">
        <v>44012</v>
      </c>
      <c r="AB238" s="10">
        <f t="shared" si="6"/>
        <v>1</v>
      </c>
      <c r="AC238" s="11">
        <f t="shared" si="7"/>
        <v>8</v>
      </c>
      <c r="AD238" s="11"/>
    </row>
    <row r="239" spans="1:31" ht="165" x14ac:dyDescent="0.25">
      <c r="A239" s="5">
        <v>189</v>
      </c>
      <c r="B239" s="6" t="s">
        <v>25</v>
      </c>
      <c r="C239" s="6" t="s">
        <v>371</v>
      </c>
      <c r="D239" s="6" t="s">
        <v>1024</v>
      </c>
      <c r="E239" s="7">
        <v>43740</v>
      </c>
      <c r="F239" s="6" t="s">
        <v>28</v>
      </c>
      <c r="G239" s="6" t="s">
        <v>29</v>
      </c>
      <c r="H239" s="6" t="s">
        <v>46</v>
      </c>
      <c r="I239" s="6" t="s">
        <v>223</v>
      </c>
      <c r="J239" s="6" t="s">
        <v>708</v>
      </c>
      <c r="K239" s="6" t="s">
        <v>1014</v>
      </c>
      <c r="L239" s="6" t="s">
        <v>1025</v>
      </c>
      <c r="M239" s="6" t="s">
        <v>1026</v>
      </c>
      <c r="N239" s="6">
        <v>1</v>
      </c>
      <c r="O239" s="6">
        <v>5</v>
      </c>
      <c r="P239" s="8">
        <v>43740</v>
      </c>
      <c r="Q239" s="8">
        <v>44134</v>
      </c>
      <c r="R239" s="6">
        <v>56</v>
      </c>
      <c r="S239" s="6" t="s">
        <v>1017</v>
      </c>
      <c r="T239" s="6" t="s">
        <v>37</v>
      </c>
      <c r="U239" s="6"/>
      <c r="V239" s="6"/>
      <c r="W239" s="6"/>
      <c r="X239" s="6"/>
      <c r="Y239" s="6" t="s">
        <v>1027</v>
      </c>
      <c r="Z239" s="6">
        <v>1</v>
      </c>
      <c r="AA239" s="9">
        <v>44012</v>
      </c>
      <c r="AB239" s="10">
        <f t="shared" si="6"/>
        <v>1</v>
      </c>
      <c r="AC239" s="11">
        <f t="shared" si="7"/>
        <v>5</v>
      </c>
      <c r="AD239" s="11"/>
    </row>
    <row r="240" spans="1:31" ht="120" x14ac:dyDescent="0.25">
      <c r="A240" s="5">
        <v>190</v>
      </c>
      <c r="B240" s="6" t="s">
        <v>25</v>
      </c>
      <c r="C240" s="6" t="s">
        <v>371</v>
      </c>
      <c r="D240" s="6" t="s">
        <v>372</v>
      </c>
      <c r="E240" s="7">
        <v>43740</v>
      </c>
      <c r="F240" s="6" t="s">
        <v>28</v>
      </c>
      <c r="G240" s="6" t="s">
        <v>29</v>
      </c>
      <c r="H240" s="6" t="s">
        <v>46</v>
      </c>
      <c r="I240" s="6" t="s">
        <v>223</v>
      </c>
      <c r="J240" s="6" t="s">
        <v>708</v>
      </c>
      <c r="K240" s="6" t="s">
        <v>373</v>
      </c>
      <c r="L240" s="6" t="s">
        <v>1028</v>
      </c>
      <c r="M240" s="6" t="s">
        <v>1029</v>
      </c>
      <c r="N240" s="6">
        <v>1</v>
      </c>
      <c r="O240" s="6">
        <v>5</v>
      </c>
      <c r="P240" s="8">
        <v>43740</v>
      </c>
      <c r="Q240" s="8">
        <v>44165</v>
      </c>
      <c r="R240" s="6">
        <v>60</v>
      </c>
      <c r="S240" s="6" t="s">
        <v>1017</v>
      </c>
      <c r="T240" s="6" t="s">
        <v>37</v>
      </c>
      <c r="U240" s="6"/>
      <c r="V240" s="6"/>
      <c r="W240" s="6"/>
      <c r="X240" s="6"/>
      <c r="Y240" s="6" t="s">
        <v>1030</v>
      </c>
      <c r="Z240" s="6">
        <v>1</v>
      </c>
      <c r="AA240" s="9">
        <v>44165</v>
      </c>
      <c r="AB240" s="10">
        <f t="shared" si="6"/>
        <v>1</v>
      </c>
      <c r="AC240" s="11">
        <f t="shared" si="7"/>
        <v>5</v>
      </c>
      <c r="AD240" s="11"/>
    </row>
    <row r="241" spans="1:30" ht="90" x14ac:dyDescent="0.25">
      <c r="A241" s="5">
        <v>191</v>
      </c>
      <c r="B241" s="6" t="s">
        <v>25</v>
      </c>
      <c r="C241" s="6" t="s">
        <v>371</v>
      </c>
      <c r="D241" s="6" t="s">
        <v>382</v>
      </c>
      <c r="E241" s="7">
        <v>43740</v>
      </c>
      <c r="F241" s="6" t="s">
        <v>28</v>
      </c>
      <c r="G241" s="6" t="s">
        <v>29</v>
      </c>
      <c r="H241" s="6" t="s">
        <v>46</v>
      </c>
      <c r="I241" s="6" t="s">
        <v>223</v>
      </c>
      <c r="J241" s="6" t="s">
        <v>708</v>
      </c>
      <c r="K241" s="6" t="s">
        <v>387</v>
      </c>
      <c r="L241" s="6" t="s">
        <v>1031</v>
      </c>
      <c r="M241" s="6" t="s">
        <v>1032</v>
      </c>
      <c r="N241" s="6">
        <v>1</v>
      </c>
      <c r="O241" s="6">
        <v>10</v>
      </c>
      <c r="P241" s="8">
        <v>43740</v>
      </c>
      <c r="Q241" s="8">
        <v>44160</v>
      </c>
      <c r="R241" s="6">
        <v>60</v>
      </c>
      <c r="S241" s="6" t="s">
        <v>1017</v>
      </c>
      <c r="T241" s="6" t="s">
        <v>37</v>
      </c>
      <c r="U241" s="6"/>
      <c r="V241" s="6"/>
      <c r="W241" s="6"/>
      <c r="X241" s="6"/>
      <c r="Y241" s="6" t="s">
        <v>1033</v>
      </c>
      <c r="Z241" s="6">
        <v>1</v>
      </c>
      <c r="AA241" s="9">
        <v>44165</v>
      </c>
      <c r="AB241" s="10">
        <f t="shared" si="6"/>
        <v>1</v>
      </c>
      <c r="AC241" s="11">
        <f t="shared" si="7"/>
        <v>10</v>
      </c>
      <c r="AD241" s="11"/>
    </row>
    <row r="242" spans="1:30" ht="90" x14ac:dyDescent="0.25">
      <c r="A242" s="5">
        <v>192</v>
      </c>
      <c r="B242" s="6" t="s">
        <v>25</v>
      </c>
      <c r="C242" s="6" t="s">
        <v>371</v>
      </c>
      <c r="D242" s="6" t="s">
        <v>382</v>
      </c>
      <c r="E242" s="7">
        <v>43740</v>
      </c>
      <c r="F242" s="6" t="s">
        <v>28</v>
      </c>
      <c r="G242" s="6" t="s">
        <v>29</v>
      </c>
      <c r="H242" s="6" t="s">
        <v>46</v>
      </c>
      <c r="I242" s="6" t="s">
        <v>223</v>
      </c>
      <c r="J242" s="6" t="s">
        <v>83</v>
      </c>
      <c r="K242" s="6" t="s">
        <v>387</v>
      </c>
      <c r="L242" s="6" t="s">
        <v>1034</v>
      </c>
      <c r="M242" s="6" t="s">
        <v>1035</v>
      </c>
      <c r="N242" s="6">
        <v>1</v>
      </c>
      <c r="O242" s="6">
        <v>5</v>
      </c>
      <c r="P242" s="8">
        <v>43740</v>
      </c>
      <c r="Q242" s="8">
        <v>43920</v>
      </c>
      <c r="R242" s="6">
        <v>25</v>
      </c>
      <c r="S242" s="6" t="s">
        <v>376</v>
      </c>
      <c r="T242" s="6" t="s">
        <v>37</v>
      </c>
      <c r="U242" s="6"/>
      <c r="V242" s="6"/>
      <c r="W242" s="6"/>
      <c r="X242" s="6"/>
      <c r="Y242" s="6" t="s">
        <v>1036</v>
      </c>
      <c r="Z242" s="6">
        <v>1</v>
      </c>
      <c r="AA242" s="9">
        <v>43920</v>
      </c>
      <c r="AB242" s="10">
        <f t="shared" si="6"/>
        <v>1</v>
      </c>
      <c r="AC242" s="11">
        <f t="shared" si="7"/>
        <v>5</v>
      </c>
      <c r="AD242" s="11"/>
    </row>
    <row r="243" spans="1:30" ht="210" x14ac:dyDescent="0.25">
      <c r="A243" s="5">
        <v>193</v>
      </c>
      <c r="B243" s="6" t="s">
        <v>25</v>
      </c>
      <c r="C243" s="6" t="s">
        <v>371</v>
      </c>
      <c r="D243" s="6" t="s">
        <v>1037</v>
      </c>
      <c r="E243" s="7">
        <v>43740</v>
      </c>
      <c r="F243" s="6" t="s">
        <v>28</v>
      </c>
      <c r="G243" s="6" t="s">
        <v>29</v>
      </c>
      <c r="H243" s="6" t="s">
        <v>30</v>
      </c>
      <c r="I243" s="6" t="s">
        <v>82</v>
      </c>
      <c r="J243" s="6" t="s">
        <v>708</v>
      </c>
      <c r="K243" s="6" t="s">
        <v>1038</v>
      </c>
      <c r="L243" s="6" t="s">
        <v>1039</v>
      </c>
      <c r="M243" s="6" t="s">
        <v>1040</v>
      </c>
      <c r="N243" s="6">
        <v>5</v>
      </c>
      <c r="O243" s="6">
        <v>5</v>
      </c>
      <c r="P243" s="8">
        <v>43740</v>
      </c>
      <c r="Q243" s="8">
        <v>44043</v>
      </c>
      <c r="R243" s="6">
        <v>43</v>
      </c>
      <c r="S243" s="6" t="s">
        <v>1017</v>
      </c>
      <c r="T243" s="6" t="s">
        <v>37</v>
      </c>
      <c r="U243" s="6"/>
      <c r="V243" s="6"/>
      <c r="W243" s="6"/>
      <c r="X243" s="6"/>
      <c r="Y243" s="6" t="s">
        <v>1041</v>
      </c>
      <c r="Z243" s="6">
        <v>5</v>
      </c>
      <c r="AA243" s="9">
        <v>44012</v>
      </c>
      <c r="AB243" s="10">
        <f t="shared" si="6"/>
        <v>1</v>
      </c>
      <c r="AC243" s="11">
        <f t="shared" si="7"/>
        <v>5</v>
      </c>
      <c r="AD243" s="11"/>
    </row>
    <row r="244" spans="1:30" ht="210" x14ac:dyDescent="0.25">
      <c r="A244" s="5">
        <v>193</v>
      </c>
      <c r="B244" s="6" t="s">
        <v>25</v>
      </c>
      <c r="C244" s="6" t="s">
        <v>371</v>
      </c>
      <c r="D244" s="6" t="s">
        <v>1037</v>
      </c>
      <c r="E244" s="7">
        <v>43740</v>
      </c>
      <c r="F244" s="6" t="s">
        <v>28</v>
      </c>
      <c r="G244" s="6" t="s">
        <v>29</v>
      </c>
      <c r="H244" s="6" t="s">
        <v>30</v>
      </c>
      <c r="I244" s="6" t="s">
        <v>82</v>
      </c>
      <c r="J244" s="6" t="s">
        <v>708</v>
      </c>
      <c r="K244" s="6" t="s">
        <v>1038</v>
      </c>
      <c r="L244" s="6" t="s">
        <v>1042</v>
      </c>
      <c r="M244" s="6" t="s">
        <v>1043</v>
      </c>
      <c r="N244" s="6">
        <v>6</v>
      </c>
      <c r="O244" s="6">
        <v>5</v>
      </c>
      <c r="P244" s="8">
        <v>43740</v>
      </c>
      <c r="Q244" s="8">
        <v>44104</v>
      </c>
      <c r="R244" s="6">
        <v>52</v>
      </c>
      <c r="S244" s="6" t="s">
        <v>1017</v>
      </c>
      <c r="T244" s="6" t="s">
        <v>37</v>
      </c>
      <c r="U244" s="6"/>
      <c r="V244" s="6"/>
      <c r="W244" s="6"/>
      <c r="X244" s="6"/>
      <c r="Y244" s="6" t="s">
        <v>1044</v>
      </c>
      <c r="Z244" s="6">
        <v>6</v>
      </c>
      <c r="AA244" s="9">
        <v>44104</v>
      </c>
      <c r="AB244" s="10">
        <f t="shared" si="6"/>
        <v>1</v>
      </c>
      <c r="AC244" s="11">
        <f t="shared" si="7"/>
        <v>5</v>
      </c>
      <c r="AD244" s="11"/>
    </row>
    <row r="245" spans="1:30" ht="210" x14ac:dyDescent="0.25">
      <c r="A245" s="5">
        <v>193</v>
      </c>
      <c r="B245" s="6" t="s">
        <v>25</v>
      </c>
      <c r="C245" s="6" t="s">
        <v>371</v>
      </c>
      <c r="D245" s="6" t="s">
        <v>1037</v>
      </c>
      <c r="E245" s="7">
        <v>43740</v>
      </c>
      <c r="F245" s="6" t="s">
        <v>28</v>
      </c>
      <c r="G245" s="6" t="s">
        <v>29</v>
      </c>
      <c r="H245" s="6" t="s">
        <v>30</v>
      </c>
      <c r="I245" s="6" t="s">
        <v>82</v>
      </c>
      <c r="J245" s="6" t="s">
        <v>708</v>
      </c>
      <c r="K245" s="6" t="s">
        <v>1038</v>
      </c>
      <c r="L245" s="6" t="s">
        <v>1045</v>
      </c>
      <c r="M245" s="6" t="s">
        <v>1046</v>
      </c>
      <c r="N245" s="6">
        <v>6</v>
      </c>
      <c r="O245" s="6">
        <v>5</v>
      </c>
      <c r="P245" s="8">
        <v>43740</v>
      </c>
      <c r="Q245" s="8">
        <v>44104</v>
      </c>
      <c r="R245" s="6">
        <v>52</v>
      </c>
      <c r="S245" s="6" t="s">
        <v>1017</v>
      </c>
      <c r="T245" s="6" t="s">
        <v>37</v>
      </c>
      <c r="U245" s="6"/>
      <c r="V245" s="6"/>
      <c r="W245" s="6"/>
      <c r="X245" s="6"/>
      <c r="Y245" s="6" t="s">
        <v>1047</v>
      </c>
      <c r="Z245" s="6">
        <v>6</v>
      </c>
      <c r="AA245" s="9">
        <v>44104</v>
      </c>
      <c r="AB245" s="10">
        <f t="shared" si="6"/>
        <v>1</v>
      </c>
      <c r="AC245" s="11">
        <f t="shared" si="7"/>
        <v>5</v>
      </c>
      <c r="AD245" s="11"/>
    </row>
    <row r="246" spans="1:30" ht="210" x14ac:dyDescent="0.25">
      <c r="A246" s="5">
        <v>193</v>
      </c>
      <c r="B246" s="6" t="s">
        <v>25</v>
      </c>
      <c r="C246" s="6" t="s">
        <v>371</v>
      </c>
      <c r="D246" s="6" t="s">
        <v>1037</v>
      </c>
      <c r="E246" s="7">
        <v>43740</v>
      </c>
      <c r="F246" s="6" t="s">
        <v>28</v>
      </c>
      <c r="G246" s="6" t="s">
        <v>29</v>
      </c>
      <c r="H246" s="6" t="s">
        <v>30</v>
      </c>
      <c r="I246" s="6" t="s">
        <v>82</v>
      </c>
      <c r="J246" s="6" t="s">
        <v>708</v>
      </c>
      <c r="K246" s="6" t="s">
        <v>1038</v>
      </c>
      <c r="L246" s="6" t="s">
        <v>1048</v>
      </c>
      <c r="M246" s="6" t="s">
        <v>1016</v>
      </c>
      <c r="N246" s="6">
        <v>3</v>
      </c>
      <c r="O246" s="6">
        <v>8</v>
      </c>
      <c r="P246" s="8">
        <v>43740</v>
      </c>
      <c r="Q246" s="8">
        <v>44377</v>
      </c>
      <c r="R246" s="6">
        <v>77</v>
      </c>
      <c r="S246" s="6" t="s">
        <v>1017</v>
      </c>
      <c r="T246" s="6" t="s">
        <v>37</v>
      </c>
      <c r="U246" s="6"/>
      <c r="V246" s="6"/>
      <c r="W246" s="6"/>
      <c r="X246" s="6"/>
      <c r="Y246" s="6" t="s">
        <v>1049</v>
      </c>
      <c r="Z246" s="6">
        <v>3</v>
      </c>
      <c r="AA246" s="9">
        <v>44286.420138888891</v>
      </c>
      <c r="AB246" s="10">
        <f t="shared" si="6"/>
        <v>1</v>
      </c>
      <c r="AC246" s="11">
        <f t="shared" si="7"/>
        <v>8</v>
      </c>
      <c r="AD246" s="11"/>
    </row>
    <row r="247" spans="1:30" ht="60" x14ac:dyDescent="0.25">
      <c r="A247" s="5">
        <v>194</v>
      </c>
      <c r="B247" s="6" t="s">
        <v>25</v>
      </c>
      <c r="C247" s="6" t="s">
        <v>371</v>
      </c>
      <c r="D247" s="6" t="s">
        <v>1050</v>
      </c>
      <c r="E247" s="7">
        <v>43740</v>
      </c>
      <c r="F247" s="6" t="s">
        <v>28</v>
      </c>
      <c r="G247" s="6" t="s">
        <v>29</v>
      </c>
      <c r="H247" s="6" t="s">
        <v>30</v>
      </c>
      <c r="I247" s="6" t="s">
        <v>82</v>
      </c>
      <c r="J247" s="6" t="s">
        <v>1051</v>
      </c>
      <c r="K247" s="6" t="s">
        <v>84</v>
      </c>
      <c r="L247" s="6" t="s">
        <v>1052</v>
      </c>
      <c r="M247" s="6" t="s">
        <v>1053</v>
      </c>
      <c r="N247" s="6">
        <v>1</v>
      </c>
      <c r="O247" s="6">
        <v>6</v>
      </c>
      <c r="P247" s="8">
        <v>43740</v>
      </c>
      <c r="Q247" s="8">
        <v>43830</v>
      </c>
      <c r="R247" s="6">
        <v>12</v>
      </c>
      <c r="S247" s="6" t="s">
        <v>1017</v>
      </c>
      <c r="T247" s="6" t="s">
        <v>37</v>
      </c>
      <c r="U247" s="6"/>
      <c r="V247" s="6"/>
      <c r="W247" s="6"/>
      <c r="X247" s="6"/>
      <c r="Y247" s="6" t="s">
        <v>1054</v>
      </c>
      <c r="Z247" s="6">
        <v>1</v>
      </c>
      <c r="AA247" s="9">
        <v>43920</v>
      </c>
      <c r="AB247" s="10">
        <f t="shared" si="6"/>
        <v>1</v>
      </c>
      <c r="AC247" s="11">
        <f t="shared" si="7"/>
        <v>6</v>
      </c>
      <c r="AD247" s="11"/>
    </row>
    <row r="248" spans="1:30" ht="120" x14ac:dyDescent="0.25">
      <c r="A248" s="5">
        <v>195</v>
      </c>
      <c r="B248" s="6" t="s">
        <v>25</v>
      </c>
      <c r="C248" s="6" t="s">
        <v>445</v>
      </c>
      <c r="D248" s="6" t="s">
        <v>1055</v>
      </c>
      <c r="E248" s="7">
        <v>43724</v>
      </c>
      <c r="F248" s="6" t="s">
        <v>28</v>
      </c>
      <c r="G248" s="6" t="s">
        <v>29</v>
      </c>
      <c r="H248" s="6" t="s">
        <v>30</v>
      </c>
      <c r="I248" s="6" t="s">
        <v>392</v>
      </c>
      <c r="J248" s="6" t="s">
        <v>151</v>
      </c>
      <c r="K248" s="6" t="s">
        <v>1056</v>
      </c>
      <c r="L248" s="6" t="s">
        <v>1057</v>
      </c>
      <c r="M248" s="6" t="s">
        <v>1058</v>
      </c>
      <c r="N248" s="6">
        <v>1</v>
      </c>
      <c r="O248" s="6">
        <v>5</v>
      </c>
      <c r="P248" s="8">
        <v>43724</v>
      </c>
      <c r="Q248" s="8">
        <v>43812</v>
      </c>
      <c r="R248" s="6">
        <v>12</v>
      </c>
      <c r="S248" s="6" t="s">
        <v>1017</v>
      </c>
      <c r="T248" s="6" t="s">
        <v>37</v>
      </c>
      <c r="U248" s="6"/>
      <c r="V248" s="6"/>
      <c r="W248" s="6"/>
      <c r="X248" s="6"/>
      <c r="Y248" s="6" t="s">
        <v>1059</v>
      </c>
      <c r="Z248" s="6">
        <v>1</v>
      </c>
      <c r="AA248" s="9">
        <v>43920</v>
      </c>
      <c r="AB248" s="10">
        <f t="shared" si="6"/>
        <v>1</v>
      </c>
      <c r="AC248" s="11">
        <f t="shared" si="7"/>
        <v>5</v>
      </c>
      <c r="AD248" s="11"/>
    </row>
    <row r="249" spans="1:30" ht="150" x14ac:dyDescent="0.25">
      <c r="A249" s="5">
        <v>196</v>
      </c>
      <c r="B249" s="6" t="s">
        <v>25</v>
      </c>
      <c r="C249" s="6" t="s">
        <v>272</v>
      </c>
      <c r="D249" s="6" t="s">
        <v>1060</v>
      </c>
      <c r="E249" s="7">
        <v>43643</v>
      </c>
      <c r="F249" s="6" t="s">
        <v>28</v>
      </c>
      <c r="G249" s="6" t="s">
        <v>29</v>
      </c>
      <c r="H249" s="6" t="s">
        <v>46</v>
      </c>
      <c r="I249" s="6" t="s">
        <v>274</v>
      </c>
      <c r="J249" s="6" t="s">
        <v>224</v>
      </c>
      <c r="K249" s="6" t="s">
        <v>1061</v>
      </c>
      <c r="L249" s="6" t="s">
        <v>1062</v>
      </c>
      <c r="M249" s="6" t="s">
        <v>1063</v>
      </c>
      <c r="N249" s="6">
        <v>1</v>
      </c>
      <c r="O249" s="6">
        <v>5</v>
      </c>
      <c r="P249" s="8">
        <v>43643</v>
      </c>
      <c r="Q249" s="8">
        <v>43769</v>
      </c>
      <c r="R249" s="6">
        <v>18</v>
      </c>
      <c r="S249" s="6" t="s">
        <v>1017</v>
      </c>
      <c r="T249" s="6" t="s">
        <v>37</v>
      </c>
      <c r="U249" s="6"/>
      <c r="V249" s="6"/>
      <c r="W249" s="6"/>
      <c r="X249" s="6"/>
      <c r="Y249" s="6" t="s">
        <v>1064</v>
      </c>
      <c r="Z249" s="6">
        <v>1</v>
      </c>
      <c r="AA249" s="9">
        <v>43920</v>
      </c>
      <c r="AB249" s="10">
        <f t="shared" si="6"/>
        <v>1</v>
      </c>
      <c r="AC249" s="11">
        <f t="shared" si="7"/>
        <v>5</v>
      </c>
      <c r="AD249" s="11"/>
    </row>
    <row r="250" spans="1:30" ht="195" x14ac:dyDescent="0.25">
      <c r="A250" s="5">
        <v>196</v>
      </c>
      <c r="B250" s="6" t="s">
        <v>25</v>
      </c>
      <c r="C250" s="6" t="s">
        <v>272</v>
      </c>
      <c r="D250" s="6" t="s">
        <v>1060</v>
      </c>
      <c r="E250" s="7">
        <v>43643</v>
      </c>
      <c r="F250" s="6" t="s">
        <v>28</v>
      </c>
      <c r="G250" s="6" t="s">
        <v>29</v>
      </c>
      <c r="H250" s="6" t="s">
        <v>46</v>
      </c>
      <c r="I250" s="6" t="s">
        <v>274</v>
      </c>
      <c r="J250" s="6" t="s">
        <v>224</v>
      </c>
      <c r="K250" s="6" t="s">
        <v>1061</v>
      </c>
      <c r="L250" s="6" t="s">
        <v>1065</v>
      </c>
      <c r="M250" s="6" t="s">
        <v>1066</v>
      </c>
      <c r="N250" s="6">
        <v>1</v>
      </c>
      <c r="O250" s="6">
        <v>5</v>
      </c>
      <c r="P250" s="8">
        <v>43643</v>
      </c>
      <c r="Q250" s="8">
        <v>43814</v>
      </c>
      <c r="R250" s="6">
        <v>24</v>
      </c>
      <c r="S250" s="6" t="s">
        <v>1017</v>
      </c>
      <c r="T250" s="6" t="s">
        <v>37</v>
      </c>
      <c r="U250" s="6"/>
      <c r="V250" s="6"/>
      <c r="W250" s="6"/>
      <c r="X250" s="6"/>
      <c r="Y250" s="6" t="s">
        <v>1067</v>
      </c>
      <c r="Z250" s="6">
        <v>1</v>
      </c>
      <c r="AA250" s="9">
        <v>43920</v>
      </c>
      <c r="AB250" s="10">
        <f t="shared" si="6"/>
        <v>1</v>
      </c>
      <c r="AC250" s="11">
        <f t="shared" si="7"/>
        <v>5</v>
      </c>
      <c r="AD250" s="11"/>
    </row>
    <row r="251" spans="1:30" ht="120" x14ac:dyDescent="0.25">
      <c r="A251" s="5">
        <v>197</v>
      </c>
      <c r="B251" s="6" t="s">
        <v>25</v>
      </c>
      <c r="C251" s="6" t="s">
        <v>272</v>
      </c>
      <c r="D251" s="6" t="s">
        <v>291</v>
      </c>
      <c r="E251" s="7">
        <v>43643</v>
      </c>
      <c r="F251" s="6" t="s">
        <v>28</v>
      </c>
      <c r="G251" s="6" t="s">
        <v>29</v>
      </c>
      <c r="H251" s="6" t="s">
        <v>46</v>
      </c>
      <c r="I251" s="6" t="s">
        <v>274</v>
      </c>
      <c r="J251" s="6" t="s">
        <v>224</v>
      </c>
      <c r="K251" s="6" t="s">
        <v>292</v>
      </c>
      <c r="L251" s="6" t="s">
        <v>1068</v>
      </c>
      <c r="M251" s="6" t="s">
        <v>1066</v>
      </c>
      <c r="N251" s="6">
        <v>1</v>
      </c>
      <c r="O251" s="6">
        <v>3</v>
      </c>
      <c r="P251" s="8">
        <v>43643</v>
      </c>
      <c r="Q251" s="8">
        <v>43814</v>
      </c>
      <c r="R251" s="6">
        <v>24</v>
      </c>
      <c r="S251" s="6" t="s">
        <v>1017</v>
      </c>
      <c r="T251" s="6" t="s">
        <v>37</v>
      </c>
      <c r="U251" s="6"/>
      <c r="V251" s="6"/>
      <c r="W251" s="6"/>
      <c r="X251" s="6"/>
      <c r="Y251" s="6" t="s">
        <v>1069</v>
      </c>
      <c r="Z251" s="6">
        <v>1</v>
      </c>
      <c r="AA251" s="9">
        <v>43920</v>
      </c>
      <c r="AB251" s="10">
        <f t="shared" si="6"/>
        <v>1</v>
      </c>
      <c r="AC251" s="11">
        <f t="shared" si="7"/>
        <v>3</v>
      </c>
      <c r="AD251" s="11"/>
    </row>
    <row r="252" spans="1:30" ht="60" x14ac:dyDescent="0.25">
      <c r="A252" s="5">
        <v>198</v>
      </c>
      <c r="B252" s="6" t="s">
        <v>25</v>
      </c>
      <c r="C252" s="6" t="s">
        <v>272</v>
      </c>
      <c r="D252" s="6" t="s">
        <v>388</v>
      </c>
      <c r="E252" s="7">
        <v>43643</v>
      </c>
      <c r="F252" s="6" t="s">
        <v>28</v>
      </c>
      <c r="G252" s="6" t="s">
        <v>29</v>
      </c>
      <c r="H252" s="6" t="s">
        <v>46</v>
      </c>
      <c r="I252" s="6" t="s">
        <v>274</v>
      </c>
      <c r="J252" s="6" t="s">
        <v>224</v>
      </c>
      <c r="K252" s="6" t="s">
        <v>389</v>
      </c>
      <c r="L252" s="6" t="s">
        <v>88</v>
      </c>
      <c r="M252" s="6" t="s">
        <v>89</v>
      </c>
      <c r="N252" s="6">
        <v>1</v>
      </c>
      <c r="O252" s="6">
        <v>5</v>
      </c>
      <c r="P252" s="8">
        <v>43643</v>
      </c>
      <c r="Q252" s="8">
        <v>43707</v>
      </c>
      <c r="R252" s="6">
        <v>9</v>
      </c>
      <c r="S252" s="6" t="s">
        <v>1017</v>
      </c>
      <c r="T252" s="6" t="s">
        <v>37</v>
      </c>
      <c r="U252" s="6"/>
      <c r="V252" s="6"/>
      <c r="W252" s="6"/>
      <c r="X252" s="6"/>
      <c r="Y252" s="6" t="s">
        <v>390</v>
      </c>
      <c r="Z252" s="6">
        <v>1</v>
      </c>
      <c r="AA252" s="9">
        <v>43920</v>
      </c>
      <c r="AB252" s="10">
        <f t="shared" si="6"/>
        <v>1</v>
      </c>
      <c r="AC252" s="11">
        <f t="shared" si="7"/>
        <v>5</v>
      </c>
      <c r="AD252" s="11"/>
    </row>
    <row r="253" spans="1:30" ht="90" x14ac:dyDescent="0.25">
      <c r="A253" s="5">
        <v>199</v>
      </c>
      <c r="B253" s="6" t="s">
        <v>25</v>
      </c>
      <c r="C253" s="6" t="s">
        <v>221</v>
      </c>
      <c r="D253" s="6" t="s">
        <v>1070</v>
      </c>
      <c r="E253" s="7">
        <v>43567</v>
      </c>
      <c r="F253" s="6" t="s">
        <v>28</v>
      </c>
      <c r="G253" s="6" t="s">
        <v>29</v>
      </c>
      <c r="H253" s="6" t="s">
        <v>46</v>
      </c>
      <c r="I253" s="6" t="s">
        <v>392</v>
      </c>
      <c r="J253" s="6" t="s">
        <v>224</v>
      </c>
      <c r="K253" s="6" t="s">
        <v>1071</v>
      </c>
      <c r="L253" s="6" t="s">
        <v>1072</v>
      </c>
      <c r="M253" s="6" t="s">
        <v>1073</v>
      </c>
      <c r="N253" s="6">
        <v>1</v>
      </c>
      <c r="O253" s="6">
        <v>3</v>
      </c>
      <c r="P253" s="8">
        <v>43567</v>
      </c>
      <c r="Q253" s="8">
        <v>43646</v>
      </c>
      <c r="R253" s="6">
        <v>11</v>
      </c>
      <c r="S253" s="6" t="s">
        <v>1017</v>
      </c>
      <c r="T253" s="6" t="s">
        <v>37</v>
      </c>
      <c r="U253" s="6"/>
      <c r="V253" s="6"/>
      <c r="W253" s="6"/>
      <c r="X253" s="6"/>
      <c r="Y253" s="6" t="s">
        <v>1074</v>
      </c>
      <c r="Z253" s="6">
        <v>1</v>
      </c>
      <c r="AA253" s="9">
        <v>43920</v>
      </c>
      <c r="AB253" s="10">
        <f t="shared" si="6"/>
        <v>1</v>
      </c>
      <c r="AC253" s="11">
        <f t="shared" si="7"/>
        <v>3</v>
      </c>
      <c r="AD253" s="11"/>
    </row>
    <row r="254" spans="1:30" ht="120" x14ac:dyDescent="0.25">
      <c r="A254" s="5">
        <v>200</v>
      </c>
      <c r="B254" s="6" t="s">
        <v>25</v>
      </c>
      <c r="C254" s="6" t="s">
        <v>221</v>
      </c>
      <c r="D254" s="6" t="s">
        <v>1075</v>
      </c>
      <c r="E254" s="7">
        <v>43567</v>
      </c>
      <c r="F254" s="6" t="s">
        <v>28</v>
      </c>
      <c r="G254" s="6" t="s">
        <v>29</v>
      </c>
      <c r="H254" s="6" t="s">
        <v>46</v>
      </c>
      <c r="I254" s="6" t="s">
        <v>392</v>
      </c>
      <c r="J254" s="6" t="s">
        <v>224</v>
      </c>
      <c r="K254" s="6" t="s">
        <v>1076</v>
      </c>
      <c r="L254" s="6" t="s">
        <v>1072</v>
      </c>
      <c r="M254" s="6" t="s">
        <v>1073</v>
      </c>
      <c r="N254" s="6">
        <v>1</v>
      </c>
      <c r="O254" s="6">
        <v>3</v>
      </c>
      <c r="P254" s="8">
        <v>43567</v>
      </c>
      <c r="Q254" s="8">
        <v>43646</v>
      </c>
      <c r="R254" s="6">
        <v>11</v>
      </c>
      <c r="S254" s="6" t="s">
        <v>1017</v>
      </c>
      <c r="T254" s="6" t="s">
        <v>37</v>
      </c>
      <c r="U254" s="6"/>
      <c r="V254" s="6"/>
      <c r="W254" s="6"/>
      <c r="X254" s="6"/>
      <c r="Y254" s="6" t="s">
        <v>1074</v>
      </c>
      <c r="Z254" s="6">
        <v>1</v>
      </c>
      <c r="AA254" s="9">
        <v>43920</v>
      </c>
      <c r="AB254" s="10">
        <f t="shared" si="6"/>
        <v>1</v>
      </c>
      <c r="AC254" s="11">
        <f t="shared" si="7"/>
        <v>3</v>
      </c>
      <c r="AD254" s="11"/>
    </row>
    <row r="255" spans="1:30" ht="105" x14ac:dyDescent="0.25">
      <c r="A255" s="5">
        <v>201</v>
      </c>
      <c r="B255" s="6" t="s">
        <v>25</v>
      </c>
      <c r="C255" s="6" t="s">
        <v>221</v>
      </c>
      <c r="D255" s="6" t="s">
        <v>222</v>
      </c>
      <c r="E255" s="7">
        <v>43567</v>
      </c>
      <c r="F255" s="6" t="s">
        <v>28</v>
      </c>
      <c r="G255" s="6" t="s">
        <v>29</v>
      </c>
      <c r="H255" s="6" t="s">
        <v>30</v>
      </c>
      <c r="I255" s="6" t="s">
        <v>223</v>
      </c>
      <c r="J255" s="6" t="s">
        <v>224</v>
      </c>
      <c r="K255" s="6" t="s">
        <v>225</v>
      </c>
      <c r="L255" s="6" t="s">
        <v>1077</v>
      </c>
      <c r="M255" s="6" t="s">
        <v>1078</v>
      </c>
      <c r="N255" s="6">
        <v>1</v>
      </c>
      <c r="O255" s="6">
        <v>4</v>
      </c>
      <c r="P255" s="8">
        <v>43567</v>
      </c>
      <c r="Q255" s="8">
        <v>43605</v>
      </c>
      <c r="R255" s="6">
        <v>5</v>
      </c>
      <c r="S255" s="6" t="s">
        <v>1017</v>
      </c>
      <c r="T255" s="6" t="s">
        <v>37</v>
      </c>
      <c r="U255" s="6"/>
      <c r="V255" s="6"/>
      <c r="W255" s="6"/>
      <c r="X255" s="6"/>
      <c r="Y255" s="6" t="s">
        <v>1079</v>
      </c>
      <c r="Z255" s="6">
        <v>1</v>
      </c>
      <c r="AA255" s="9">
        <v>43920</v>
      </c>
      <c r="AB255" s="10">
        <f t="shared" si="6"/>
        <v>1</v>
      </c>
      <c r="AC255" s="11">
        <f t="shared" si="7"/>
        <v>4</v>
      </c>
      <c r="AD255" s="11"/>
    </row>
    <row r="256" spans="1:30" ht="120" x14ac:dyDescent="0.25">
      <c r="A256" s="5">
        <v>202</v>
      </c>
      <c r="B256" s="6" t="s">
        <v>25</v>
      </c>
      <c r="C256" s="6" t="s">
        <v>221</v>
      </c>
      <c r="D256" s="6" t="s">
        <v>1080</v>
      </c>
      <c r="E256" s="7">
        <v>43567</v>
      </c>
      <c r="F256" s="6" t="s">
        <v>28</v>
      </c>
      <c r="G256" s="6" t="s">
        <v>29</v>
      </c>
      <c r="H256" s="6" t="s">
        <v>30</v>
      </c>
      <c r="I256" s="6" t="s">
        <v>223</v>
      </c>
      <c r="J256" s="6" t="s">
        <v>708</v>
      </c>
      <c r="K256" s="6" t="s">
        <v>411</v>
      </c>
      <c r="L256" s="6" t="s">
        <v>1081</v>
      </c>
      <c r="M256" s="6" t="s">
        <v>1082</v>
      </c>
      <c r="N256" s="6">
        <v>1</v>
      </c>
      <c r="O256" s="6">
        <v>4</v>
      </c>
      <c r="P256" s="8">
        <v>43567</v>
      </c>
      <c r="Q256" s="8">
        <v>43814</v>
      </c>
      <c r="R256" s="6">
        <v>35</v>
      </c>
      <c r="S256" s="6" t="s">
        <v>1017</v>
      </c>
      <c r="T256" s="6" t="s">
        <v>37</v>
      </c>
      <c r="U256" s="6"/>
      <c r="V256" s="6"/>
      <c r="W256" s="6"/>
      <c r="X256" s="6"/>
      <c r="Y256" s="6" t="s">
        <v>1083</v>
      </c>
      <c r="Z256" s="6">
        <v>1</v>
      </c>
      <c r="AA256" s="9">
        <v>43920</v>
      </c>
      <c r="AB256" s="10">
        <f t="shared" si="6"/>
        <v>1</v>
      </c>
      <c r="AC256" s="11">
        <f t="shared" si="7"/>
        <v>4</v>
      </c>
      <c r="AD256" s="11"/>
    </row>
    <row r="257" spans="1:30" ht="105" x14ac:dyDescent="0.25">
      <c r="A257" s="5">
        <v>203</v>
      </c>
      <c r="B257" s="6" t="s">
        <v>25</v>
      </c>
      <c r="C257" s="6" t="s">
        <v>221</v>
      </c>
      <c r="D257" s="6" t="s">
        <v>655</v>
      </c>
      <c r="E257" s="7">
        <v>43567</v>
      </c>
      <c r="F257" s="6" t="s">
        <v>28</v>
      </c>
      <c r="G257" s="6" t="s">
        <v>29</v>
      </c>
      <c r="H257" s="6" t="s">
        <v>30</v>
      </c>
      <c r="I257" s="6" t="s">
        <v>223</v>
      </c>
      <c r="J257" s="6" t="s">
        <v>708</v>
      </c>
      <c r="K257" s="6" t="s">
        <v>656</v>
      </c>
      <c r="L257" s="6" t="s">
        <v>1084</v>
      </c>
      <c r="M257" s="6" t="s">
        <v>1085</v>
      </c>
      <c r="N257" s="6">
        <v>1</v>
      </c>
      <c r="O257" s="6">
        <v>3</v>
      </c>
      <c r="P257" s="8">
        <v>43567</v>
      </c>
      <c r="Q257" s="8">
        <v>43814</v>
      </c>
      <c r="R257" s="6">
        <v>35</v>
      </c>
      <c r="S257" s="6" t="s">
        <v>1017</v>
      </c>
      <c r="T257" s="6" t="s">
        <v>37</v>
      </c>
      <c r="U257" s="6"/>
      <c r="V257" s="6"/>
      <c r="W257" s="6"/>
      <c r="X257" s="6"/>
      <c r="Y257" s="6" t="s">
        <v>1086</v>
      </c>
      <c r="Z257" s="6">
        <v>1</v>
      </c>
      <c r="AA257" s="9">
        <v>43920</v>
      </c>
      <c r="AB257" s="10">
        <f t="shared" si="6"/>
        <v>1</v>
      </c>
      <c r="AC257" s="11">
        <f t="shared" si="7"/>
        <v>3</v>
      </c>
      <c r="AD257" s="11"/>
    </row>
    <row r="258" spans="1:30" ht="135" x14ac:dyDescent="0.25">
      <c r="A258" s="5">
        <v>203</v>
      </c>
      <c r="B258" s="6" t="s">
        <v>25</v>
      </c>
      <c r="C258" s="6" t="s">
        <v>221</v>
      </c>
      <c r="D258" s="6" t="s">
        <v>655</v>
      </c>
      <c r="E258" s="7">
        <v>43567</v>
      </c>
      <c r="F258" s="6" t="s">
        <v>28</v>
      </c>
      <c r="G258" s="6" t="s">
        <v>29</v>
      </c>
      <c r="H258" s="6" t="s">
        <v>30</v>
      </c>
      <c r="I258" s="6" t="s">
        <v>223</v>
      </c>
      <c r="J258" s="6" t="s">
        <v>708</v>
      </c>
      <c r="K258" s="6" t="s">
        <v>660</v>
      </c>
      <c r="L258" s="6" t="s">
        <v>1087</v>
      </c>
      <c r="M258" s="6" t="s">
        <v>1088</v>
      </c>
      <c r="N258" s="6">
        <v>1</v>
      </c>
      <c r="O258" s="6">
        <v>4</v>
      </c>
      <c r="P258" s="8">
        <v>43567</v>
      </c>
      <c r="Q258" s="8">
        <v>43799</v>
      </c>
      <c r="R258" s="6">
        <v>33</v>
      </c>
      <c r="S258" s="6" t="s">
        <v>1017</v>
      </c>
      <c r="T258" s="6" t="s">
        <v>37</v>
      </c>
      <c r="U258" s="6"/>
      <c r="V258" s="6"/>
      <c r="W258" s="6"/>
      <c r="X258" s="6"/>
      <c r="Y258" s="6" t="s">
        <v>1089</v>
      </c>
      <c r="Z258" s="6">
        <v>1</v>
      </c>
      <c r="AA258" s="9">
        <v>43920</v>
      </c>
      <c r="AB258" s="10">
        <f t="shared" si="6"/>
        <v>1</v>
      </c>
      <c r="AC258" s="11">
        <f t="shared" si="7"/>
        <v>4</v>
      </c>
      <c r="AD258" s="11"/>
    </row>
    <row r="259" spans="1:30" ht="120" x14ac:dyDescent="0.25">
      <c r="A259" s="5">
        <v>204</v>
      </c>
      <c r="B259" s="6" t="s">
        <v>25</v>
      </c>
      <c r="C259" s="6" t="s">
        <v>433</v>
      </c>
      <c r="D259" s="6" t="s">
        <v>1090</v>
      </c>
      <c r="E259" s="7">
        <v>43315</v>
      </c>
      <c r="F259" s="6" t="s">
        <v>28</v>
      </c>
      <c r="G259" s="6" t="s">
        <v>29</v>
      </c>
      <c r="H259" s="6" t="s">
        <v>46</v>
      </c>
      <c r="I259" s="6" t="s">
        <v>237</v>
      </c>
      <c r="J259" s="6" t="s">
        <v>151</v>
      </c>
      <c r="K259" s="6" t="s">
        <v>1091</v>
      </c>
      <c r="L259" s="6" t="s">
        <v>571</v>
      </c>
      <c r="M259" s="6" t="s">
        <v>577</v>
      </c>
      <c r="N259" s="6">
        <v>2</v>
      </c>
      <c r="O259" s="6">
        <v>3</v>
      </c>
      <c r="P259" s="8">
        <v>43315</v>
      </c>
      <c r="Q259" s="8">
        <v>43829</v>
      </c>
      <c r="R259" s="6">
        <v>73</v>
      </c>
      <c r="S259" s="6" t="s">
        <v>1017</v>
      </c>
      <c r="T259" s="6" t="s">
        <v>37</v>
      </c>
      <c r="U259" s="6"/>
      <c r="V259" s="6"/>
      <c r="W259" s="6"/>
      <c r="X259" s="6"/>
      <c r="Y259" s="6" t="s">
        <v>1092</v>
      </c>
      <c r="Z259" s="6">
        <v>2</v>
      </c>
      <c r="AA259" s="9">
        <v>43920</v>
      </c>
      <c r="AB259" s="10">
        <f t="shared" ref="AB259:AB322" si="8">Z259/N259</f>
        <v>1</v>
      </c>
      <c r="AC259" s="11">
        <f t="shared" ref="AC259:AC322" si="9">AB259*O259</f>
        <v>3</v>
      </c>
      <c r="AD259" s="11"/>
    </row>
    <row r="260" spans="1:30" ht="75" x14ac:dyDescent="0.25">
      <c r="A260" s="5">
        <v>205</v>
      </c>
      <c r="B260" s="6" t="s">
        <v>25</v>
      </c>
      <c r="C260" s="6" t="s">
        <v>433</v>
      </c>
      <c r="D260" s="6" t="s">
        <v>1093</v>
      </c>
      <c r="E260" s="7">
        <v>43315</v>
      </c>
      <c r="F260" s="6" t="s">
        <v>75</v>
      </c>
      <c r="G260" s="6" t="s">
        <v>29</v>
      </c>
      <c r="H260" s="6" t="s">
        <v>30</v>
      </c>
      <c r="I260" s="6" t="s">
        <v>223</v>
      </c>
      <c r="J260" s="6" t="s">
        <v>275</v>
      </c>
      <c r="K260" s="6" t="s">
        <v>389</v>
      </c>
      <c r="L260" s="6" t="s">
        <v>1094</v>
      </c>
      <c r="M260" s="6" t="s">
        <v>1095</v>
      </c>
      <c r="N260" s="6">
        <v>1</v>
      </c>
      <c r="O260" s="6">
        <v>2</v>
      </c>
      <c r="P260" s="8">
        <v>43315</v>
      </c>
      <c r="Q260" s="8">
        <v>43434</v>
      </c>
      <c r="R260" s="6">
        <v>17</v>
      </c>
      <c r="S260" s="6" t="s">
        <v>242</v>
      </c>
      <c r="T260" s="6" t="s">
        <v>37</v>
      </c>
      <c r="U260" s="6"/>
      <c r="V260" s="6"/>
      <c r="W260" s="6"/>
      <c r="X260" s="6"/>
      <c r="Y260" s="6" t="s">
        <v>1096</v>
      </c>
      <c r="Z260" s="6">
        <v>1</v>
      </c>
      <c r="AA260" s="9">
        <v>43920</v>
      </c>
      <c r="AB260" s="10">
        <f t="shared" si="8"/>
        <v>1</v>
      </c>
      <c r="AC260" s="11">
        <f t="shared" si="9"/>
        <v>2</v>
      </c>
      <c r="AD260" s="11"/>
    </row>
    <row r="261" spans="1:30" ht="135" x14ac:dyDescent="0.25">
      <c r="A261" s="5">
        <v>206</v>
      </c>
      <c r="B261" s="6" t="s">
        <v>25</v>
      </c>
      <c r="C261" s="6" t="s">
        <v>1097</v>
      </c>
      <c r="D261" s="6" t="s">
        <v>1098</v>
      </c>
      <c r="E261" s="7">
        <v>43461</v>
      </c>
      <c r="F261" s="6" t="s">
        <v>28</v>
      </c>
      <c r="G261" s="6" t="s">
        <v>29</v>
      </c>
      <c r="H261" s="6" t="s">
        <v>46</v>
      </c>
      <c r="I261" s="6" t="s">
        <v>31</v>
      </c>
      <c r="J261" s="6" t="s">
        <v>1099</v>
      </c>
      <c r="K261" s="6" t="s">
        <v>1100</v>
      </c>
      <c r="L261" s="6" t="s">
        <v>1101</v>
      </c>
      <c r="M261" s="6" t="s">
        <v>1102</v>
      </c>
      <c r="N261" s="6">
        <v>1</v>
      </c>
      <c r="O261" s="6">
        <v>7</v>
      </c>
      <c r="P261" s="8">
        <v>43461</v>
      </c>
      <c r="Q261" s="8">
        <v>43511</v>
      </c>
      <c r="R261" s="6">
        <v>7</v>
      </c>
      <c r="S261" s="6" t="s">
        <v>1103</v>
      </c>
      <c r="T261" s="6" t="s">
        <v>37</v>
      </c>
      <c r="U261" s="6"/>
      <c r="V261" s="6"/>
      <c r="W261" s="6"/>
      <c r="X261" s="6"/>
      <c r="Y261" s="6" t="s">
        <v>1104</v>
      </c>
      <c r="Z261" s="6">
        <v>1</v>
      </c>
      <c r="AA261" s="9">
        <v>43920</v>
      </c>
      <c r="AB261" s="10">
        <f t="shared" si="8"/>
        <v>1</v>
      </c>
      <c r="AC261" s="11">
        <f t="shared" si="9"/>
        <v>7</v>
      </c>
      <c r="AD261" s="11"/>
    </row>
    <row r="262" spans="1:30" ht="285" x14ac:dyDescent="0.25">
      <c r="A262" s="5">
        <v>207</v>
      </c>
      <c r="B262" s="6" t="s">
        <v>25</v>
      </c>
      <c r="C262" s="6" t="s">
        <v>1097</v>
      </c>
      <c r="D262" s="6" t="s">
        <v>1098</v>
      </c>
      <c r="E262" s="7">
        <v>43461</v>
      </c>
      <c r="F262" s="6" t="s">
        <v>99</v>
      </c>
      <c r="G262" s="6" t="s">
        <v>29</v>
      </c>
      <c r="H262" s="6" t="s">
        <v>46</v>
      </c>
      <c r="I262" s="6" t="s">
        <v>31</v>
      </c>
      <c r="J262" s="6" t="s">
        <v>1099</v>
      </c>
      <c r="K262" s="6" t="s">
        <v>1100</v>
      </c>
      <c r="L262" s="6" t="s">
        <v>1105</v>
      </c>
      <c r="M262" s="6" t="s">
        <v>1106</v>
      </c>
      <c r="N262" s="6">
        <v>2</v>
      </c>
      <c r="O262" s="6">
        <v>7</v>
      </c>
      <c r="P262" s="8">
        <v>43461</v>
      </c>
      <c r="Q262" s="8">
        <v>43799</v>
      </c>
      <c r="R262" s="6">
        <v>48</v>
      </c>
      <c r="S262" s="6" t="s">
        <v>1103</v>
      </c>
      <c r="T262" s="6" t="s">
        <v>37</v>
      </c>
      <c r="U262" s="6"/>
      <c r="V262" s="6"/>
      <c r="W262" s="6"/>
      <c r="X262" s="6"/>
      <c r="Y262" s="6" t="s">
        <v>1107</v>
      </c>
      <c r="Z262" s="6">
        <v>2</v>
      </c>
      <c r="AA262" s="9">
        <v>43920</v>
      </c>
      <c r="AB262" s="10">
        <f t="shared" si="8"/>
        <v>1</v>
      </c>
      <c r="AC262" s="11">
        <f t="shared" si="9"/>
        <v>7</v>
      </c>
      <c r="AD262" s="11"/>
    </row>
    <row r="263" spans="1:30" ht="180" x14ac:dyDescent="0.25">
      <c r="A263" s="5">
        <v>208</v>
      </c>
      <c r="B263" s="6" t="s">
        <v>25</v>
      </c>
      <c r="C263" s="6" t="s">
        <v>1097</v>
      </c>
      <c r="D263" s="6" t="s">
        <v>1108</v>
      </c>
      <c r="E263" s="7">
        <v>43461</v>
      </c>
      <c r="F263" s="6" t="s">
        <v>28</v>
      </c>
      <c r="G263" s="6" t="s">
        <v>29</v>
      </c>
      <c r="H263" s="6" t="s">
        <v>46</v>
      </c>
      <c r="I263" s="6" t="s">
        <v>31</v>
      </c>
      <c r="J263" s="6" t="s">
        <v>1099</v>
      </c>
      <c r="K263" s="6" t="s">
        <v>1109</v>
      </c>
      <c r="L263" s="6" t="s">
        <v>1110</v>
      </c>
      <c r="M263" s="6" t="s">
        <v>1111</v>
      </c>
      <c r="N263" s="6">
        <v>1</v>
      </c>
      <c r="O263" s="6">
        <v>7</v>
      </c>
      <c r="P263" s="8">
        <v>43461</v>
      </c>
      <c r="Q263" s="8">
        <v>43555</v>
      </c>
      <c r="R263" s="6">
        <v>13</v>
      </c>
      <c r="S263" s="6" t="s">
        <v>1103</v>
      </c>
      <c r="T263" s="6" t="s">
        <v>37</v>
      </c>
      <c r="U263" s="6"/>
      <c r="V263" s="6"/>
      <c r="W263" s="6"/>
      <c r="X263" s="6"/>
      <c r="Y263" s="6" t="s">
        <v>1112</v>
      </c>
      <c r="Z263" s="6">
        <v>1</v>
      </c>
      <c r="AA263" s="9">
        <v>43920</v>
      </c>
      <c r="AB263" s="10">
        <f t="shared" si="8"/>
        <v>1</v>
      </c>
      <c r="AC263" s="11">
        <f t="shared" si="9"/>
        <v>7</v>
      </c>
      <c r="AD263" s="11"/>
    </row>
    <row r="264" spans="1:30" ht="180" x14ac:dyDescent="0.25">
      <c r="A264" s="5">
        <v>209</v>
      </c>
      <c r="B264" s="6" t="s">
        <v>25</v>
      </c>
      <c r="C264" s="6" t="s">
        <v>1097</v>
      </c>
      <c r="D264" s="6" t="s">
        <v>1108</v>
      </c>
      <c r="E264" s="7">
        <v>43461</v>
      </c>
      <c r="F264" s="6" t="s">
        <v>28</v>
      </c>
      <c r="G264" s="6" t="s">
        <v>29</v>
      </c>
      <c r="H264" s="6" t="s">
        <v>46</v>
      </c>
      <c r="I264" s="6" t="s">
        <v>31</v>
      </c>
      <c r="J264" s="6" t="s">
        <v>1099</v>
      </c>
      <c r="K264" s="6" t="s">
        <v>1109</v>
      </c>
      <c r="L264" s="6" t="s">
        <v>1113</v>
      </c>
      <c r="M264" s="6" t="s">
        <v>1114</v>
      </c>
      <c r="N264" s="6">
        <v>1</v>
      </c>
      <c r="O264" s="6">
        <v>7</v>
      </c>
      <c r="P264" s="8">
        <v>43461</v>
      </c>
      <c r="Q264" s="8">
        <v>43511</v>
      </c>
      <c r="R264" s="6">
        <v>7</v>
      </c>
      <c r="S264" s="6" t="s">
        <v>1103</v>
      </c>
      <c r="T264" s="6" t="s">
        <v>37</v>
      </c>
      <c r="U264" s="6"/>
      <c r="V264" s="6"/>
      <c r="W264" s="6"/>
      <c r="X264" s="6"/>
      <c r="Y264" s="6" t="s">
        <v>1115</v>
      </c>
      <c r="Z264" s="6">
        <v>1</v>
      </c>
      <c r="AA264" s="9">
        <v>43920</v>
      </c>
      <c r="AB264" s="10">
        <f t="shared" si="8"/>
        <v>1</v>
      </c>
      <c r="AC264" s="11">
        <f t="shared" si="9"/>
        <v>7</v>
      </c>
      <c r="AD264" s="11"/>
    </row>
    <row r="265" spans="1:30" ht="180" x14ac:dyDescent="0.25">
      <c r="A265" s="5">
        <v>210</v>
      </c>
      <c r="B265" s="6" t="s">
        <v>25</v>
      </c>
      <c r="C265" s="6" t="s">
        <v>1097</v>
      </c>
      <c r="D265" s="6" t="s">
        <v>1116</v>
      </c>
      <c r="E265" s="7">
        <v>43461</v>
      </c>
      <c r="F265" s="6" t="s">
        <v>99</v>
      </c>
      <c r="G265" s="6" t="s">
        <v>29</v>
      </c>
      <c r="H265" s="6" t="s">
        <v>46</v>
      </c>
      <c r="I265" s="6" t="s">
        <v>31</v>
      </c>
      <c r="J265" s="6" t="s">
        <v>1099</v>
      </c>
      <c r="K265" s="6" t="s">
        <v>1109</v>
      </c>
      <c r="L265" s="6" t="s">
        <v>1117</v>
      </c>
      <c r="M265" s="6" t="s">
        <v>853</v>
      </c>
      <c r="N265" s="6">
        <v>1</v>
      </c>
      <c r="O265" s="6">
        <v>7</v>
      </c>
      <c r="P265" s="8">
        <v>43461</v>
      </c>
      <c r="Q265" s="8">
        <v>43555</v>
      </c>
      <c r="R265" s="6">
        <v>13</v>
      </c>
      <c r="S265" s="6" t="s">
        <v>1103</v>
      </c>
      <c r="T265" s="6" t="s">
        <v>37</v>
      </c>
      <c r="U265" s="6"/>
      <c r="V265" s="6"/>
      <c r="W265" s="6"/>
      <c r="X265" s="6"/>
      <c r="Y265" s="6" t="s">
        <v>1118</v>
      </c>
      <c r="Z265" s="6">
        <v>1</v>
      </c>
      <c r="AA265" s="9">
        <v>43920</v>
      </c>
      <c r="AB265" s="10">
        <f t="shared" si="8"/>
        <v>1</v>
      </c>
      <c r="AC265" s="11">
        <f t="shared" si="9"/>
        <v>7</v>
      </c>
      <c r="AD265" s="11"/>
    </row>
    <row r="266" spans="1:30" ht="120" x14ac:dyDescent="0.25">
      <c r="A266" s="5">
        <v>211</v>
      </c>
      <c r="B266" s="6" t="s">
        <v>25</v>
      </c>
      <c r="C266" s="6" t="s">
        <v>1097</v>
      </c>
      <c r="D266" s="6" t="s">
        <v>1119</v>
      </c>
      <c r="E266" s="7">
        <v>43461</v>
      </c>
      <c r="F266" s="6" t="s">
        <v>28</v>
      </c>
      <c r="G266" s="6" t="s">
        <v>29</v>
      </c>
      <c r="H266" s="6" t="s">
        <v>46</v>
      </c>
      <c r="I266" s="6" t="s">
        <v>31</v>
      </c>
      <c r="J266" s="6" t="s">
        <v>1099</v>
      </c>
      <c r="K266" s="6" t="s">
        <v>1120</v>
      </c>
      <c r="L266" s="6" t="s">
        <v>1121</v>
      </c>
      <c r="M266" s="6" t="s">
        <v>1122</v>
      </c>
      <c r="N266" s="6">
        <v>1</v>
      </c>
      <c r="O266" s="6">
        <v>7</v>
      </c>
      <c r="P266" s="8">
        <v>43461</v>
      </c>
      <c r="Q266" s="8">
        <v>43496</v>
      </c>
      <c r="R266" s="6">
        <v>5</v>
      </c>
      <c r="S266" s="6" t="s">
        <v>1103</v>
      </c>
      <c r="T266" s="6" t="s">
        <v>37</v>
      </c>
      <c r="U266" s="6"/>
      <c r="V266" s="6"/>
      <c r="W266" s="6"/>
      <c r="X266" s="6"/>
      <c r="Y266" s="6" t="s">
        <v>1123</v>
      </c>
      <c r="Z266" s="6">
        <v>1</v>
      </c>
      <c r="AA266" s="9">
        <v>43920</v>
      </c>
      <c r="AB266" s="10">
        <f t="shared" si="8"/>
        <v>1</v>
      </c>
      <c r="AC266" s="11">
        <f t="shared" si="9"/>
        <v>7</v>
      </c>
      <c r="AD266" s="11"/>
    </row>
    <row r="267" spans="1:30" ht="150" x14ac:dyDescent="0.25">
      <c r="A267" s="5">
        <v>212</v>
      </c>
      <c r="B267" s="6" t="s">
        <v>25</v>
      </c>
      <c r="C267" s="6" t="s">
        <v>1097</v>
      </c>
      <c r="D267" s="6" t="s">
        <v>1119</v>
      </c>
      <c r="E267" s="7">
        <v>43461</v>
      </c>
      <c r="F267" s="6" t="s">
        <v>99</v>
      </c>
      <c r="G267" s="6" t="s">
        <v>29</v>
      </c>
      <c r="H267" s="6" t="s">
        <v>46</v>
      </c>
      <c r="I267" s="6" t="s">
        <v>31</v>
      </c>
      <c r="J267" s="6" t="s">
        <v>1099</v>
      </c>
      <c r="K267" s="6" t="s">
        <v>1120</v>
      </c>
      <c r="L267" s="6" t="s">
        <v>1124</v>
      </c>
      <c r="M267" s="6" t="s">
        <v>853</v>
      </c>
      <c r="N267" s="6">
        <v>1</v>
      </c>
      <c r="O267" s="6">
        <v>7</v>
      </c>
      <c r="P267" s="8">
        <v>43461</v>
      </c>
      <c r="Q267" s="8">
        <v>43555</v>
      </c>
      <c r="R267" s="6">
        <v>13</v>
      </c>
      <c r="S267" s="6" t="s">
        <v>1103</v>
      </c>
      <c r="T267" s="6" t="s">
        <v>37</v>
      </c>
      <c r="U267" s="6"/>
      <c r="V267" s="6"/>
      <c r="W267" s="6"/>
      <c r="X267" s="6"/>
      <c r="Y267" s="6" t="s">
        <v>1125</v>
      </c>
      <c r="Z267" s="6">
        <v>1</v>
      </c>
      <c r="AA267" s="9">
        <v>43920</v>
      </c>
      <c r="AB267" s="10">
        <f t="shared" si="8"/>
        <v>1</v>
      </c>
      <c r="AC267" s="11">
        <f t="shared" si="9"/>
        <v>7</v>
      </c>
      <c r="AD267" s="11"/>
    </row>
    <row r="268" spans="1:30" ht="105" x14ac:dyDescent="0.25">
      <c r="A268" s="5">
        <v>213</v>
      </c>
      <c r="B268" s="6" t="s">
        <v>25</v>
      </c>
      <c r="C268" s="6" t="s">
        <v>1097</v>
      </c>
      <c r="D268" s="6" t="s">
        <v>1126</v>
      </c>
      <c r="E268" s="7">
        <v>43461</v>
      </c>
      <c r="F268" s="6" t="s">
        <v>28</v>
      </c>
      <c r="G268" s="6" t="s">
        <v>29</v>
      </c>
      <c r="H268" s="6" t="s">
        <v>46</v>
      </c>
      <c r="I268" s="6" t="s">
        <v>31</v>
      </c>
      <c r="J268" s="6" t="s">
        <v>1099</v>
      </c>
      <c r="K268" s="6" t="s">
        <v>1127</v>
      </c>
      <c r="L268" s="6" t="s">
        <v>1128</v>
      </c>
      <c r="M268" s="6" t="s">
        <v>1129</v>
      </c>
      <c r="N268" s="6">
        <v>1</v>
      </c>
      <c r="O268" s="6">
        <v>7</v>
      </c>
      <c r="P268" s="8">
        <v>43461</v>
      </c>
      <c r="Q268" s="8">
        <v>43511</v>
      </c>
      <c r="R268" s="6">
        <v>7</v>
      </c>
      <c r="S268" s="6" t="s">
        <v>1103</v>
      </c>
      <c r="T268" s="6" t="s">
        <v>37</v>
      </c>
      <c r="U268" s="6"/>
      <c r="V268" s="6"/>
      <c r="W268" s="6"/>
      <c r="X268" s="6"/>
      <c r="Y268" s="6" t="s">
        <v>1130</v>
      </c>
      <c r="Z268" s="6">
        <v>1</v>
      </c>
      <c r="AA268" s="9">
        <v>43920</v>
      </c>
      <c r="AB268" s="10">
        <f t="shared" si="8"/>
        <v>1</v>
      </c>
      <c r="AC268" s="11">
        <f t="shared" si="9"/>
        <v>7</v>
      </c>
      <c r="AD268" s="11"/>
    </row>
    <row r="269" spans="1:30" ht="180" x14ac:dyDescent="0.25">
      <c r="A269" s="5">
        <v>214</v>
      </c>
      <c r="B269" s="6" t="s">
        <v>25</v>
      </c>
      <c r="C269" s="6" t="s">
        <v>1097</v>
      </c>
      <c r="D269" s="6" t="s">
        <v>1131</v>
      </c>
      <c r="E269" s="7">
        <v>43461</v>
      </c>
      <c r="F269" s="6" t="s">
        <v>28</v>
      </c>
      <c r="G269" s="6" t="s">
        <v>29</v>
      </c>
      <c r="H269" s="6" t="s">
        <v>46</v>
      </c>
      <c r="I269" s="6" t="s">
        <v>31</v>
      </c>
      <c r="J269" s="6" t="s">
        <v>1099</v>
      </c>
      <c r="K269" s="6" t="s">
        <v>1132</v>
      </c>
      <c r="L269" s="6" t="s">
        <v>1133</v>
      </c>
      <c r="M269" s="6" t="s">
        <v>1114</v>
      </c>
      <c r="N269" s="6">
        <v>1</v>
      </c>
      <c r="O269" s="6">
        <v>7</v>
      </c>
      <c r="P269" s="8">
        <v>43461</v>
      </c>
      <c r="Q269" s="8">
        <v>43511</v>
      </c>
      <c r="R269" s="6">
        <v>7</v>
      </c>
      <c r="S269" s="6" t="s">
        <v>1103</v>
      </c>
      <c r="T269" s="6" t="s">
        <v>37</v>
      </c>
      <c r="U269" s="6"/>
      <c r="V269" s="6"/>
      <c r="W269" s="6"/>
      <c r="X269" s="6"/>
      <c r="Y269" s="6" t="s">
        <v>1134</v>
      </c>
      <c r="Z269" s="6">
        <v>1</v>
      </c>
      <c r="AA269" s="9">
        <v>43920</v>
      </c>
      <c r="AB269" s="10">
        <f t="shared" si="8"/>
        <v>1</v>
      </c>
      <c r="AC269" s="11">
        <f t="shared" si="9"/>
        <v>7</v>
      </c>
      <c r="AD269" s="11"/>
    </row>
    <row r="270" spans="1:30" ht="180" x14ac:dyDescent="0.25">
      <c r="A270" s="5">
        <v>215</v>
      </c>
      <c r="B270" s="6" t="s">
        <v>25</v>
      </c>
      <c r="C270" s="6" t="s">
        <v>1097</v>
      </c>
      <c r="D270" s="6" t="s">
        <v>1136</v>
      </c>
      <c r="E270" s="7">
        <v>43461</v>
      </c>
      <c r="F270" s="6" t="s">
        <v>28</v>
      </c>
      <c r="G270" s="6" t="s">
        <v>29</v>
      </c>
      <c r="H270" s="6" t="s">
        <v>46</v>
      </c>
      <c r="I270" s="6" t="s">
        <v>31</v>
      </c>
      <c r="J270" s="6" t="s">
        <v>1099</v>
      </c>
      <c r="K270" s="6" t="s">
        <v>1135</v>
      </c>
      <c r="L270" s="6" t="s">
        <v>1137</v>
      </c>
      <c r="M270" s="6" t="s">
        <v>1138</v>
      </c>
      <c r="N270" s="6">
        <v>1</v>
      </c>
      <c r="O270" s="6">
        <v>7</v>
      </c>
      <c r="P270" s="8">
        <v>43461</v>
      </c>
      <c r="Q270" s="8">
        <v>43555</v>
      </c>
      <c r="R270" s="6">
        <v>13</v>
      </c>
      <c r="S270" s="6" t="s">
        <v>1103</v>
      </c>
      <c r="T270" s="6" t="s">
        <v>37</v>
      </c>
      <c r="U270" s="6"/>
      <c r="V270" s="6"/>
      <c r="W270" s="6"/>
      <c r="X270" s="6"/>
      <c r="Y270" s="6" t="s">
        <v>1134</v>
      </c>
      <c r="Z270" s="6">
        <v>1</v>
      </c>
      <c r="AA270" s="9">
        <v>43920</v>
      </c>
      <c r="AB270" s="10">
        <f t="shared" si="8"/>
        <v>1</v>
      </c>
      <c r="AC270" s="11">
        <f t="shared" si="9"/>
        <v>7</v>
      </c>
      <c r="AD270" s="11"/>
    </row>
    <row r="271" spans="1:30" ht="409.5" x14ac:dyDescent="0.25">
      <c r="A271" s="5">
        <v>216</v>
      </c>
      <c r="B271" s="6" t="s">
        <v>25</v>
      </c>
      <c r="C271" s="6" t="s">
        <v>1097</v>
      </c>
      <c r="D271" s="6" t="s">
        <v>1139</v>
      </c>
      <c r="E271" s="7">
        <v>43461</v>
      </c>
      <c r="F271" s="6" t="s">
        <v>28</v>
      </c>
      <c r="G271" s="6" t="s">
        <v>29</v>
      </c>
      <c r="H271" s="6" t="s">
        <v>46</v>
      </c>
      <c r="I271" s="6" t="s">
        <v>31</v>
      </c>
      <c r="J271" s="6" t="s">
        <v>1099</v>
      </c>
      <c r="K271" s="6" t="s">
        <v>1140</v>
      </c>
      <c r="L271" s="6" t="s">
        <v>1141</v>
      </c>
      <c r="M271" s="6" t="s">
        <v>1142</v>
      </c>
      <c r="N271" s="6">
        <v>1</v>
      </c>
      <c r="O271" s="6">
        <v>7</v>
      </c>
      <c r="P271" s="8">
        <v>43461</v>
      </c>
      <c r="Q271" s="8">
        <v>43616</v>
      </c>
      <c r="R271" s="6">
        <v>22</v>
      </c>
      <c r="S271" s="6" t="s">
        <v>1103</v>
      </c>
      <c r="T271" s="6" t="s">
        <v>37</v>
      </c>
      <c r="U271" s="6"/>
      <c r="V271" s="6"/>
      <c r="W271" s="6"/>
      <c r="X271" s="6"/>
      <c r="Y271" s="6" t="s">
        <v>1143</v>
      </c>
      <c r="Z271" s="6">
        <v>1</v>
      </c>
      <c r="AA271" s="9">
        <v>43920</v>
      </c>
      <c r="AB271" s="10">
        <f t="shared" si="8"/>
        <v>1</v>
      </c>
      <c r="AC271" s="11">
        <f t="shared" si="9"/>
        <v>7</v>
      </c>
      <c r="AD271" s="11"/>
    </row>
    <row r="272" spans="1:30" ht="135" x14ac:dyDescent="0.25">
      <c r="A272" s="5">
        <v>217</v>
      </c>
      <c r="B272" s="6" t="s">
        <v>25</v>
      </c>
      <c r="C272" s="6" t="s">
        <v>1097</v>
      </c>
      <c r="D272" s="6" t="s">
        <v>1144</v>
      </c>
      <c r="E272" s="7">
        <v>43461</v>
      </c>
      <c r="F272" s="6" t="s">
        <v>28</v>
      </c>
      <c r="G272" s="6" t="s">
        <v>29</v>
      </c>
      <c r="H272" s="6" t="s">
        <v>46</v>
      </c>
      <c r="I272" s="6" t="s">
        <v>31</v>
      </c>
      <c r="J272" s="6" t="s">
        <v>1099</v>
      </c>
      <c r="K272" s="6" t="s">
        <v>1145</v>
      </c>
      <c r="L272" s="6" t="s">
        <v>1146</v>
      </c>
      <c r="M272" s="6" t="s">
        <v>1147</v>
      </c>
      <c r="N272" s="6">
        <v>1</v>
      </c>
      <c r="O272" s="6">
        <v>7</v>
      </c>
      <c r="P272" s="8">
        <v>43461</v>
      </c>
      <c r="Q272" s="8">
        <v>43555</v>
      </c>
      <c r="R272" s="6">
        <v>13</v>
      </c>
      <c r="S272" s="6" t="s">
        <v>1103</v>
      </c>
      <c r="T272" s="6" t="s">
        <v>37</v>
      </c>
      <c r="U272" s="6"/>
      <c r="V272" s="6"/>
      <c r="W272" s="6"/>
      <c r="X272" s="6"/>
      <c r="Y272" s="6" t="s">
        <v>1148</v>
      </c>
      <c r="Z272" s="6">
        <v>1</v>
      </c>
      <c r="AA272" s="9">
        <v>43920</v>
      </c>
      <c r="AB272" s="10">
        <f t="shared" si="8"/>
        <v>1</v>
      </c>
      <c r="AC272" s="11">
        <f t="shared" si="9"/>
        <v>7</v>
      </c>
      <c r="AD272" s="11"/>
    </row>
    <row r="273" spans="1:30" ht="150" x14ac:dyDescent="0.25">
      <c r="A273" s="5">
        <v>218</v>
      </c>
      <c r="B273" s="6" t="s">
        <v>25</v>
      </c>
      <c r="C273" s="6" t="s">
        <v>1097</v>
      </c>
      <c r="D273" s="6" t="s">
        <v>1149</v>
      </c>
      <c r="E273" s="7">
        <v>43461</v>
      </c>
      <c r="F273" s="6" t="s">
        <v>28</v>
      </c>
      <c r="G273" s="6" t="s">
        <v>29</v>
      </c>
      <c r="H273" s="6" t="s">
        <v>46</v>
      </c>
      <c r="I273" s="6" t="s">
        <v>31</v>
      </c>
      <c r="J273" s="6" t="s">
        <v>1099</v>
      </c>
      <c r="K273" s="6" t="s">
        <v>1150</v>
      </c>
      <c r="L273" s="6" t="s">
        <v>1151</v>
      </c>
      <c r="M273" s="6" t="s">
        <v>1147</v>
      </c>
      <c r="N273" s="6">
        <v>1</v>
      </c>
      <c r="O273" s="6">
        <v>8</v>
      </c>
      <c r="P273" s="8">
        <v>43461</v>
      </c>
      <c r="Q273" s="8">
        <v>43555</v>
      </c>
      <c r="R273" s="6">
        <v>13</v>
      </c>
      <c r="S273" s="6" t="s">
        <v>1103</v>
      </c>
      <c r="T273" s="6" t="s">
        <v>37</v>
      </c>
      <c r="U273" s="6"/>
      <c r="V273" s="6"/>
      <c r="W273" s="6"/>
      <c r="X273" s="6"/>
      <c r="Y273" s="6" t="s">
        <v>1152</v>
      </c>
      <c r="Z273" s="6">
        <v>1</v>
      </c>
      <c r="AA273" s="9">
        <v>43920</v>
      </c>
      <c r="AB273" s="10">
        <f t="shared" si="8"/>
        <v>1</v>
      </c>
      <c r="AC273" s="11">
        <f t="shared" si="9"/>
        <v>8</v>
      </c>
      <c r="AD273" s="11"/>
    </row>
    <row r="274" spans="1:30" ht="75" x14ac:dyDescent="0.25">
      <c r="A274" s="5">
        <v>219</v>
      </c>
      <c r="B274" s="6" t="s">
        <v>25</v>
      </c>
      <c r="C274" s="6" t="s">
        <v>1097</v>
      </c>
      <c r="D274" s="6" t="s">
        <v>1153</v>
      </c>
      <c r="E274" s="7">
        <v>43461</v>
      </c>
      <c r="F274" s="6" t="s">
        <v>75</v>
      </c>
      <c r="G274" s="6" t="s">
        <v>29</v>
      </c>
      <c r="H274" s="6" t="s">
        <v>30</v>
      </c>
      <c r="I274" s="6" t="s">
        <v>31</v>
      </c>
      <c r="J274" s="6" t="s">
        <v>1099</v>
      </c>
      <c r="K274" s="6" t="s">
        <v>76</v>
      </c>
      <c r="L274" s="6" t="s">
        <v>1154</v>
      </c>
      <c r="M274" s="6" t="s">
        <v>396</v>
      </c>
      <c r="N274" s="6">
        <v>1</v>
      </c>
      <c r="O274" s="6">
        <v>8</v>
      </c>
      <c r="P274" s="8">
        <v>43461</v>
      </c>
      <c r="Q274" s="8">
        <v>43496</v>
      </c>
      <c r="R274" s="6">
        <v>5</v>
      </c>
      <c r="S274" s="6" t="s">
        <v>1103</v>
      </c>
      <c r="T274" s="6" t="s">
        <v>37</v>
      </c>
      <c r="U274" s="6"/>
      <c r="V274" s="6"/>
      <c r="W274" s="6"/>
      <c r="X274" s="6"/>
      <c r="Y274" s="6" t="s">
        <v>1155</v>
      </c>
      <c r="Z274" s="6">
        <v>1</v>
      </c>
      <c r="AA274" s="9">
        <v>43920</v>
      </c>
      <c r="AB274" s="10">
        <f t="shared" si="8"/>
        <v>1</v>
      </c>
      <c r="AC274" s="11">
        <f t="shared" si="9"/>
        <v>8</v>
      </c>
      <c r="AD274" s="11"/>
    </row>
    <row r="275" spans="1:30" ht="75" x14ac:dyDescent="0.25">
      <c r="A275" s="5">
        <v>220</v>
      </c>
      <c r="B275" s="6" t="s">
        <v>25</v>
      </c>
      <c r="C275" s="6" t="s">
        <v>80</v>
      </c>
      <c r="D275" s="6" t="s">
        <v>1156</v>
      </c>
      <c r="E275" s="7">
        <v>43627</v>
      </c>
      <c r="F275" s="6" t="s">
        <v>99</v>
      </c>
      <c r="G275" s="6" t="s">
        <v>29</v>
      </c>
      <c r="H275" s="6" t="s">
        <v>46</v>
      </c>
      <c r="I275" s="6" t="s">
        <v>82</v>
      </c>
      <c r="J275" s="6" t="s">
        <v>145</v>
      </c>
      <c r="K275" s="6" t="s">
        <v>673</v>
      </c>
      <c r="L275" s="6" t="s">
        <v>1157</v>
      </c>
      <c r="M275" s="6" t="s">
        <v>1158</v>
      </c>
      <c r="N275" s="6">
        <v>1</v>
      </c>
      <c r="O275" s="6">
        <v>5</v>
      </c>
      <c r="P275" s="8">
        <v>43627</v>
      </c>
      <c r="Q275" s="8">
        <v>43656</v>
      </c>
      <c r="R275" s="6">
        <v>4</v>
      </c>
      <c r="S275" s="6" t="s">
        <v>1159</v>
      </c>
      <c r="T275" s="6" t="s">
        <v>37</v>
      </c>
      <c r="U275" s="6"/>
      <c r="V275" s="6"/>
      <c r="W275" s="6"/>
      <c r="X275" s="6"/>
      <c r="Y275" s="6" t="s">
        <v>1160</v>
      </c>
      <c r="Z275" s="6">
        <v>1</v>
      </c>
      <c r="AA275" s="9">
        <v>43920</v>
      </c>
      <c r="AB275" s="10">
        <f t="shared" si="8"/>
        <v>1</v>
      </c>
      <c r="AC275" s="11">
        <f t="shared" si="9"/>
        <v>5</v>
      </c>
      <c r="AD275" s="11"/>
    </row>
    <row r="276" spans="1:30" ht="90" x14ac:dyDescent="0.25">
      <c r="A276" s="5">
        <v>221</v>
      </c>
      <c r="B276" s="6" t="s">
        <v>25</v>
      </c>
      <c r="C276" s="6" t="s">
        <v>91</v>
      </c>
      <c r="D276" s="6" t="s">
        <v>1161</v>
      </c>
      <c r="E276" s="7">
        <v>43399</v>
      </c>
      <c r="F276" s="6" t="s">
        <v>166</v>
      </c>
      <c r="G276" s="6" t="s">
        <v>29</v>
      </c>
      <c r="H276" s="6" t="s">
        <v>46</v>
      </c>
      <c r="I276" s="6" t="s">
        <v>82</v>
      </c>
      <c r="J276" s="6" t="s">
        <v>145</v>
      </c>
      <c r="K276" s="6" t="s">
        <v>1162</v>
      </c>
      <c r="L276" s="6" t="s">
        <v>1163</v>
      </c>
      <c r="M276" s="6" t="s">
        <v>1164</v>
      </c>
      <c r="N276" s="6">
        <v>1</v>
      </c>
      <c r="O276" s="6">
        <v>4</v>
      </c>
      <c r="P276" s="8">
        <v>43399</v>
      </c>
      <c r="Q276" s="8">
        <v>43511</v>
      </c>
      <c r="R276" s="6">
        <v>16</v>
      </c>
      <c r="S276" s="6" t="s">
        <v>148</v>
      </c>
      <c r="T276" s="6" t="s">
        <v>37</v>
      </c>
      <c r="U276" s="6"/>
      <c r="V276" s="6"/>
      <c r="W276" s="6"/>
      <c r="X276" s="6"/>
      <c r="Y276" s="6" t="s">
        <v>1164</v>
      </c>
      <c r="Z276" s="6">
        <v>1</v>
      </c>
      <c r="AA276" s="9">
        <v>43920</v>
      </c>
      <c r="AB276" s="10">
        <f t="shared" si="8"/>
        <v>1</v>
      </c>
      <c r="AC276" s="11">
        <f t="shared" si="9"/>
        <v>4</v>
      </c>
      <c r="AD276" s="11"/>
    </row>
    <row r="277" spans="1:30" ht="105" x14ac:dyDescent="0.25">
      <c r="A277" s="5">
        <v>222</v>
      </c>
      <c r="B277" s="6" t="s">
        <v>25</v>
      </c>
      <c r="C277" s="6" t="s">
        <v>433</v>
      </c>
      <c r="D277" s="6" t="s">
        <v>531</v>
      </c>
      <c r="E277" s="7">
        <v>43315</v>
      </c>
      <c r="F277" s="6" t="s">
        <v>166</v>
      </c>
      <c r="G277" s="6" t="s">
        <v>29</v>
      </c>
      <c r="H277" s="6" t="s">
        <v>46</v>
      </c>
      <c r="I277" s="6" t="s">
        <v>392</v>
      </c>
      <c r="J277" s="6" t="s">
        <v>626</v>
      </c>
      <c r="K277" s="6" t="s">
        <v>435</v>
      </c>
      <c r="L277" s="6" t="s">
        <v>1165</v>
      </c>
      <c r="M277" s="6" t="s">
        <v>1166</v>
      </c>
      <c r="N277" s="6">
        <v>1</v>
      </c>
      <c r="O277" s="6">
        <v>3</v>
      </c>
      <c r="P277" s="8">
        <v>43315</v>
      </c>
      <c r="Q277" s="8">
        <v>43814</v>
      </c>
      <c r="R277" s="6">
        <v>71</v>
      </c>
      <c r="S277" s="6" t="s">
        <v>145</v>
      </c>
      <c r="T277" s="6" t="s">
        <v>37</v>
      </c>
      <c r="U277" s="6"/>
      <c r="V277" s="6"/>
      <c r="W277" s="6"/>
      <c r="X277" s="6"/>
      <c r="Y277" s="6" t="s">
        <v>1167</v>
      </c>
      <c r="Z277" s="6">
        <v>1</v>
      </c>
      <c r="AA277" s="9">
        <v>43920</v>
      </c>
      <c r="AB277" s="10">
        <f t="shared" si="8"/>
        <v>1</v>
      </c>
      <c r="AC277" s="11">
        <f t="shared" si="9"/>
        <v>3</v>
      </c>
      <c r="AD277" s="11"/>
    </row>
    <row r="278" spans="1:30" ht="90" x14ac:dyDescent="0.25">
      <c r="A278" s="5">
        <v>223</v>
      </c>
      <c r="B278" s="6" t="s">
        <v>25</v>
      </c>
      <c r="C278" s="6" t="s">
        <v>221</v>
      </c>
      <c r="D278" s="6" t="s">
        <v>495</v>
      </c>
      <c r="E278" s="7">
        <v>43567</v>
      </c>
      <c r="F278" s="6" t="s">
        <v>349</v>
      </c>
      <c r="G278" s="6" t="s">
        <v>29</v>
      </c>
      <c r="H278" s="6" t="s">
        <v>46</v>
      </c>
      <c r="I278" s="6" t="s">
        <v>392</v>
      </c>
      <c r="J278" s="6" t="s">
        <v>350</v>
      </c>
      <c r="K278" s="6" t="s">
        <v>503</v>
      </c>
      <c r="L278" s="6" t="s">
        <v>1168</v>
      </c>
      <c r="M278" s="6" t="s">
        <v>1169</v>
      </c>
      <c r="N278" s="6">
        <v>1</v>
      </c>
      <c r="O278" s="6">
        <v>4</v>
      </c>
      <c r="P278" s="8">
        <v>43567</v>
      </c>
      <c r="Q278" s="8">
        <v>43814</v>
      </c>
      <c r="R278" s="6">
        <v>35</v>
      </c>
      <c r="S278" s="6" t="s">
        <v>1170</v>
      </c>
      <c r="T278" s="6" t="s">
        <v>37</v>
      </c>
      <c r="U278" s="6"/>
      <c r="V278" s="6"/>
      <c r="W278" s="6"/>
      <c r="X278" s="6"/>
      <c r="Y278" s="6" t="s">
        <v>1171</v>
      </c>
      <c r="Z278" s="6">
        <v>1</v>
      </c>
      <c r="AA278" s="9">
        <v>43920</v>
      </c>
      <c r="AB278" s="10">
        <f t="shared" si="8"/>
        <v>1</v>
      </c>
      <c r="AC278" s="11">
        <f t="shared" si="9"/>
        <v>4</v>
      </c>
      <c r="AD278" s="11"/>
    </row>
    <row r="279" spans="1:30" ht="120" x14ac:dyDescent="0.25">
      <c r="A279" s="5">
        <v>224</v>
      </c>
      <c r="B279" s="6" t="s">
        <v>25</v>
      </c>
      <c r="C279" s="6" t="s">
        <v>221</v>
      </c>
      <c r="D279" s="6" t="s">
        <v>495</v>
      </c>
      <c r="E279" s="7">
        <v>43567</v>
      </c>
      <c r="F279" s="6" t="s">
        <v>349</v>
      </c>
      <c r="G279" s="6" t="s">
        <v>29</v>
      </c>
      <c r="H279" s="6" t="s">
        <v>46</v>
      </c>
      <c r="I279" s="6" t="s">
        <v>392</v>
      </c>
      <c r="J279" s="6" t="s">
        <v>1051</v>
      </c>
      <c r="K279" s="6" t="s">
        <v>503</v>
      </c>
      <c r="L279" s="6" t="s">
        <v>1172</v>
      </c>
      <c r="M279" s="6" t="s">
        <v>1173</v>
      </c>
      <c r="N279" s="6">
        <v>1</v>
      </c>
      <c r="O279" s="6">
        <v>4</v>
      </c>
      <c r="P279" s="8">
        <v>43567</v>
      </c>
      <c r="Q279" s="8">
        <v>43600</v>
      </c>
      <c r="R279" s="6">
        <v>4</v>
      </c>
      <c r="S279" s="6" t="s">
        <v>1170</v>
      </c>
      <c r="T279" s="6" t="s">
        <v>37</v>
      </c>
      <c r="U279" s="6"/>
      <c r="V279" s="6"/>
      <c r="W279" s="6"/>
      <c r="X279" s="6"/>
      <c r="Y279" s="6" t="s">
        <v>1174</v>
      </c>
      <c r="Z279" s="6">
        <v>1</v>
      </c>
      <c r="AA279" s="9">
        <v>43920</v>
      </c>
      <c r="AB279" s="10">
        <f t="shared" si="8"/>
        <v>1</v>
      </c>
      <c r="AC279" s="11">
        <f t="shared" si="9"/>
        <v>4</v>
      </c>
      <c r="AD279" s="11"/>
    </row>
    <row r="280" spans="1:30" ht="105" x14ac:dyDescent="0.25">
      <c r="A280" s="5">
        <v>225</v>
      </c>
      <c r="B280" s="6" t="s">
        <v>25</v>
      </c>
      <c r="C280" s="6" t="s">
        <v>1175</v>
      </c>
      <c r="D280" s="6" t="s">
        <v>1176</v>
      </c>
      <c r="E280" s="7">
        <v>43934</v>
      </c>
      <c r="F280" s="6" t="s">
        <v>28</v>
      </c>
      <c r="G280" s="6" t="s">
        <v>29</v>
      </c>
      <c r="H280" s="6" t="s">
        <v>30</v>
      </c>
      <c r="I280" s="6" t="s">
        <v>392</v>
      </c>
      <c r="J280" s="6" t="s">
        <v>708</v>
      </c>
      <c r="K280" s="6" t="s">
        <v>1177</v>
      </c>
      <c r="L280" s="6" t="s">
        <v>1178</v>
      </c>
      <c r="M280" s="6" t="s">
        <v>1179</v>
      </c>
      <c r="N280" s="6">
        <v>5</v>
      </c>
      <c r="O280" s="6">
        <v>4</v>
      </c>
      <c r="P280" s="8">
        <v>43934</v>
      </c>
      <c r="Q280" s="8">
        <v>44286</v>
      </c>
      <c r="R280" s="6">
        <v>50</v>
      </c>
      <c r="S280" s="6" t="s">
        <v>1017</v>
      </c>
      <c r="T280" s="6" t="s">
        <v>37</v>
      </c>
      <c r="U280" s="6"/>
      <c r="V280" s="6"/>
      <c r="W280" s="6"/>
      <c r="X280" s="6"/>
      <c r="Y280" s="6" t="s">
        <v>1180</v>
      </c>
      <c r="Z280" s="6">
        <v>5</v>
      </c>
      <c r="AA280" s="9">
        <v>44285.759722222225</v>
      </c>
      <c r="AB280" s="10">
        <f t="shared" si="8"/>
        <v>1</v>
      </c>
      <c r="AC280" s="11">
        <f t="shared" si="9"/>
        <v>4</v>
      </c>
      <c r="AD280" s="11"/>
    </row>
    <row r="281" spans="1:30" ht="105" x14ac:dyDescent="0.25">
      <c r="A281" s="5">
        <v>225</v>
      </c>
      <c r="B281" s="6" t="s">
        <v>25</v>
      </c>
      <c r="C281" s="6" t="s">
        <v>1175</v>
      </c>
      <c r="D281" s="6" t="s">
        <v>1176</v>
      </c>
      <c r="E281" s="7">
        <v>43934</v>
      </c>
      <c r="F281" s="6" t="s">
        <v>28</v>
      </c>
      <c r="G281" s="6" t="s">
        <v>29</v>
      </c>
      <c r="H281" s="6" t="s">
        <v>30</v>
      </c>
      <c r="I281" s="6" t="s">
        <v>392</v>
      </c>
      <c r="J281" s="6" t="s">
        <v>708</v>
      </c>
      <c r="K281" s="6" t="s">
        <v>1181</v>
      </c>
      <c r="L281" s="6" t="s">
        <v>1182</v>
      </c>
      <c r="M281" s="6" t="s">
        <v>1183</v>
      </c>
      <c r="N281" s="6">
        <v>1</v>
      </c>
      <c r="O281" s="6">
        <v>2</v>
      </c>
      <c r="P281" s="8">
        <v>43934</v>
      </c>
      <c r="Q281" s="8">
        <v>44093</v>
      </c>
      <c r="R281" s="6">
        <v>22</v>
      </c>
      <c r="S281" s="6" t="s">
        <v>1017</v>
      </c>
      <c r="T281" s="6" t="s">
        <v>37</v>
      </c>
      <c r="U281" s="6"/>
      <c r="V281" s="6"/>
      <c r="W281" s="6"/>
      <c r="X281" s="6"/>
      <c r="Y281" s="6" t="s">
        <v>1184</v>
      </c>
      <c r="Z281" s="6">
        <v>1</v>
      </c>
      <c r="AA281" s="9">
        <v>44104</v>
      </c>
      <c r="AB281" s="10">
        <f t="shared" si="8"/>
        <v>1</v>
      </c>
      <c r="AC281" s="11">
        <f t="shared" si="9"/>
        <v>2</v>
      </c>
      <c r="AD281" s="11"/>
    </row>
    <row r="282" spans="1:30" ht="90" x14ac:dyDescent="0.25">
      <c r="A282" s="5">
        <v>226</v>
      </c>
      <c r="B282" s="6" t="s">
        <v>25</v>
      </c>
      <c r="C282" s="6" t="s">
        <v>1175</v>
      </c>
      <c r="D282" s="6" t="s">
        <v>1185</v>
      </c>
      <c r="E282" s="7">
        <v>43934</v>
      </c>
      <c r="F282" s="6" t="s">
        <v>28</v>
      </c>
      <c r="G282" s="6" t="s">
        <v>29</v>
      </c>
      <c r="H282" s="6" t="s">
        <v>46</v>
      </c>
      <c r="I282" s="6" t="s">
        <v>392</v>
      </c>
      <c r="J282" s="6" t="s">
        <v>708</v>
      </c>
      <c r="K282" s="6" t="s">
        <v>1186</v>
      </c>
      <c r="L282" s="6" t="s">
        <v>1187</v>
      </c>
      <c r="M282" s="6" t="s">
        <v>1188</v>
      </c>
      <c r="N282" s="6">
        <v>1</v>
      </c>
      <c r="O282" s="6">
        <v>6</v>
      </c>
      <c r="P282" s="8">
        <v>43934</v>
      </c>
      <c r="Q282" s="8">
        <v>43987</v>
      </c>
      <c r="R282" s="6">
        <v>7</v>
      </c>
      <c r="S282" s="6" t="s">
        <v>1017</v>
      </c>
      <c r="T282" s="6" t="s">
        <v>37</v>
      </c>
      <c r="U282" s="6"/>
      <c r="V282" s="6"/>
      <c r="W282" s="6"/>
      <c r="X282" s="6"/>
      <c r="Y282" s="6" t="s">
        <v>1189</v>
      </c>
      <c r="Z282" s="6">
        <v>1</v>
      </c>
      <c r="AA282" s="9">
        <v>44012</v>
      </c>
      <c r="AB282" s="10">
        <f t="shared" si="8"/>
        <v>1</v>
      </c>
      <c r="AC282" s="11">
        <f t="shared" si="9"/>
        <v>6</v>
      </c>
      <c r="AD282" s="11"/>
    </row>
    <row r="283" spans="1:30" ht="90" x14ac:dyDescent="0.25">
      <c r="A283" s="5">
        <v>226</v>
      </c>
      <c r="B283" s="6" t="s">
        <v>25</v>
      </c>
      <c r="C283" s="6" t="s">
        <v>1175</v>
      </c>
      <c r="D283" s="6" t="s">
        <v>1185</v>
      </c>
      <c r="E283" s="7">
        <v>43934</v>
      </c>
      <c r="F283" s="6" t="s">
        <v>28</v>
      </c>
      <c r="G283" s="6" t="s">
        <v>29</v>
      </c>
      <c r="H283" s="6" t="s">
        <v>46</v>
      </c>
      <c r="I283" s="6" t="s">
        <v>392</v>
      </c>
      <c r="J283" s="6" t="s">
        <v>708</v>
      </c>
      <c r="K283" s="6" t="s">
        <v>1186</v>
      </c>
      <c r="L283" s="6" t="s">
        <v>1192</v>
      </c>
      <c r="M283" s="6" t="s">
        <v>1193</v>
      </c>
      <c r="N283" s="6">
        <v>2</v>
      </c>
      <c r="O283" s="6">
        <v>6</v>
      </c>
      <c r="P283" s="8">
        <v>43934</v>
      </c>
      <c r="Q283" s="8">
        <v>44026</v>
      </c>
      <c r="R283" s="6">
        <v>13</v>
      </c>
      <c r="S283" s="6" t="s">
        <v>1017</v>
      </c>
      <c r="T283" s="6" t="s">
        <v>37</v>
      </c>
      <c r="U283" s="6"/>
      <c r="V283" s="6"/>
      <c r="W283" s="6"/>
      <c r="X283" s="6"/>
      <c r="Y283" s="6" t="s">
        <v>1194</v>
      </c>
      <c r="Z283" s="6">
        <v>2</v>
      </c>
      <c r="AA283" s="9">
        <v>44012</v>
      </c>
      <c r="AB283" s="10">
        <f t="shared" si="8"/>
        <v>1</v>
      </c>
      <c r="AC283" s="11">
        <f t="shared" si="9"/>
        <v>6</v>
      </c>
      <c r="AD283" s="11"/>
    </row>
    <row r="284" spans="1:30" ht="90" x14ac:dyDescent="0.25">
      <c r="A284" s="5">
        <v>227</v>
      </c>
      <c r="B284" s="6" t="s">
        <v>25</v>
      </c>
      <c r="C284" s="6" t="s">
        <v>1175</v>
      </c>
      <c r="D284" s="6" t="s">
        <v>1195</v>
      </c>
      <c r="E284" s="7">
        <v>43934</v>
      </c>
      <c r="F284" s="6" t="s">
        <v>28</v>
      </c>
      <c r="G284" s="6" t="s">
        <v>29</v>
      </c>
      <c r="H284" s="6" t="s">
        <v>46</v>
      </c>
      <c r="I284" s="6" t="s">
        <v>392</v>
      </c>
      <c r="J284" s="6" t="s">
        <v>708</v>
      </c>
      <c r="K284" s="6" t="s">
        <v>1191</v>
      </c>
      <c r="L284" s="6" t="s">
        <v>1196</v>
      </c>
      <c r="M284" s="6" t="s">
        <v>629</v>
      </c>
      <c r="N284" s="6">
        <v>1</v>
      </c>
      <c r="O284" s="6">
        <v>4</v>
      </c>
      <c r="P284" s="8">
        <v>43934</v>
      </c>
      <c r="Q284" s="8">
        <v>44165</v>
      </c>
      <c r="R284" s="6">
        <v>33</v>
      </c>
      <c r="S284" s="6" t="s">
        <v>1017</v>
      </c>
      <c r="T284" s="6" t="s">
        <v>37</v>
      </c>
      <c r="U284" s="6"/>
      <c r="V284" s="6"/>
      <c r="W284" s="6"/>
      <c r="X284" s="6"/>
      <c r="Y284" s="6" t="s">
        <v>1197</v>
      </c>
      <c r="Z284" s="6">
        <v>1</v>
      </c>
      <c r="AA284" s="9">
        <v>44165</v>
      </c>
      <c r="AB284" s="10">
        <f t="shared" si="8"/>
        <v>1</v>
      </c>
      <c r="AC284" s="11">
        <f t="shared" si="9"/>
        <v>4</v>
      </c>
      <c r="AD284" s="11"/>
    </row>
    <row r="285" spans="1:30" ht="150" x14ac:dyDescent="0.25">
      <c r="A285" s="5">
        <v>227</v>
      </c>
      <c r="B285" s="6" t="s">
        <v>25</v>
      </c>
      <c r="C285" s="6" t="s">
        <v>1175</v>
      </c>
      <c r="D285" s="6" t="s">
        <v>1195</v>
      </c>
      <c r="E285" s="7">
        <v>43934</v>
      </c>
      <c r="F285" s="6" t="s">
        <v>28</v>
      </c>
      <c r="G285" s="6" t="s">
        <v>29</v>
      </c>
      <c r="H285" s="6" t="s">
        <v>46</v>
      </c>
      <c r="I285" s="6" t="s">
        <v>392</v>
      </c>
      <c r="J285" s="6" t="s">
        <v>708</v>
      </c>
      <c r="K285" s="6" t="s">
        <v>1190</v>
      </c>
      <c r="L285" s="6" t="s">
        <v>1198</v>
      </c>
      <c r="M285" s="6" t="s">
        <v>1199</v>
      </c>
      <c r="N285" s="6">
        <v>6</v>
      </c>
      <c r="O285" s="6">
        <v>6</v>
      </c>
      <c r="P285" s="8">
        <v>43934</v>
      </c>
      <c r="Q285" s="8">
        <v>44175</v>
      </c>
      <c r="R285" s="6">
        <v>34</v>
      </c>
      <c r="S285" s="6" t="s">
        <v>1017</v>
      </c>
      <c r="T285" s="6" t="s">
        <v>37</v>
      </c>
      <c r="U285" s="6"/>
      <c r="V285" s="6"/>
      <c r="W285" s="6"/>
      <c r="X285" s="6"/>
      <c r="Y285" s="6" t="s">
        <v>1200</v>
      </c>
      <c r="Z285" s="6">
        <v>6</v>
      </c>
      <c r="AA285" s="9">
        <v>44165</v>
      </c>
      <c r="AB285" s="10">
        <f t="shared" si="8"/>
        <v>1</v>
      </c>
      <c r="AC285" s="11">
        <f t="shared" si="9"/>
        <v>6</v>
      </c>
      <c r="AD285" s="11"/>
    </row>
    <row r="286" spans="1:30" ht="180" x14ac:dyDescent="0.25">
      <c r="A286" s="5">
        <v>228</v>
      </c>
      <c r="B286" s="6" t="s">
        <v>25</v>
      </c>
      <c r="C286" s="6" t="s">
        <v>1175</v>
      </c>
      <c r="D286" s="6" t="s">
        <v>1201</v>
      </c>
      <c r="E286" s="7">
        <v>43934</v>
      </c>
      <c r="F286" s="6" t="s">
        <v>28</v>
      </c>
      <c r="G286" s="6" t="s">
        <v>29</v>
      </c>
      <c r="H286" s="6" t="s">
        <v>46</v>
      </c>
      <c r="I286" s="6" t="s">
        <v>223</v>
      </c>
      <c r="J286" s="6" t="s">
        <v>708</v>
      </c>
      <c r="K286" s="6" t="s">
        <v>1202</v>
      </c>
      <c r="L286" s="6" t="s">
        <v>1203</v>
      </c>
      <c r="M286" s="6" t="s">
        <v>629</v>
      </c>
      <c r="N286" s="6">
        <v>1</v>
      </c>
      <c r="O286" s="6">
        <v>6</v>
      </c>
      <c r="P286" s="8">
        <v>43934</v>
      </c>
      <c r="Q286" s="8">
        <v>44073</v>
      </c>
      <c r="R286" s="6">
        <v>19</v>
      </c>
      <c r="S286" s="6" t="s">
        <v>1017</v>
      </c>
      <c r="T286" s="6" t="s">
        <v>37</v>
      </c>
      <c r="U286" s="6"/>
      <c r="V286" s="6"/>
      <c r="W286" s="6"/>
      <c r="X286" s="6"/>
      <c r="Y286" s="6" t="s">
        <v>1204</v>
      </c>
      <c r="Z286" s="6">
        <v>1</v>
      </c>
      <c r="AA286" s="9">
        <v>44104</v>
      </c>
      <c r="AB286" s="10">
        <f t="shared" si="8"/>
        <v>1</v>
      </c>
      <c r="AC286" s="11">
        <f t="shared" si="9"/>
        <v>6</v>
      </c>
      <c r="AD286" s="11"/>
    </row>
    <row r="287" spans="1:30" ht="180" x14ac:dyDescent="0.25">
      <c r="A287" s="5">
        <v>229</v>
      </c>
      <c r="B287" s="6" t="s">
        <v>25</v>
      </c>
      <c r="C287" s="6" t="s">
        <v>1175</v>
      </c>
      <c r="D287" s="6" t="s">
        <v>1201</v>
      </c>
      <c r="E287" s="7">
        <v>43934</v>
      </c>
      <c r="F287" s="6" t="s">
        <v>28</v>
      </c>
      <c r="G287" s="6" t="s">
        <v>29</v>
      </c>
      <c r="H287" s="6" t="s">
        <v>30</v>
      </c>
      <c r="I287" s="6" t="s">
        <v>223</v>
      </c>
      <c r="J287" s="6" t="s">
        <v>708</v>
      </c>
      <c r="K287" s="6" t="s">
        <v>1202</v>
      </c>
      <c r="L287" s="6" t="s">
        <v>1205</v>
      </c>
      <c r="M287" s="6" t="s">
        <v>1206</v>
      </c>
      <c r="N287" s="6">
        <v>2</v>
      </c>
      <c r="O287" s="6">
        <v>4</v>
      </c>
      <c r="P287" s="8">
        <v>43934</v>
      </c>
      <c r="Q287" s="8">
        <v>44347</v>
      </c>
      <c r="R287" s="6">
        <v>50</v>
      </c>
      <c r="S287" s="6" t="s">
        <v>1017</v>
      </c>
      <c r="T287" s="6" t="s">
        <v>37</v>
      </c>
      <c r="U287" s="6"/>
      <c r="V287" s="6"/>
      <c r="W287" s="6"/>
      <c r="X287" s="6"/>
      <c r="Y287" s="6" t="s">
        <v>1748</v>
      </c>
      <c r="Z287" s="6">
        <v>2</v>
      </c>
      <c r="AA287" s="14">
        <v>44363</v>
      </c>
      <c r="AB287" s="10">
        <f t="shared" si="8"/>
        <v>1</v>
      </c>
      <c r="AC287" s="11">
        <f t="shared" si="9"/>
        <v>4</v>
      </c>
      <c r="AD287" s="11"/>
    </row>
    <row r="288" spans="1:30" ht="225" x14ac:dyDescent="0.25">
      <c r="A288" s="5">
        <v>230</v>
      </c>
      <c r="B288" s="6" t="s">
        <v>25</v>
      </c>
      <c r="C288" s="6" t="s">
        <v>1175</v>
      </c>
      <c r="D288" s="6" t="s">
        <v>1207</v>
      </c>
      <c r="E288" s="7">
        <v>43934</v>
      </c>
      <c r="F288" s="6" t="s">
        <v>28</v>
      </c>
      <c r="G288" s="6" t="s">
        <v>29</v>
      </c>
      <c r="H288" s="6" t="s">
        <v>46</v>
      </c>
      <c r="I288" s="6" t="s">
        <v>223</v>
      </c>
      <c r="J288" s="6" t="s">
        <v>143</v>
      </c>
      <c r="K288" s="6" t="s">
        <v>1208</v>
      </c>
      <c r="L288" s="6" t="s">
        <v>1209</v>
      </c>
      <c r="M288" s="6" t="s">
        <v>1210</v>
      </c>
      <c r="N288" s="6">
        <v>1</v>
      </c>
      <c r="O288" s="6">
        <v>6</v>
      </c>
      <c r="P288" s="8">
        <v>43934</v>
      </c>
      <c r="Q288" s="8">
        <v>44012</v>
      </c>
      <c r="R288" s="6">
        <v>11</v>
      </c>
      <c r="S288" s="6" t="s">
        <v>140</v>
      </c>
      <c r="T288" s="6" t="s">
        <v>37</v>
      </c>
      <c r="U288" s="6"/>
      <c r="V288" s="6"/>
      <c r="W288" s="6"/>
      <c r="X288" s="6"/>
      <c r="Y288" s="6" t="s">
        <v>1211</v>
      </c>
      <c r="Z288" s="6">
        <v>1</v>
      </c>
      <c r="AA288" s="9">
        <v>44012</v>
      </c>
      <c r="AB288" s="10">
        <f t="shared" si="8"/>
        <v>1</v>
      </c>
      <c r="AC288" s="11">
        <f t="shared" si="9"/>
        <v>6</v>
      </c>
      <c r="AD288" s="11"/>
    </row>
    <row r="289" spans="1:30" ht="225" x14ac:dyDescent="0.25">
      <c r="A289" s="5">
        <v>231</v>
      </c>
      <c r="B289" s="6" t="s">
        <v>25</v>
      </c>
      <c r="C289" s="6" t="s">
        <v>1175</v>
      </c>
      <c r="D289" s="6" t="s">
        <v>1207</v>
      </c>
      <c r="E289" s="7">
        <v>43934</v>
      </c>
      <c r="F289" s="6" t="s">
        <v>28</v>
      </c>
      <c r="G289" s="6" t="s">
        <v>29</v>
      </c>
      <c r="H289" s="6" t="s">
        <v>30</v>
      </c>
      <c r="I289" s="6" t="s">
        <v>223</v>
      </c>
      <c r="J289" s="6" t="s">
        <v>708</v>
      </c>
      <c r="K289" s="6" t="s">
        <v>1213</v>
      </c>
      <c r="L289" s="6" t="s">
        <v>1214</v>
      </c>
      <c r="M289" s="6" t="s">
        <v>1215</v>
      </c>
      <c r="N289" s="6">
        <v>5</v>
      </c>
      <c r="O289" s="6">
        <v>4</v>
      </c>
      <c r="P289" s="8">
        <v>43934</v>
      </c>
      <c r="Q289" s="8">
        <v>44286</v>
      </c>
      <c r="R289" s="6">
        <v>50</v>
      </c>
      <c r="S289" s="6" t="s">
        <v>1017</v>
      </c>
      <c r="T289" s="6" t="s">
        <v>37</v>
      </c>
      <c r="U289" s="6"/>
      <c r="V289" s="6"/>
      <c r="W289" s="6"/>
      <c r="X289" s="6"/>
      <c r="Y289" s="6" t="s">
        <v>1749</v>
      </c>
      <c r="Z289" s="6">
        <v>5</v>
      </c>
      <c r="AA289" s="9">
        <v>44286</v>
      </c>
      <c r="AB289" s="10">
        <f t="shared" si="8"/>
        <v>1</v>
      </c>
      <c r="AC289" s="11">
        <f t="shared" si="9"/>
        <v>4</v>
      </c>
      <c r="AD289" s="11"/>
    </row>
    <row r="290" spans="1:30" ht="225" x14ac:dyDescent="0.25">
      <c r="A290" s="5">
        <v>232</v>
      </c>
      <c r="B290" s="6" t="s">
        <v>25</v>
      </c>
      <c r="C290" s="6" t="s">
        <v>1175</v>
      </c>
      <c r="D290" s="6" t="s">
        <v>1207</v>
      </c>
      <c r="E290" s="7">
        <v>43934</v>
      </c>
      <c r="F290" s="6" t="s">
        <v>28</v>
      </c>
      <c r="G290" s="6" t="s">
        <v>29</v>
      </c>
      <c r="H290" s="6" t="s">
        <v>46</v>
      </c>
      <c r="I290" s="6" t="s">
        <v>223</v>
      </c>
      <c r="J290" s="6" t="s">
        <v>708</v>
      </c>
      <c r="K290" s="6" t="s">
        <v>1208</v>
      </c>
      <c r="L290" s="6" t="s">
        <v>1196</v>
      </c>
      <c r="M290" s="6" t="s">
        <v>629</v>
      </c>
      <c r="N290" s="6">
        <v>1</v>
      </c>
      <c r="O290" s="6">
        <v>4</v>
      </c>
      <c r="P290" s="8">
        <v>43934</v>
      </c>
      <c r="Q290" s="8">
        <v>44165</v>
      </c>
      <c r="R290" s="6">
        <v>33</v>
      </c>
      <c r="S290" s="6" t="s">
        <v>1017</v>
      </c>
      <c r="T290" s="6" t="s">
        <v>37</v>
      </c>
      <c r="U290" s="6"/>
      <c r="V290" s="6"/>
      <c r="W290" s="6"/>
      <c r="X290" s="6"/>
      <c r="Y290" s="6" t="s">
        <v>1216</v>
      </c>
      <c r="Z290" s="6">
        <v>1</v>
      </c>
      <c r="AA290" s="9">
        <v>44165</v>
      </c>
      <c r="AB290" s="10">
        <f t="shared" si="8"/>
        <v>1</v>
      </c>
      <c r="AC290" s="11">
        <f t="shared" si="9"/>
        <v>4</v>
      </c>
      <c r="AD290" s="11"/>
    </row>
    <row r="291" spans="1:30" ht="225" x14ac:dyDescent="0.25">
      <c r="A291" s="5">
        <v>232</v>
      </c>
      <c r="B291" s="6" t="s">
        <v>25</v>
      </c>
      <c r="C291" s="6" t="s">
        <v>1175</v>
      </c>
      <c r="D291" s="6" t="s">
        <v>1207</v>
      </c>
      <c r="E291" s="7">
        <v>43934</v>
      </c>
      <c r="F291" s="6" t="s">
        <v>28</v>
      </c>
      <c r="G291" s="6" t="s">
        <v>29</v>
      </c>
      <c r="H291" s="6" t="s">
        <v>46</v>
      </c>
      <c r="I291" s="6" t="s">
        <v>223</v>
      </c>
      <c r="J291" s="6" t="s">
        <v>708</v>
      </c>
      <c r="K291" s="6" t="s">
        <v>1212</v>
      </c>
      <c r="L291" s="6" t="s">
        <v>1217</v>
      </c>
      <c r="M291" s="6" t="s">
        <v>1218</v>
      </c>
      <c r="N291" s="6">
        <v>1</v>
      </c>
      <c r="O291" s="6">
        <v>6</v>
      </c>
      <c r="P291" s="8">
        <v>43934</v>
      </c>
      <c r="Q291" s="8">
        <v>44286</v>
      </c>
      <c r="R291" s="6">
        <v>50</v>
      </c>
      <c r="S291" s="6" t="s">
        <v>1017</v>
      </c>
      <c r="T291" s="6" t="s">
        <v>37</v>
      </c>
      <c r="U291" s="6"/>
      <c r="V291" s="6"/>
      <c r="W291" s="6"/>
      <c r="X291" s="6"/>
      <c r="Y291" s="6" t="s">
        <v>1219</v>
      </c>
      <c r="Z291" s="6">
        <v>1</v>
      </c>
      <c r="AA291" s="9">
        <v>44285.690972222219</v>
      </c>
      <c r="AB291" s="10">
        <f t="shared" si="8"/>
        <v>1</v>
      </c>
      <c r="AC291" s="11">
        <f t="shared" si="9"/>
        <v>6</v>
      </c>
      <c r="AD291" s="11"/>
    </row>
    <row r="292" spans="1:30" ht="225" x14ac:dyDescent="0.25">
      <c r="A292" s="5">
        <v>233</v>
      </c>
      <c r="B292" s="6" t="s">
        <v>25</v>
      </c>
      <c r="C292" s="6" t="s">
        <v>1175</v>
      </c>
      <c r="D292" s="6" t="s">
        <v>1220</v>
      </c>
      <c r="E292" s="7">
        <v>43934</v>
      </c>
      <c r="F292" s="6" t="s">
        <v>28</v>
      </c>
      <c r="G292" s="6" t="s">
        <v>29</v>
      </c>
      <c r="H292" s="6" t="s">
        <v>46</v>
      </c>
      <c r="I292" s="6" t="s">
        <v>223</v>
      </c>
      <c r="J292" s="6" t="s">
        <v>224</v>
      </c>
      <c r="K292" s="6" t="s">
        <v>1221</v>
      </c>
      <c r="L292" s="6" t="s">
        <v>1222</v>
      </c>
      <c r="M292" s="6" t="s">
        <v>1223</v>
      </c>
      <c r="N292" s="6">
        <v>1</v>
      </c>
      <c r="O292" s="6">
        <v>4</v>
      </c>
      <c r="P292" s="8">
        <v>43934</v>
      </c>
      <c r="Q292" s="8">
        <v>44125</v>
      </c>
      <c r="R292" s="6">
        <v>27</v>
      </c>
      <c r="S292" s="6" t="s">
        <v>228</v>
      </c>
      <c r="T292" s="6" t="s">
        <v>37</v>
      </c>
      <c r="U292" s="6"/>
      <c r="V292" s="6"/>
      <c r="W292" s="6"/>
      <c r="X292" s="6"/>
      <c r="Y292" s="6" t="s">
        <v>1224</v>
      </c>
      <c r="Z292" s="6">
        <v>1</v>
      </c>
      <c r="AA292" s="9">
        <v>44165</v>
      </c>
      <c r="AB292" s="10">
        <f t="shared" si="8"/>
        <v>1</v>
      </c>
      <c r="AC292" s="11">
        <f t="shared" si="9"/>
        <v>4</v>
      </c>
      <c r="AD292" s="11"/>
    </row>
    <row r="293" spans="1:30" ht="225" x14ac:dyDescent="0.25">
      <c r="A293" s="5">
        <v>233</v>
      </c>
      <c r="B293" s="6" t="s">
        <v>25</v>
      </c>
      <c r="C293" s="6" t="s">
        <v>1175</v>
      </c>
      <c r="D293" s="6" t="s">
        <v>1220</v>
      </c>
      <c r="E293" s="7">
        <v>43934</v>
      </c>
      <c r="F293" s="6" t="s">
        <v>28</v>
      </c>
      <c r="G293" s="6" t="s">
        <v>29</v>
      </c>
      <c r="H293" s="6" t="s">
        <v>46</v>
      </c>
      <c r="I293" s="6" t="s">
        <v>223</v>
      </c>
      <c r="J293" s="6" t="s">
        <v>224</v>
      </c>
      <c r="K293" s="6" t="s">
        <v>1225</v>
      </c>
      <c r="L293" s="6" t="s">
        <v>1226</v>
      </c>
      <c r="M293" s="6" t="s">
        <v>1227</v>
      </c>
      <c r="N293" s="6">
        <v>1</v>
      </c>
      <c r="O293" s="6">
        <v>6</v>
      </c>
      <c r="P293" s="8">
        <v>43934</v>
      </c>
      <c r="Q293" s="8">
        <v>43980</v>
      </c>
      <c r="R293" s="6">
        <v>6</v>
      </c>
      <c r="S293" s="6" t="s">
        <v>228</v>
      </c>
      <c r="T293" s="6" t="s">
        <v>37</v>
      </c>
      <c r="U293" s="6"/>
      <c r="V293" s="6"/>
      <c r="W293" s="6"/>
      <c r="X293" s="6"/>
      <c r="Y293" s="6" t="s">
        <v>1228</v>
      </c>
      <c r="Z293" s="6">
        <v>1</v>
      </c>
      <c r="AA293" s="9">
        <v>44012</v>
      </c>
      <c r="AB293" s="10">
        <f t="shared" si="8"/>
        <v>1</v>
      </c>
      <c r="AC293" s="11">
        <f t="shared" si="9"/>
        <v>6</v>
      </c>
      <c r="AD293" s="11"/>
    </row>
    <row r="294" spans="1:30" ht="120" x14ac:dyDescent="0.25">
      <c r="A294" s="5">
        <v>234</v>
      </c>
      <c r="B294" s="6" t="s">
        <v>25</v>
      </c>
      <c r="C294" s="6" t="s">
        <v>1175</v>
      </c>
      <c r="D294" s="6" t="s">
        <v>1229</v>
      </c>
      <c r="E294" s="7">
        <v>43934</v>
      </c>
      <c r="F294" s="6" t="s">
        <v>28</v>
      </c>
      <c r="G294" s="6" t="s">
        <v>29</v>
      </c>
      <c r="H294" s="6" t="s">
        <v>46</v>
      </c>
      <c r="I294" s="6" t="s">
        <v>274</v>
      </c>
      <c r="J294" s="6" t="s">
        <v>708</v>
      </c>
      <c r="K294" s="6" t="s">
        <v>1230</v>
      </c>
      <c r="L294" s="6" t="s">
        <v>1231</v>
      </c>
      <c r="M294" s="6" t="s">
        <v>1232</v>
      </c>
      <c r="N294" s="6">
        <v>2</v>
      </c>
      <c r="O294" s="6">
        <v>6</v>
      </c>
      <c r="P294" s="8">
        <v>43934</v>
      </c>
      <c r="Q294" s="8">
        <v>44104</v>
      </c>
      <c r="R294" s="6">
        <v>24</v>
      </c>
      <c r="S294" s="6" t="s">
        <v>1017</v>
      </c>
      <c r="T294" s="6" t="s">
        <v>37</v>
      </c>
      <c r="U294" s="6"/>
      <c r="V294" s="6"/>
      <c r="W294" s="6"/>
      <c r="X294" s="6"/>
      <c r="Y294" s="6" t="s">
        <v>1233</v>
      </c>
      <c r="Z294" s="6">
        <v>2</v>
      </c>
      <c r="AA294" s="9">
        <v>44165</v>
      </c>
      <c r="AB294" s="10">
        <f t="shared" si="8"/>
        <v>1</v>
      </c>
      <c r="AC294" s="11">
        <f t="shared" si="9"/>
        <v>6</v>
      </c>
      <c r="AD294" s="11"/>
    </row>
    <row r="295" spans="1:30" ht="120" x14ac:dyDescent="0.25">
      <c r="A295" s="5">
        <v>235</v>
      </c>
      <c r="B295" s="6" t="s">
        <v>25</v>
      </c>
      <c r="C295" s="6" t="s">
        <v>1175</v>
      </c>
      <c r="D295" s="6" t="s">
        <v>1229</v>
      </c>
      <c r="E295" s="7">
        <v>43934</v>
      </c>
      <c r="F295" s="6" t="s">
        <v>28</v>
      </c>
      <c r="G295" s="6" t="s">
        <v>29</v>
      </c>
      <c r="H295" s="6" t="s">
        <v>46</v>
      </c>
      <c r="I295" s="6" t="s">
        <v>274</v>
      </c>
      <c r="J295" s="6" t="s">
        <v>143</v>
      </c>
      <c r="K295" s="6" t="s">
        <v>1230</v>
      </c>
      <c r="L295" s="6" t="s">
        <v>1234</v>
      </c>
      <c r="M295" s="6" t="s">
        <v>1235</v>
      </c>
      <c r="N295" s="6">
        <v>1</v>
      </c>
      <c r="O295" s="6">
        <v>4</v>
      </c>
      <c r="P295" s="8">
        <v>43934</v>
      </c>
      <c r="Q295" s="8">
        <v>44147</v>
      </c>
      <c r="R295" s="6">
        <v>30</v>
      </c>
      <c r="S295" s="6" t="s">
        <v>140</v>
      </c>
      <c r="T295" s="6" t="s">
        <v>37</v>
      </c>
      <c r="U295" s="6"/>
      <c r="V295" s="6"/>
      <c r="W295" s="6"/>
      <c r="X295" s="6"/>
      <c r="Y295" s="6" t="s">
        <v>1236</v>
      </c>
      <c r="Z295" s="6">
        <v>1</v>
      </c>
      <c r="AA295" s="9">
        <v>44165</v>
      </c>
      <c r="AB295" s="10">
        <f t="shared" si="8"/>
        <v>1</v>
      </c>
      <c r="AC295" s="11">
        <f t="shared" si="9"/>
        <v>4</v>
      </c>
      <c r="AD295" s="11"/>
    </row>
    <row r="296" spans="1:30" ht="165" x14ac:dyDescent="0.25">
      <c r="A296" s="5">
        <v>236</v>
      </c>
      <c r="B296" s="6" t="s">
        <v>25</v>
      </c>
      <c r="C296" s="6" t="s">
        <v>1175</v>
      </c>
      <c r="D296" s="6" t="s">
        <v>1237</v>
      </c>
      <c r="E296" s="7">
        <v>43934</v>
      </c>
      <c r="F296" s="6" t="s">
        <v>28</v>
      </c>
      <c r="G296" s="6" t="s">
        <v>29</v>
      </c>
      <c r="H296" s="6" t="s">
        <v>46</v>
      </c>
      <c r="I296" s="6" t="s">
        <v>274</v>
      </c>
      <c r="J296" s="6" t="s">
        <v>224</v>
      </c>
      <c r="K296" s="6" t="s">
        <v>1238</v>
      </c>
      <c r="L296" s="6" t="s">
        <v>1239</v>
      </c>
      <c r="M296" s="6" t="s">
        <v>1223</v>
      </c>
      <c r="N296" s="6">
        <v>1</v>
      </c>
      <c r="O296" s="6">
        <v>4</v>
      </c>
      <c r="P296" s="8">
        <v>43934</v>
      </c>
      <c r="Q296" s="8">
        <v>44336</v>
      </c>
      <c r="R296" s="6">
        <v>50</v>
      </c>
      <c r="S296" s="6" t="s">
        <v>228</v>
      </c>
      <c r="T296" s="6" t="s">
        <v>37</v>
      </c>
      <c r="U296" s="6"/>
      <c r="V296" s="6"/>
      <c r="W296" s="6"/>
      <c r="X296" s="6"/>
      <c r="Y296" s="6" t="s">
        <v>1740</v>
      </c>
      <c r="Z296" s="6">
        <v>1</v>
      </c>
      <c r="AA296" s="9">
        <v>44337.386111111111</v>
      </c>
      <c r="AB296" s="10">
        <f t="shared" si="8"/>
        <v>1</v>
      </c>
      <c r="AC296" s="11">
        <f t="shared" si="9"/>
        <v>4</v>
      </c>
      <c r="AD296" s="11"/>
    </row>
    <row r="297" spans="1:30" ht="165" x14ac:dyDescent="0.25">
      <c r="A297" s="5">
        <v>236</v>
      </c>
      <c r="B297" s="6" t="s">
        <v>25</v>
      </c>
      <c r="C297" s="6" t="s">
        <v>1175</v>
      </c>
      <c r="D297" s="6" t="s">
        <v>1237</v>
      </c>
      <c r="E297" s="7">
        <v>43934</v>
      </c>
      <c r="F297" s="6" t="s">
        <v>28</v>
      </c>
      <c r="G297" s="6" t="s">
        <v>29</v>
      </c>
      <c r="H297" s="6" t="s">
        <v>46</v>
      </c>
      <c r="I297" s="6" t="s">
        <v>274</v>
      </c>
      <c r="J297" s="6" t="s">
        <v>224</v>
      </c>
      <c r="K297" s="6" t="s">
        <v>1240</v>
      </c>
      <c r="L297" s="6" t="s">
        <v>1241</v>
      </c>
      <c r="M297" s="6" t="s">
        <v>1242</v>
      </c>
      <c r="N297" s="6">
        <v>1</v>
      </c>
      <c r="O297" s="6">
        <v>6</v>
      </c>
      <c r="P297" s="8">
        <v>43934</v>
      </c>
      <c r="Q297" s="8">
        <v>43980</v>
      </c>
      <c r="R297" s="6">
        <v>6</v>
      </c>
      <c r="S297" s="6" t="s">
        <v>228</v>
      </c>
      <c r="T297" s="6" t="s">
        <v>37</v>
      </c>
      <c r="U297" s="6"/>
      <c r="V297" s="6"/>
      <c r="W297" s="6"/>
      <c r="X297" s="6"/>
      <c r="Y297" s="6" t="s">
        <v>1243</v>
      </c>
      <c r="Z297" s="6">
        <v>1</v>
      </c>
      <c r="AA297" s="9">
        <v>44012</v>
      </c>
      <c r="AB297" s="10">
        <f t="shared" si="8"/>
        <v>1</v>
      </c>
      <c r="AC297" s="11">
        <f t="shared" si="9"/>
        <v>6</v>
      </c>
      <c r="AD297" s="11"/>
    </row>
    <row r="298" spans="1:30" ht="150" x14ac:dyDescent="0.25">
      <c r="A298" s="5">
        <v>237</v>
      </c>
      <c r="B298" s="6" t="s">
        <v>25</v>
      </c>
      <c r="C298" s="6" t="s">
        <v>1175</v>
      </c>
      <c r="D298" s="6" t="s">
        <v>1244</v>
      </c>
      <c r="E298" s="7">
        <v>43934</v>
      </c>
      <c r="F298" s="6" t="s">
        <v>28</v>
      </c>
      <c r="G298" s="6" t="s">
        <v>29</v>
      </c>
      <c r="H298" s="6" t="s">
        <v>46</v>
      </c>
      <c r="I298" s="6" t="s">
        <v>274</v>
      </c>
      <c r="J298" s="6" t="s">
        <v>708</v>
      </c>
      <c r="K298" s="6" t="s">
        <v>1245</v>
      </c>
      <c r="L298" s="6" t="s">
        <v>1246</v>
      </c>
      <c r="M298" s="6" t="s">
        <v>1193</v>
      </c>
      <c r="N298" s="6">
        <v>2</v>
      </c>
      <c r="O298" s="6">
        <v>4</v>
      </c>
      <c r="P298" s="8">
        <v>43934</v>
      </c>
      <c r="Q298" s="8">
        <v>44104</v>
      </c>
      <c r="R298" s="6">
        <v>24</v>
      </c>
      <c r="S298" s="6" t="s">
        <v>1017</v>
      </c>
      <c r="T298" s="6" t="s">
        <v>37</v>
      </c>
      <c r="U298" s="6"/>
      <c r="V298" s="6"/>
      <c r="W298" s="6"/>
      <c r="X298" s="6"/>
      <c r="Y298" s="6" t="s">
        <v>1247</v>
      </c>
      <c r="Z298" s="6">
        <v>2</v>
      </c>
      <c r="AA298" s="9">
        <v>44104</v>
      </c>
      <c r="AB298" s="10">
        <f t="shared" si="8"/>
        <v>1</v>
      </c>
      <c r="AC298" s="11">
        <f t="shared" si="9"/>
        <v>4</v>
      </c>
      <c r="AD298" s="11"/>
    </row>
    <row r="299" spans="1:30" ht="150" x14ac:dyDescent="0.25">
      <c r="A299" s="5">
        <v>238</v>
      </c>
      <c r="B299" s="6" t="s">
        <v>25</v>
      </c>
      <c r="C299" s="6" t="s">
        <v>1175</v>
      </c>
      <c r="D299" s="6" t="s">
        <v>1244</v>
      </c>
      <c r="E299" s="7">
        <v>43934</v>
      </c>
      <c r="F299" s="6" t="s">
        <v>99</v>
      </c>
      <c r="G299" s="6" t="s">
        <v>29</v>
      </c>
      <c r="H299" s="6" t="s">
        <v>30</v>
      </c>
      <c r="I299" s="6" t="s">
        <v>274</v>
      </c>
      <c r="J299" s="6" t="s">
        <v>246</v>
      </c>
      <c r="K299" s="6" t="s">
        <v>1245</v>
      </c>
      <c r="L299" s="6" t="s">
        <v>1249</v>
      </c>
      <c r="M299" s="6" t="s">
        <v>1250</v>
      </c>
      <c r="N299" s="6">
        <v>5</v>
      </c>
      <c r="O299" s="6">
        <v>4</v>
      </c>
      <c r="P299" s="8">
        <v>43934</v>
      </c>
      <c r="Q299" s="8">
        <v>44140</v>
      </c>
      <c r="R299" s="6">
        <v>29</v>
      </c>
      <c r="S299" s="6" t="s">
        <v>242</v>
      </c>
      <c r="T299" s="6" t="s">
        <v>37</v>
      </c>
      <c r="U299" s="6"/>
      <c r="V299" s="6"/>
      <c r="W299" s="6"/>
      <c r="X299" s="6"/>
      <c r="Y299" s="6" t="s">
        <v>1251</v>
      </c>
      <c r="Z299" s="6">
        <v>5</v>
      </c>
      <c r="AA299" s="9">
        <v>44165</v>
      </c>
      <c r="AB299" s="10">
        <f t="shared" si="8"/>
        <v>1</v>
      </c>
      <c r="AC299" s="11">
        <f t="shared" si="9"/>
        <v>4</v>
      </c>
      <c r="AD299" s="11"/>
    </row>
    <row r="300" spans="1:30" ht="150" x14ac:dyDescent="0.25">
      <c r="A300" s="5">
        <v>238</v>
      </c>
      <c r="B300" s="6" t="s">
        <v>25</v>
      </c>
      <c r="C300" s="6" t="s">
        <v>1175</v>
      </c>
      <c r="D300" s="6" t="s">
        <v>1244</v>
      </c>
      <c r="E300" s="7">
        <v>43934</v>
      </c>
      <c r="F300" s="6" t="s">
        <v>99</v>
      </c>
      <c r="G300" s="6" t="s">
        <v>29</v>
      </c>
      <c r="H300" s="6" t="s">
        <v>30</v>
      </c>
      <c r="I300" s="6" t="s">
        <v>274</v>
      </c>
      <c r="J300" s="6" t="s">
        <v>246</v>
      </c>
      <c r="K300" s="6" t="s">
        <v>1248</v>
      </c>
      <c r="L300" s="6" t="s">
        <v>1252</v>
      </c>
      <c r="M300" s="6" t="s">
        <v>1253</v>
      </c>
      <c r="N300" s="6">
        <v>5</v>
      </c>
      <c r="O300" s="6">
        <v>4</v>
      </c>
      <c r="P300" s="8">
        <v>43934</v>
      </c>
      <c r="Q300" s="8">
        <v>44104</v>
      </c>
      <c r="R300" s="6">
        <v>24</v>
      </c>
      <c r="S300" s="6" t="s">
        <v>242</v>
      </c>
      <c r="T300" s="6" t="s">
        <v>37</v>
      </c>
      <c r="U300" s="6"/>
      <c r="V300" s="6"/>
      <c r="W300" s="6"/>
      <c r="X300" s="6"/>
      <c r="Y300" s="6" t="s">
        <v>1254</v>
      </c>
      <c r="Z300" s="6">
        <v>5</v>
      </c>
      <c r="AA300" s="9">
        <v>44104</v>
      </c>
      <c r="AB300" s="10">
        <f t="shared" si="8"/>
        <v>1</v>
      </c>
      <c r="AC300" s="11">
        <f t="shared" si="9"/>
        <v>4</v>
      </c>
      <c r="AD300" s="11"/>
    </row>
    <row r="301" spans="1:30" ht="120" x14ac:dyDescent="0.25">
      <c r="A301" s="5">
        <v>239</v>
      </c>
      <c r="B301" s="6" t="s">
        <v>25</v>
      </c>
      <c r="C301" s="6" t="s">
        <v>1255</v>
      </c>
      <c r="D301" s="6" t="s">
        <v>1256</v>
      </c>
      <c r="E301" s="7">
        <v>44005</v>
      </c>
      <c r="F301" s="6" t="s">
        <v>99</v>
      </c>
      <c r="G301" s="6" t="s">
        <v>29</v>
      </c>
      <c r="H301" s="6" t="s">
        <v>46</v>
      </c>
      <c r="I301" s="6" t="s">
        <v>108</v>
      </c>
      <c r="J301" s="6" t="s">
        <v>1257</v>
      </c>
      <c r="K301" s="6" t="s">
        <v>1258</v>
      </c>
      <c r="L301" s="6" t="s">
        <v>1259</v>
      </c>
      <c r="M301" s="6" t="s">
        <v>1260</v>
      </c>
      <c r="N301" s="6">
        <v>1</v>
      </c>
      <c r="O301" s="6">
        <v>15</v>
      </c>
      <c r="P301" s="8">
        <v>44005</v>
      </c>
      <c r="Q301" s="8">
        <v>44074</v>
      </c>
      <c r="R301" s="6">
        <v>9</v>
      </c>
      <c r="S301" s="6" t="s">
        <v>242</v>
      </c>
      <c r="T301" s="6" t="s">
        <v>37</v>
      </c>
      <c r="U301" s="6"/>
      <c r="V301" s="6"/>
      <c r="W301" s="6"/>
      <c r="X301" s="6"/>
      <c r="Y301" s="6" t="s">
        <v>1261</v>
      </c>
      <c r="Z301" s="6">
        <v>1</v>
      </c>
      <c r="AA301" s="9">
        <v>44104</v>
      </c>
      <c r="AB301" s="10">
        <f t="shared" si="8"/>
        <v>1</v>
      </c>
      <c r="AC301" s="11">
        <f t="shared" si="9"/>
        <v>15</v>
      </c>
      <c r="AD301" s="11"/>
    </row>
    <row r="302" spans="1:30" ht="120" x14ac:dyDescent="0.25">
      <c r="A302" s="5">
        <v>240</v>
      </c>
      <c r="B302" s="6" t="s">
        <v>25</v>
      </c>
      <c r="C302" s="6" t="s">
        <v>1255</v>
      </c>
      <c r="D302" s="6" t="s">
        <v>1256</v>
      </c>
      <c r="E302" s="7">
        <v>44005</v>
      </c>
      <c r="F302" s="6" t="s">
        <v>99</v>
      </c>
      <c r="G302" s="6" t="s">
        <v>29</v>
      </c>
      <c r="H302" s="6" t="s">
        <v>46</v>
      </c>
      <c r="I302" s="6" t="s">
        <v>108</v>
      </c>
      <c r="J302" s="6" t="s">
        <v>1257</v>
      </c>
      <c r="K302" s="6" t="s">
        <v>1258</v>
      </c>
      <c r="L302" s="6" t="s">
        <v>1262</v>
      </c>
      <c r="M302" s="6" t="s">
        <v>1263</v>
      </c>
      <c r="N302" s="6">
        <v>1</v>
      </c>
      <c r="O302" s="6">
        <v>15</v>
      </c>
      <c r="P302" s="8">
        <v>44005</v>
      </c>
      <c r="Q302" s="8">
        <v>44112</v>
      </c>
      <c r="R302" s="6">
        <v>15</v>
      </c>
      <c r="S302" s="6" t="s">
        <v>242</v>
      </c>
      <c r="T302" s="6" t="s">
        <v>37</v>
      </c>
      <c r="U302" s="6"/>
      <c r="V302" s="6"/>
      <c r="W302" s="6"/>
      <c r="X302" s="6"/>
      <c r="Y302" s="6" t="s">
        <v>1264</v>
      </c>
      <c r="Z302" s="6">
        <v>1</v>
      </c>
      <c r="AA302" s="9">
        <v>44104</v>
      </c>
      <c r="AB302" s="10">
        <f t="shared" si="8"/>
        <v>1</v>
      </c>
      <c r="AC302" s="11">
        <f t="shared" si="9"/>
        <v>15</v>
      </c>
      <c r="AD302" s="11"/>
    </row>
    <row r="303" spans="1:30" ht="240" x14ac:dyDescent="0.25">
      <c r="A303" s="5">
        <v>241</v>
      </c>
      <c r="B303" s="6" t="s">
        <v>25</v>
      </c>
      <c r="C303" s="6" t="s">
        <v>1255</v>
      </c>
      <c r="D303" s="6" t="s">
        <v>1256</v>
      </c>
      <c r="E303" s="7">
        <v>44005</v>
      </c>
      <c r="F303" s="6" t="s">
        <v>99</v>
      </c>
      <c r="G303" s="6" t="s">
        <v>29</v>
      </c>
      <c r="H303" s="6" t="s">
        <v>30</v>
      </c>
      <c r="I303" s="6" t="s">
        <v>108</v>
      </c>
      <c r="J303" s="6" t="s">
        <v>1257</v>
      </c>
      <c r="K303" s="6" t="s">
        <v>1258</v>
      </c>
      <c r="L303" s="6" t="s">
        <v>1265</v>
      </c>
      <c r="M303" s="6" t="s">
        <v>1266</v>
      </c>
      <c r="N303" s="6">
        <v>1</v>
      </c>
      <c r="O303" s="6">
        <v>15</v>
      </c>
      <c r="P303" s="8">
        <v>44005</v>
      </c>
      <c r="Q303" s="8">
        <v>44101</v>
      </c>
      <c r="R303" s="6">
        <v>13</v>
      </c>
      <c r="S303" s="6" t="s">
        <v>242</v>
      </c>
      <c r="T303" s="6" t="s">
        <v>37</v>
      </c>
      <c r="U303" s="6"/>
      <c r="V303" s="6"/>
      <c r="W303" s="6"/>
      <c r="X303" s="6"/>
      <c r="Y303" s="6" t="s">
        <v>1267</v>
      </c>
      <c r="Z303" s="6">
        <v>1</v>
      </c>
      <c r="AA303" s="9">
        <v>44104</v>
      </c>
      <c r="AB303" s="10">
        <f t="shared" si="8"/>
        <v>1</v>
      </c>
      <c r="AC303" s="11">
        <f t="shared" si="9"/>
        <v>15</v>
      </c>
      <c r="AD303" s="11"/>
    </row>
    <row r="304" spans="1:30" ht="135" x14ac:dyDescent="0.25">
      <c r="A304" s="5">
        <v>242</v>
      </c>
      <c r="B304" s="6" t="s">
        <v>25</v>
      </c>
      <c r="C304" s="6" t="s">
        <v>1255</v>
      </c>
      <c r="D304" s="6" t="s">
        <v>1256</v>
      </c>
      <c r="E304" s="7">
        <v>44005</v>
      </c>
      <c r="F304" s="6" t="s">
        <v>99</v>
      </c>
      <c r="G304" s="6" t="s">
        <v>29</v>
      </c>
      <c r="H304" s="6" t="s">
        <v>30</v>
      </c>
      <c r="I304" s="6" t="s">
        <v>108</v>
      </c>
      <c r="J304" s="6" t="s">
        <v>1257</v>
      </c>
      <c r="K304" s="6" t="s">
        <v>1258</v>
      </c>
      <c r="L304" s="6" t="s">
        <v>1268</v>
      </c>
      <c r="M304" s="6" t="s">
        <v>1269</v>
      </c>
      <c r="N304" s="6">
        <v>1</v>
      </c>
      <c r="O304" s="6">
        <v>15</v>
      </c>
      <c r="P304" s="8">
        <v>44005</v>
      </c>
      <c r="Q304" s="8">
        <v>44074</v>
      </c>
      <c r="R304" s="6">
        <v>9</v>
      </c>
      <c r="S304" s="6" t="s">
        <v>242</v>
      </c>
      <c r="T304" s="6" t="s">
        <v>37</v>
      </c>
      <c r="U304" s="6"/>
      <c r="V304" s="6"/>
      <c r="W304" s="6"/>
      <c r="X304" s="6"/>
      <c r="Y304" s="6" t="s">
        <v>1270</v>
      </c>
      <c r="Z304" s="6">
        <v>1</v>
      </c>
      <c r="AA304" s="9">
        <v>44104</v>
      </c>
      <c r="AB304" s="10">
        <f t="shared" si="8"/>
        <v>1</v>
      </c>
      <c r="AC304" s="11">
        <f t="shared" si="9"/>
        <v>15</v>
      </c>
      <c r="AD304" s="11"/>
    </row>
    <row r="305" spans="1:30" ht="105" x14ac:dyDescent="0.25">
      <c r="A305" s="5">
        <v>243</v>
      </c>
      <c r="B305" s="6" t="s">
        <v>25</v>
      </c>
      <c r="C305" s="6" t="s">
        <v>1255</v>
      </c>
      <c r="D305" s="6" t="s">
        <v>1271</v>
      </c>
      <c r="E305" s="7">
        <v>44005</v>
      </c>
      <c r="F305" s="6" t="s">
        <v>99</v>
      </c>
      <c r="G305" s="6" t="s">
        <v>29</v>
      </c>
      <c r="H305" s="6" t="s">
        <v>46</v>
      </c>
      <c r="I305" s="6" t="s">
        <v>108</v>
      </c>
      <c r="J305" s="6" t="s">
        <v>1257</v>
      </c>
      <c r="K305" s="6" t="s">
        <v>1258</v>
      </c>
      <c r="L305" s="6" t="s">
        <v>1272</v>
      </c>
      <c r="M305" s="6" t="s">
        <v>1260</v>
      </c>
      <c r="N305" s="6">
        <v>1</v>
      </c>
      <c r="O305" s="6">
        <v>10</v>
      </c>
      <c r="P305" s="8">
        <v>44005</v>
      </c>
      <c r="Q305" s="8">
        <v>44074</v>
      </c>
      <c r="R305" s="6">
        <v>9</v>
      </c>
      <c r="S305" s="6" t="s">
        <v>242</v>
      </c>
      <c r="T305" s="6" t="s">
        <v>37</v>
      </c>
      <c r="U305" s="6"/>
      <c r="V305" s="6"/>
      <c r="W305" s="6"/>
      <c r="X305" s="6"/>
      <c r="Y305" s="6" t="s">
        <v>1273</v>
      </c>
      <c r="Z305" s="6">
        <v>1</v>
      </c>
      <c r="AA305" s="9">
        <v>44104</v>
      </c>
      <c r="AB305" s="10">
        <f t="shared" si="8"/>
        <v>1</v>
      </c>
      <c r="AC305" s="11">
        <f t="shared" si="9"/>
        <v>10</v>
      </c>
      <c r="AD305" s="11"/>
    </row>
    <row r="306" spans="1:30" ht="105" x14ac:dyDescent="0.25">
      <c r="A306" s="5">
        <v>244</v>
      </c>
      <c r="B306" s="6" t="s">
        <v>25</v>
      </c>
      <c r="C306" s="6" t="s">
        <v>1255</v>
      </c>
      <c r="D306" s="6" t="s">
        <v>1271</v>
      </c>
      <c r="E306" s="7">
        <v>44005</v>
      </c>
      <c r="F306" s="6" t="s">
        <v>99</v>
      </c>
      <c r="G306" s="6" t="s">
        <v>29</v>
      </c>
      <c r="H306" s="6" t="s">
        <v>46</v>
      </c>
      <c r="I306" s="6" t="s">
        <v>108</v>
      </c>
      <c r="J306" s="6" t="s">
        <v>1257</v>
      </c>
      <c r="K306" s="6" t="s">
        <v>1258</v>
      </c>
      <c r="L306" s="6" t="s">
        <v>1274</v>
      </c>
      <c r="M306" s="6" t="s">
        <v>1263</v>
      </c>
      <c r="N306" s="6">
        <v>1</v>
      </c>
      <c r="O306" s="6">
        <v>10</v>
      </c>
      <c r="P306" s="8">
        <v>44005</v>
      </c>
      <c r="Q306" s="8">
        <v>44165</v>
      </c>
      <c r="R306" s="6">
        <v>22</v>
      </c>
      <c r="S306" s="6" t="s">
        <v>242</v>
      </c>
      <c r="T306" s="6" t="s">
        <v>37</v>
      </c>
      <c r="U306" s="6"/>
      <c r="V306" s="6"/>
      <c r="W306" s="6"/>
      <c r="X306" s="6"/>
      <c r="Y306" s="6" t="s">
        <v>1275</v>
      </c>
      <c r="Z306" s="6">
        <v>1</v>
      </c>
      <c r="AA306" s="9">
        <v>44165</v>
      </c>
      <c r="AB306" s="10">
        <f t="shared" si="8"/>
        <v>1</v>
      </c>
      <c r="AC306" s="11">
        <f t="shared" si="9"/>
        <v>10</v>
      </c>
      <c r="AD306" s="11"/>
    </row>
    <row r="307" spans="1:30" ht="105" x14ac:dyDescent="0.25">
      <c r="A307" s="5">
        <v>245</v>
      </c>
      <c r="B307" s="6" t="s">
        <v>25</v>
      </c>
      <c r="C307" s="6" t="s">
        <v>1255</v>
      </c>
      <c r="D307" s="6" t="s">
        <v>1276</v>
      </c>
      <c r="E307" s="7">
        <v>44005</v>
      </c>
      <c r="F307" s="6" t="s">
        <v>99</v>
      </c>
      <c r="G307" s="6" t="s">
        <v>29</v>
      </c>
      <c r="H307" s="6" t="s">
        <v>30</v>
      </c>
      <c r="I307" s="6" t="s">
        <v>108</v>
      </c>
      <c r="J307" s="6" t="s">
        <v>1257</v>
      </c>
      <c r="K307" s="6" t="s">
        <v>1277</v>
      </c>
      <c r="L307" s="6" t="s">
        <v>1278</v>
      </c>
      <c r="M307" s="6" t="s">
        <v>1279</v>
      </c>
      <c r="N307" s="6">
        <v>1</v>
      </c>
      <c r="O307" s="6">
        <v>20</v>
      </c>
      <c r="P307" s="8">
        <v>44005</v>
      </c>
      <c r="Q307" s="8">
        <v>44103</v>
      </c>
      <c r="R307" s="6">
        <v>14</v>
      </c>
      <c r="S307" s="6" t="s">
        <v>242</v>
      </c>
      <c r="T307" s="6" t="s">
        <v>37</v>
      </c>
      <c r="U307" s="6"/>
      <c r="V307" s="6"/>
      <c r="W307" s="6"/>
      <c r="X307" s="6"/>
      <c r="Y307" s="6" t="s">
        <v>1280</v>
      </c>
      <c r="Z307" s="6">
        <v>1</v>
      </c>
      <c r="AA307" s="9">
        <v>44104</v>
      </c>
      <c r="AB307" s="10">
        <f t="shared" si="8"/>
        <v>1</v>
      </c>
      <c r="AC307" s="11">
        <f t="shared" si="9"/>
        <v>20</v>
      </c>
      <c r="AD307" s="11"/>
    </row>
    <row r="308" spans="1:30" ht="225" x14ac:dyDescent="0.25">
      <c r="A308" s="5">
        <v>246</v>
      </c>
      <c r="B308" s="6" t="s">
        <v>25</v>
      </c>
      <c r="C308" s="6" t="s">
        <v>1281</v>
      </c>
      <c r="D308" s="6" t="s">
        <v>1282</v>
      </c>
      <c r="E308" s="7">
        <v>43937</v>
      </c>
      <c r="F308" s="6" t="s">
        <v>28</v>
      </c>
      <c r="G308" s="6" t="s">
        <v>29</v>
      </c>
      <c r="H308" s="6" t="s">
        <v>46</v>
      </c>
      <c r="I308" s="6" t="s">
        <v>31</v>
      </c>
      <c r="J308" s="6" t="s">
        <v>708</v>
      </c>
      <c r="K308" s="6" t="s">
        <v>1283</v>
      </c>
      <c r="L308" s="6" t="s">
        <v>1284</v>
      </c>
      <c r="M308" s="6" t="s">
        <v>1285</v>
      </c>
      <c r="N308" s="6">
        <v>15</v>
      </c>
      <c r="O308" s="6">
        <v>10</v>
      </c>
      <c r="P308" s="8">
        <v>43937</v>
      </c>
      <c r="Q308" s="8">
        <v>44196</v>
      </c>
      <c r="R308" s="6">
        <v>37</v>
      </c>
      <c r="S308" s="6" t="s">
        <v>1017</v>
      </c>
      <c r="T308" s="6" t="s">
        <v>37</v>
      </c>
      <c r="U308" s="6"/>
      <c r="V308" s="6"/>
      <c r="W308" s="6"/>
      <c r="X308" s="6"/>
      <c r="Y308" s="6" t="s">
        <v>1286</v>
      </c>
      <c r="Z308" s="6">
        <v>15</v>
      </c>
      <c r="AA308" s="9">
        <v>44195.570138888892</v>
      </c>
      <c r="AB308" s="10">
        <f t="shared" si="8"/>
        <v>1</v>
      </c>
      <c r="AC308" s="11">
        <f t="shared" si="9"/>
        <v>10</v>
      </c>
      <c r="AD308" s="11"/>
    </row>
    <row r="309" spans="1:30" ht="225" x14ac:dyDescent="0.25">
      <c r="A309" s="5">
        <v>247</v>
      </c>
      <c r="B309" s="6" t="s">
        <v>25</v>
      </c>
      <c r="C309" s="6" t="s">
        <v>1281</v>
      </c>
      <c r="D309" s="6" t="s">
        <v>1282</v>
      </c>
      <c r="E309" s="7">
        <v>43937</v>
      </c>
      <c r="F309" s="6" t="s">
        <v>28</v>
      </c>
      <c r="G309" s="6" t="s">
        <v>29</v>
      </c>
      <c r="H309" s="6" t="s">
        <v>30</v>
      </c>
      <c r="I309" s="6" t="s">
        <v>31</v>
      </c>
      <c r="J309" s="6" t="s">
        <v>708</v>
      </c>
      <c r="K309" s="6" t="s">
        <v>1283</v>
      </c>
      <c r="L309" s="6" t="s">
        <v>1287</v>
      </c>
      <c r="M309" s="6" t="s">
        <v>1288</v>
      </c>
      <c r="N309" s="6">
        <v>1</v>
      </c>
      <c r="O309" s="6">
        <v>10</v>
      </c>
      <c r="P309" s="8">
        <v>43937</v>
      </c>
      <c r="Q309" s="8">
        <v>44097</v>
      </c>
      <c r="R309" s="6">
        <v>22</v>
      </c>
      <c r="S309" s="6" t="s">
        <v>1017</v>
      </c>
      <c r="T309" s="6" t="s">
        <v>37</v>
      </c>
      <c r="U309" s="6"/>
      <c r="V309" s="6"/>
      <c r="W309" s="6"/>
      <c r="X309" s="6"/>
      <c r="Y309" s="6" t="s">
        <v>1289</v>
      </c>
      <c r="Z309" s="6">
        <v>1</v>
      </c>
      <c r="AA309" s="9">
        <v>44104</v>
      </c>
      <c r="AB309" s="10">
        <f t="shared" si="8"/>
        <v>1</v>
      </c>
      <c r="AC309" s="11">
        <f t="shared" si="9"/>
        <v>10</v>
      </c>
      <c r="AD309" s="11"/>
    </row>
    <row r="310" spans="1:30" ht="120" x14ac:dyDescent="0.25">
      <c r="A310" s="5">
        <v>248</v>
      </c>
      <c r="B310" s="6" t="s">
        <v>25</v>
      </c>
      <c r="C310" s="6" t="s">
        <v>1281</v>
      </c>
      <c r="D310" s="6" t="s">
        <v>1290</v>
      </c>
      <c r="E310" s="7">
        <v>43937</v>
      </c>
      <c r="F310" s="6" t="s">
        <v>28</v>
      </c>
      <c r="G310" s="6" t="s">
        <v>29</v>
      </c>
      <c r="H310" s="6" t="s">
        <v>46</v>
      </c>
      <c r="I310" s="6" t="s">
        <v>31</v>
      </c>
      <c r="J310" s="6" t="s">
        <v>708</v>
      </c>
      <c r="K310" s="6" t="s">
        <v>1291</v>
      </c>
      <c r="L310" s="6" t="s">
        <v>1292</v>
      </c>
      <c r="M310" s="6" t="s">
        <v>1293</v>
      </c>
      <c r="N310" s="6">
        <v>2</v>
      </c>
      <c r="O310" s="6">
        <v>10</v>
      </c>
      <c r="P310" s="8">
        <v>43937</v>
      </c>
      <c r="Q310" s="8">
        <v>44014</v>
      </c>
      <c r="R310" s="6">
        <v>11</v>
      </c>
      <c r="S310" s="6" t="s">
        <v>1017</v>
      </c>
      <c r="T310" s="6" t="s">
        <v>37</v>
      </c>
      <c r="U310" s="6"/>
      <c r="V310" s="6"/>
      <c r="W310" s="6"/>
      <c r="X310" s="6"/>
      <c r="Y310" s="6" t="s">
        <v>1294</v>
      </c>
      <c r="Z310" s="6">
        <v>2</v>
      </c>
      <c r="AA310" s="9">
        <v>44012</v>
      </c>
      <c r="AB310" s="10">
        <f t="shared" si="8"/>
        <v>1</v>
      </c>
      <c r="AC310" s="11">
        <f t="shared" si="9"/>
        <v>10</v>
      </c>
      <c r="AD310" s="11"/>
    </row>
    <row r="311" spans="1:30" ht="90" x14ac:dyDescent="0.25">
      <c r="A311" s="5">
        <v>249</v>
      </c>
      <c r="B311" s="6" t="s">
        <v>25</v>
      </c>
      <c r="C311" s="6" t="s">
        <v>1281</v>
      </c>
      <c r="D311" s="6" t="s">
        <v>1290</v>
      </c>
      <c r="E311" s="7">
        <v>43937</v>
      </c>
      <c r="F311" s="6" t="s">
        <v>28</v>
      </c>
      <c r="G311" s="6" t="s">
        <v>29</v>
      </c>
      <c r="H311" s="6" t="s">
        <v>46</v>
      </c>
      <c r="I311" s="6" t="s">
        <v>82</v>
      </c>
      <c r="J311" s="6" t="s">
        <v>708</v>
      </c>
      <c r="K311" s="6" t="s">
        <v>1291</v>
      </c>
      <c r="L311" s="6" t="s">
        <v>1295</v>
      </c>
      <c r="M311" s="6" t="s">
        <v>714</v>
      </c>
      <c r="N311" s="6">
        <v>1</v>
      </c>
      <c r="O311" s="6">
        <v>10</v>
      </c>
      <c r="P311" s="8">
        <v>43937</v>
      </c>
      <c r="Q311" s="8">
        <v>44040</v>
      </c>
      <c r="R311" s="6">
        <v>14</v>
      </c>
      <c r="S311" s="6" t="s">
        <v>1017</v>
      </c>
      <c r="T311" s="6" t="s">
        <v>37</v>
      </c>
      <c r="U311" s="6"/>
      <c r="V311" s="6"/>
      <c r="W311" s="6"/>
      <c r="X311" s="6"/>
      <c r="Y311" s="6" t="s">
        <v>1296</v>
      </c>
      <c r="Z311" s="6">
        <v>1</v>
      </c>
      <c r="AA311" s="9">
        <v>44104</v>
      </c>
      <c r="AB311" s="10">
        <f t="shared" si="8"/>
        <v>1</v>
      </c>
      <c r="AC311" s="11">
        <f t="shared" si="9"/>
        <v>10</v>
      </c>
      <c r="AD311" s="11"/>
    </row>
    <row r="312" spans="1:30" ht="90" x14ac:dyDescent="0.25">
      <c r="A312" s="5">
        <v>250</v>
      </c>
      <c r="B312" s="6" t="s">
        <v>25</v>
      </c>
      <c r="C312" s="6" t="s">
        <v>1281</v>
      </c>
      <c r="D312" s="6" t="s">
        <v>1290</v>
      </c>
      <c r="E312" s="7">
        <v>43937</v>
      </c>
      <c r="F312" s="6" t="s">
        <v>28</v>
      </c>
      <c r="G312" s="6" t="s">
        <v>29</v>
      </c>
      <c r="H312" s="6" t="s">
        <v>46</v>
      </c>
      <c r="I312" s="6" t="s">
        <v>108</v>
      </c>
      <c r="J312" s="6" t="s">
        <v>708</v>
      </c>
      <c r="K312" s="6" t="s">
        <v>1291</v>
      </c>
      <c r="L312" s="6" t="s">
        <v>1297</v>
      </c>
      <c r="M312" s="6" t="s">
        <v>1298</v>
      </c>
      <c r="N312" s="6">
        <v>1</v>
      </c>
      <c r="O312" s="6">
        <v>10</v>
      </c>
      <c r="P312" s="8">
        <v>43937</v>
      </c>
      <c r="Q312" s="8">
        <v>43965</v>
      </c>
      <c r="R312" s="6">
        <v>4</v>
      </c>
      <c r="S312" s="6" t="s">
        <v>1017</v>
      </c>
      <c r="T312" s="6" t="s">
        <v>37</v>
      </c>
      <c r="U312" s="6"/>
      <c r="V312" s="6"/>
      <c r="W312" s="6"/>
      <c r="X312" s="6"/>
      <c r="Y312" s="6" t="s">
        <v>1299</v>
      </c>
      <c r="Z312" s="6">
        <v>1</v>
      </c>
      <c r="AA312" s="9">
        <v>44012</v>
      </c>
      <c r="AB312" s="10">
        <f t="shared" si="8"/>
        <v>1</v>
      </c>
      <c r="AC312" s="11">
        <f t="shared" si="9"/>
        <v>10</v>
      </c>
      <c r="AD312" s="11"/>
    </row>
    <row r="313" spans="1:30" ht="105" x14ac:dyDescent="0.25">
      <c r="A313" s="5">
        <v>251</v>
      </c>
      <c r="B313" s="6" t="s">
        <v>25</v>
      </c>
      <c r="C313" s="6" t="s">
        <v>1281</v>
      </c>
      <c r="D313" s="6" t="s">
        <v>1290</v>
      </c>
      <c r="E313" s="7">
        <v>43937</v>
      </c>
      <c r="F313" s="6" t="s">
        <v>28</v>
      </c>
      <c r="G313" s="6" t="s">
        <v>29</v>
      </c>
      <c r="H313" s="6" t="s">
        <v>30</v>
      </c>
      <c r="I313" s="6" t="s">
        <v>108</v>
      </c>
      <c r="J313" s="6" t="s">
        <v>708</v>
      </c>
      <c r="K313" s="6" t="s">
        <v>1291</v>
      </c>
      <c r="L313" s="6" t="s">
        <v>1300</v>
      </c>
      <c r="M313" s="6" t="s">
        <v>1193</v>
      </c>
      <c r="N313" s="6">
        <v>2</v>
      </c>
      <c r="O313" s="6">
        <v>10</v>
      </c>
      <c r="P313" s="8">
        <v>43937</v>
      </c>
      <c r="Q313" s="8">
        <v>43986</v>
      </c>
      <c r="R313" s="6">
        <v>7</v>
      </c>
      <c r="S313" s="6" t="s">
        <v>1017</v>
      </c>
      <c r="T313" s="6" t="s">
        <v>37</v>
      </c>
      <c r="U313" s="6"/>
      <c r="V313" s="6"/>
      <c r="W313" s="6"/>
      <c r="X313" s="6"/>
      <c r="Y313" s="6" t="s">
        <v>1301</v>
      </c>
      <c r="Z313" s="6">
        <v>2</v>
      </c>
      <c r="AA313" s="9">
        <v>44012</v>
      </c>
      <c r="AB313" s="10">
        <f t="shared" si="8"/>
        <v>1</v>
      </c>
      <c r="AC313" s="11">
        <f t="shared" si="9"/>
        <v>10</v>
      </c>
      <c r="AD313" s="11"/>
    </row>
    <row r="314" spans="1:30" ht="195" x14ac:dyDescent="0.25">
      <c r="A314" s="5">
        <v>252</v>
      </c>
      <c r="B314" s="6" t="s">
        <v>25</v>
      </c>
      <c r="C314" s="6" t="s">
        <v>1281</v>
      </c>
      <c r="D314" s="6" t="s">
        <v>1302</v>
      </c>
      <c r="E314" s="7">
        <v>43937</v>
      </c>
      <c r="F314" s="6" t="s">
        <v>28</v>
      </c>
      <c r="G314" s="6" t="s">
        <v>29</v>
      </c>
      <c r="H314" s="6" t="s">
        <v>30</v>
      </c>
      <c r="I314" s="6" t="s">
        <v>108</v>
      </c>
      <c r="J314" s="6" t="s">
        <v>708</v>
      </c>
      <c r="K314" s="6" t="s">
        <v>1303</v>
      </c>
      <c r="L314" s="6" t="s">
        <v>1304</v>
      </c>
      <c r="M314" s="6" t="s">
        <v>1058</v>
      </c>
      <c r="N314" s="6">
        <v>1</v>
      </c>
      <c r="O314" s="6">
        <v>10</v>
      </c>
      <c r="P314" s="8">
        <v>43937</v>
      </c>
      <c r="Q314" s="8">
        <v>44097</v>
      </c>
      <c r="R314" s="6">
        <v>22</v>
      </c>
      <c r="S314" s="6" t="s">
        <v>1017</v>
      </c>
      <c r="T314" s="6" t="s">
        <v>37</v>
      </c>
      <c r="U314" s="6"/>
      <c r="V314" s="6"/>
      <c r="W314" s="6"/>
      <c r="X314" s="6"/>
      <c r="Y314" s="6" t="s">
        <v>1289</v>
      </c>
      <c r="Z314" s="6">
        <v>1</v>
      </c>
      <c r="AA314" s="9">
        <v>44104</v>
      </c>
      <c r="AB314" s="10">
        <f t="shared" si="8"/>
        <v>1</v>
      </c>
      <c r="AC314" s="11">
        <f t="shared" si="9"/>
        <v>10</v>
      </c>
      <c r="AD314" s="11"/>
    </row>
    <row r="315" spans="1:30" ht="195" x14ac:dyDescent="0.25">
      <c r="A315" s="5">
        <v>253</v>
      </c>
      <c r="B315" s="6" t="s">
        <v>25</v>
      </c>
      <c r="C315" s="6" t="s">
        <v>1281</v>
      </c>
      <c r="D315" s="6" t="s">
        <v>1302</v>
      </c>
      <c r="E315" s="7">
        <v>43937</v>
      </c>
      <c r="F315" s="6" t="s">
        <v>28</v>
      </c>
      <c r="G315" s="6" t="s">
        <v>29</v>
      </c>
      <c r="H315" s="6" t="s">
        <v>46</v>
      </c>
      <c r="I315" s="6" t="s">
        <v>237</v>
      </c>
      <c r="J315" s="6" t="s">
        <v>708</v>
      </c>
      <c r="K315" s="6" t="s">
        <v>1303</v>
      </c>
      <c r="L315" s="6" t="s">
        <v>1305</v>
      </c>
      <c r="M315" s="6" t="s">
        <v>1306</v>
      </c>
      <c r="N315" s="6">
        <v>8</v>
      </c>
      <c r="O315" s="6">
        <v>10</v>
      </c>
      <c r="P315" s="8">
        <v>43937</v>
      </c>
      <c r="Q315" s="8">
        <v>44012</v>
      </c>
      <c r="R315" s="6">
        <v>10</v>
      </c>
      <c r="S315" s="6" t="s">
        <v>1017</v>
      </c>
      <c r="T315" s="6" t="s">
        <v>37</v>
      </c>
      <c r="U315" s="6"/>
      <c r="V315" s="6"/>
      <c r="W315" s="6"/>
      <c r="X315" s="6"/>
      <c r="Y315" s="6" t="s">
        <v>1307</v>
      </c>
      <c r="Z315" s="6">
        <v>8</v>
      </c>
      <c r="AA315" s="9">
        <v>44012</v>
      </c>
      <c r="AB315" s="10">
        <f t="shared" si="8"/>
        <v>1</v>
      </c>
      <c r="AC315" s="11">
        <f t="shared" si="9"/>
        <v>10</v>
      </c>
      <c r="AD315" s="11"/>
    </row>
    <row r="316" spans="1:30" ht="150" x14ac:dyDescent="0.25">
      <c r="A316" s="5">
        <v>254</v>
      </c>
      <c r="B316" s="6" t="s">
        <v>25</v>
      </c>
      <c r="C316" s="6" t="s">
        <v>1281</v>
      </c>
      <c r="D316" s="6" t="s">
        <v>1308</v>
      </c>
      <c r="E316" s="7">
        <v>43937</v>
      </c>
      <c r="F316" s="6" t="s">
        <v>28</v>
      </c>
      <c r="G316" s="6" t="s">
        <v>29</v>
      </c>
      <c r="H316" s="6" t="s">
        <v>46</v>
      </c>
      <c r="I316" s="6" t="s">
        <v>237</v>
      </c>
      <c r="J316" s="6" t="s">
        <v>708</v>
      </c>
      <c r="K316" s="6" t="s">
        <v>1309</v>
      </c>
      <c r="L316" s="6" t="s">
        <v>1310</v>
      </c>
      <c r="M316" s="6" t="s">
        <v>1311</v>
      </c>
      <c r="N316" s="6">
        <v>4</v>
      </c>
      <c r="O316" s="6">
        <v>10</v>
      </c>
      <c r="P316" s="8">
        <v>43937</v>
      </c>
      <c r="Q316" s="8">
        <v>44135</v>
      </c>
      <c r="R316" s="6">
        <v>28</v>
      </c>
      <c r="S316" s="6" t="s">
        <v>1017</v>
      </c>
      <c r="T316" s="6" t="s">
        <v>37</v>
      </c>
      <c r="U316" s="6"/>
      <c r="V316" s="6"/>
      <c r="W316" s="6"/>
      <c r="X316" s="6"/>
      <c r="Y316" s="6" t="s">
        <v>1312</v>
      </c>
      <c r="Z316" s="6">
        <v>4</v>
      </c>
      <c r="AA316" s="9">
        <v>44165</v>
      </c>
      <c r="AB316" s="10">
        <f t="shared" si="8"/>
        <v>1</v>
      </c>
      <c r="AC316" s="11">
        <f t="shared" si="9"/>
        <v>10</v>
      </c>
      <c r="AD316" s="11"/>
    </row>
    <row r="317" spans="1:30" ht="150" x14ac:dyDescent="0.25">
      <c r="A317" s="5">
        <v>255</v>
      </c>
      <c r="B317" s="6" t="s">
        <v>25</v>
      </c>
      <c r="C317" s="6" t="s">
        <v>1281</v>
      </c>
      <c r="D317" s="6" t="s">
        <v>1308</v>
      </c>
      <c r="E317" s="7">
        <v>43937</v>
      </c>
      <c r="F317" s="6" t="s">
        <v>166</v>
      </c>
      <c r="G317" s="6" t="s">
        <v>29</v>
      </c>
      <c r="H317" s="6" t="s">
        <v>46</v>
      </c>
      <c r="I317" s="6" t="s">
        <v>82</v>
      </c>
      <c r="J317" s="6" t="s">
        <v>148</v>
      </c>
      <c r="K317" s="6" t="s">
        <v>1309</v>
      </c>
      <c r="L317" s="6" t="s">
        <v>1313</v>
      </c>
      <c r="M317" s="6" t="s">
        <v>1314</v>
      </c>
      <c r="N317" s="6">
        <v>1</v>
      </c>
      <c r="O317" s="6">
        <v>10</v>
      </c>
      <c r="P317" s="8">
        <v>43937</v>
      </c>
      <c r="Q317" s="8">
        <v>44043</v>
      </c>
      <c r="R317" s="6">
        <v>15</v>
      </c>
      <c r="S317" s="6" t="s">
        <v>145</v>
      </c>
      <c r="T317" s="6" t="s">
        <v>37</v>
      </c>
      <c r="U317" s="6"/>
      <c r="V317" s="6"/>
      <c r="W317" s="6"/>
      <c r="X317" s="6"/>
      <c r="Y317" s="6" t="s">
        <v>1315</v>
      </c>
      <c r="Z317" s="6">
        <v>1</v>
      </c>
      <c r="AA317" s="9">
        <v>44012</v>
      </c>
      <c r="AB317" s="10">
        <f t="shared" si="8"/>
        <v>1</v>
      </c>
      <c r="AC317" s="11">
        <f t="shared" si="9"/>
        <v>10</v>
      </c>
      <c r="AD317" s="11"/>
    </row>
    <row r="318" spans="1:30" ht="165" x14ac:dyDescent="0.25">
      <c r="A318" s="5">
        <v>256</v>
      </c>
      <c r="B318" s="6" t="s">
        <v>25</v>
      </c>
      <c r="C318" s="6" t="s">
        <v>1316</v>
      </c>
      <c r="D318" s="6" t="s">
        <v>1317</v>
      </c>
      <c r="E318" s="7">
        <v>43998</v>
      </c>
      <c r="F318" s="6" t="s">
        <v>1318</v>
      </c>
      <c r="G318" s="6" t="s">
        <v>29</v>
      </c>
      <c r="H318" s="6" t="s">
        <v>46</v>
      </c>
      <c r="I318" s="6" t="s">
        <v>82</v>
      </c>
      <c r="J318" s="6" t="s">
        <v>463</v>
      </c>
      <c r="K318" s="6" t="s">
        <v>1319</v>
      </c>
      <c r="L318" s="6" t="s">
        <v>1320</v>
      </c>
      <c r="M318" s="6" t="s">
        <v>1321</v>
      </c>
      <c r="N318" s="6">
        <v>1</v>
      </c>
      <c r="O318" s="6">
        <v>6</v>
      </c>
      <c r="P318" s="8">
        <v>43998</v>
      </c>
      <c r="Q318" s="8">
        <v>44104</v>
      </c>
      <c r="R318" s="6">
        <v>15</v>
      </c>
      <c r="S318" s="6" t="s">
        <v>463</v>
      </c>
      <c r="T318" s="6" t="s">
        <v>37</v>
      </c>
      <c r="U318" s="6"/>
      <c r="V318" s="6"/>
      <c r="W318" s="6"/>
      <c r="X318" s="6"/>
      <c r="Y318" s="6" t="s">
        <v>1322</v>
      </c>
      <c r="Z318" s="6">
        <v>1</v>
      </c>
      <c r="AA318" s="9">
        <v>44104</v>
      </c>
      <c r="AB318" s="10">
        <f t="shared" si="8"/>
        <v>1</v>
      </c>
      <c r="AC318" s="11">
        <f t="shared" si="9"/>
        <v>6</v>
      </c>
      <c r="AD318" s="11"/>
    </row>
    <row r="319" spans="1:30" ht="75" x14ac:dyDescent="0.25">
      <c r="A319" s="5">
        <v>257</v>
      </c>
      <c r="B319" s="6" t="s">
        <v>25</v>
      </c>
      <c r="C319" s="6" t="s">
        <v>1316</v>
      </c>
      <c r="D319" s="6" t="s">
        <v>1324</v>
      </c>
      <c r="E319" s="7">
        <v>43998</v>
      </c>
      <c r="F319" s="6" t="s">
        <v>1318</v>
      </c>
      <c r="G319" s="6" t="s">
        <v>29</v>
      </c>
      <c r="H319" s="6" t="s">
        <v>46</v>
      </c>
      <c r="I319" s="6" t="s">
        <v>82</v>
      </c>
      <c r="J319" s="6" t="s">
        <v>463</v>
      </c>
      <c r="K319" s="6" t="s">
        <v>1325</v>
      </c>
      <c r="L319" s="6" t="s">
        <v>1320</v>
      </c>
      <c r="M319" s="6" t="s">
        <v>1321</v>
      </c>
      <c r="N319" s="6">
        <v>1</v>
      </c>
      <c r="O319" s="6">
        <v>6</v>
      </c>
      <c r="P319" s="8">
        <v>43998</v>
      </c>
      <c r="Q319" s="8">
        <v>44104</v>
      </c>
      <c r="R319" s="6">
        <v>15</v>
      </c>
      <c r="S319" s="6" t="s">
        <v>463</v>
      </c>
      <c r="T319" s="6" t="s">
        <v>37</v>
      </c>
      <c r="U319" s="6"/>
      <c r="V319" s="6"/>
      <c r="W319" s="6"/>
      <c r="X319" s="6"/>
      <c r="Y319" s="6" t="s">
        <v>1322</v>
      </c>
      <c r="Z319" s="6">
        <v>1</v>
      </c>
      <c r="AA319" s="9">
        <v>44104</v>
      </c>
      <c r="AB319" s="10">
        <f t="shared" si="8"/>
        <v>1</v>
      </c>
      <c r="AC319" s="11">
        <f t="shared" si="9"/>
        <v>6</v>
      </c>
      <c r="AD319" s="11"/>
    </row>
    <row r="320" spans="1:30" ht="165" x14ac:dyDescent="0.25">
      <c r="A320" s="5">
        <v>258</v>
      </c>
      <c r="B320" s="6" t="s">
        <v>25</v>
      </c>
      <c r="C320" s="6" t="s">
        <v>1316</v>
      </c>
      <c r="D320" s="6" t="s">
        <v>1326</v>
      </c>
      <c r="E320" s="7">
        <v>43998</v>
      </c>
      <c r="F320" s="6" t="s">
        <v>1318</v>
      </c>
      <c r="G320" s="6" t="s">
        <v>29</v>
      </c>
      <c r="H320" s="6" t="s">
        <v>46</v>
      </c>
      <c r="I320" s="6" t="s">
        <v>82</v>
      </c>
      <c r="J320" s="6" t="s">
        <v>463</v>
      </c>
      <c r="K320" s="6" t="s">
        <v>1327</v>
      </c>
      <c r="L320" s="6" t="s">
        <v>1328</v>
      </c>
      <c r="M320" s="6" t="s">
        <v>1329</v>
      </c>
      <c r="N320" s="6">
        <v>1</v>
      </c>
      <c r="O320" s="6">
        <v>6</v>
      </c>
      <c r="P320" s="8">
        <v>43998</v>
      </c>
      <c r="Q320" s="8">
        <v>44196</v>
      </c>
      <c r="R320" s="6">
        <v>28</v>
      </c>
      <c r="S320" s="6" t="s">
        <v>463</v>
      </c>
      <c r="T320" s="6" t="s">
        <v>37</v>
      </c>
      <c r="U320" s="6"/>
      <c r="V320" s="6"/>
      <c r="W320" s="6"/>
      <c r="X320" s="6"/>
      <c r="Y320" s="6" t="s">
        <v>1330</v>
      </c>
      <c r="Z320" s="6">
        <v>1</v>
      </c>
      <c r="AA320" s="9">
        <v>44165</v>
      </c>
      <c r="AB320" s="10">
        <f t="shared" si="8"/>
        <v>1</v>
      </c>
      <c r="AC320" s="11">
        <f t="shared" si="9"/>
        <v>6</v>
      </c>
      <c r="AD320" s="11"/>
    </row>
    <row r="321" spans="1:30" ht="165" x14ac:dyDescent="0.25">
      <c r="A321" s="5">
        <v>258</v>
      </c>
      <c r="B321" s="6" t="s">
        <v>25</v>
      </c>
      <c r="C321" s="6" t="s">
        <v>1316</v>
      </c>
      <c r="D321" s="6" t="s">
        <v>1326</v>
      </c>
      <c r="E321" s="7">
        <v>43998</v>
      </c>
      <c r="F321" s="6" t="s">
        <v>1318</v>
      </c>
      <c r="G321" s="6" t="s">
        <v>29</v>
      </c>
      <c r="H321" s="6" t="s">
        <v>46</v>
      </c>
      <c r="I321" s="6" t="s">
        <v>82</v>
      </c>
      <c r="J321" s="6" t="s">
        <v>463</v>
      </c>
      <c r="K321" s="6" t="s">
        <v>1331</v>
      </c>
      <c r="L321" s="6" t="s">
        <v>1332</v>
      </c>
      <c r="M321" s="6" t="s">
        <v>1333</v>
      </c>
      <c r="N321" s="6">
        <v>2</v>
      </c>
      <c r="O321" s="6">
        <v>8</v>
      </c>
      <c r="P321" s="8">
        <v>43998</v>
      </c>
      <c r="Q321" s="8">
        <v>44078</v>
      </c>
      <c r="R321" s="6">
        <v>11</v>
      </c>
      <c r="S321" s="6" t="s">
        <v>463</v>
      </c>
      <c r="T321" s="6" t="s">
        <v>37</v>
      </c>
      <c r="U321" s="6"/>
      <c r="V321" s="6"/>
      <c r="W321" s="6"/>
      <c r="X321" s="6"/>
      <c r="Y321" s="6" t="s">
        <v>1334</v>
      </c>
      <c r="Z321" s="6">
        <v>2</v>
      </c>
      <c r="AA321" s="9">
        <v>44104</v>
      </c>
      <c r="AB321" s="10">
        <f t="shared" si="8"/>
        <v>1</v>
      </c>
      <c r="AC321" s="11">
        <f t="shared" si="9"/>
        <v>8</v>
      </c>
      <c r="AD321" s="11"/>
    </row>
    <row r="322" spans="1:30" ht="180" x14ac:dyDescent="0.25">
      <c r="A322" s="5">
        <v>259</v>
      </c>
      <c r="B322" s="6" t="s">
        <v>25</v>
      </c>
      <c r="C322" s="6" t="s">
        <v>1316</v>
      </c>
      <c r="D322" s="6" t="s">
        <v>1335</v>
      </c>
      <c r="E322" s="7">
        <v>43998</v>
      </c>
      <c r="F322" s="6" t="s">
        <v>1318</v>
      </c>
      <c r="G322" s="6" t="s">
        <v>29</v>
      </c>
      <c r="H322" s="6" t="s">
        <v>46</v>
      </c>
      <c r="I322" s="6" t="s">
        <v>82</v>
      </c>
      <c r="J322" s="6" t="s">
        <v>463</v>
      </c>
      <c r="K322" s="6" t="s">
        <v>1336</v>
      </c>
      <c r="L322" s="6" t="s">
        <v>1337</v>
      </c>
      <c r="M322" s="6" t="s">
        <v>1338</v>
      </c>
      <c r="N322" s="6">
        <v>1</v>
      </c>
      <c r="O322" s="6">
        <v>6</v>
      </c>
      <c r="P322" s="8">
        <v>43998</v>
      </c>
      <c r="Q322" s="8">
        <v>44195</v>
      </c>
      <c r="R322" s="6">
        <v>28</v>
      </c>
      <c r="S322" s="6" t="s">
        <v>463</v>
      </c>
      <c r="T322" s="6" t="s">
        <v>37</v>
      </c>
      <c r="U322" s="6"/>
      <c r="V322" s="6"/>
      <c r="W322" s="6"/>
      <c r="X322" s="6"/>
      <c r="Y322" s="6" t="s">
        <v>1339</v>
      </c>
      <c r="Z322" s="6">
        <v>1</v>
      </c>
      <c r="AA322" s="9">
        <v>44165</v>
      </c>
      <c r="AB322" s="10">
        <f t="shared" si="8"/>
        <v>1</v>
      </c>
      <c r="AC322" s="11">
        <f t="shared" si="9"/>
        <v>6</v>
      </c>
      <c r="AD322" s="11"/>
    </row>
    <row r="323" spans="1:30" s="97" customFormat="1" ht="180" x14ac:dyDescent="0.25">
      <c r="A323" s="92">
        <v>259</v>
      </c>
      <c r="B323" s="25" t="s">
        <v>25</v>
      </c>
      <c r="C323" s="25" t="s">
        <v>1316</v>
      </c>
      <c r="D323" s="25" t="s">
        <v>1335</v>
      </c>
      <c r="E323" s="93">
        <v>43998</v>
      </c>
      <c r="F323" s="25" t="s">
        <v>1318</v>
      </c>
      <c r="G323" s="25" t="s">
        <v>29</v>
      </c>
      <c r="H323" s="25" t="s">
        <v>46</v>
      </c>
      <c r="I323" s="25" t="s">
        <v>82</v>
      </c>
      <c r="J323" s="25" t="s">
        <v>463</v>
      </c>
      <c r="K323" s="25" t="s">
        <v>1323</v>
      </c>
      <c r="L323" s="25" t="s">
        <v>1340</v>
      </c>
      <c r="M323" s="25" t="s">
        <v>1341</v>
      </c>
      <c r="N323" s="25">
        <v>1</v>
      </c>
      <c r="O323" s="25">
        <v>8</v>
      </c>
      <c r="P323" s="94">
        <v>43998</v>
      </c>
      <c r="Q323" s="94">
        <v>44500</v>
      </c>
      <c r="R323" s="25">
        <v>41</v>
      </c>
      <c r="S323" s="25" t="s">
        <v>463</v>
      </c>
      <c r="T323" s="6" t="s">
        <v>37</v>
      </c>
      <c r="U323" s="6"/>
      <c r="V323" s="6"/>
      <c r="W323" s="6"/>
      <c r="X323" s="6"/>
      <c r="Y323" s="98" t="s">
        <v>2000</v>
      </c>
      <c r="Z323" s="100">
        <v>1</v>
      </c>
      <c r="AA323" s="101">
        <v>44553</v>
      </c>
      <c r="AB323" s="95">
        <f>Z323/N323</f>
        <v>1</v>
      </c>
      <c r="AC323" s="96">
        <f t="shared" ref="AC323:AC386" si="10">AB323*O323</f>
        <v>8</v>
      </c>
      <c r="AD323" s="96"/>
    </row>
    <row r="324" spans="1:30" ht="135" x14ac:dyDescent="0.25">
      <c r="A324" s="5">
        <v>260</v>
      </c>
      <c r="B324" s="6" t="s">
        <v>25</v>
      </c>
      <c r="C324" s="6" t="s">
        <v>1316</v>
      </c>
      <c r="D324" s="6" t="s">
        <v>1342</v>
      </c>
      <c r="E324" s="7">
        <v>43998</v>
      </c>
      <c r="F324" s="6" t="s">
        <v>1318</v>
      </c>
      <c r="G324" s="6" t="s">
        <v>29</v>
      </c>
      <c r="H324" s="6" t="s">
        <v>46</v>
      </c>
      <c r="I324" s="6" t="s">
        <v>82</v>
      </c>
      <c r="J324" s="6" t="s">
        <v>463</v>
      </c>
      <c r="K324" s="6" t="s">
        <v>1343</v>
      </c>
      <c r="L324" s="6" t="s">
        <v>1344</v>
      </c>
      <c r="M324" s="6" t="s">
        <v>1345</v>
      </c>
      <c r="N324" s="6">
        <v>1</v>
      </c>
      <c r="O324" s="6">
        <v>8</v>
      </c>
      <c r="P324" s="8">
        <v>43998</v>
      </c>
      <c r="Q324" s="8">
        <v>44169</v>
      </c>
      <c r="R324" s="6">
        <v>24</v>
      </c>
      <c r="S324" s="6" t="s">
        <v>463</v>
      </c>
      <c r="T324" s="6" t="s">
        <v>37</v>
      </c>
      <c r="U324" s="6"/>
      <c r="V324" s="6"/>
      <c r="W324" s="6"/>
      <c r="X324" s="6"/>
      <c r="Y324" s="6" t="s">
        <v>1346</v>
      </c>
      <c r="Z324" s="6">
        <v>1</v>
      </c>
      <c r="AA324" s="9">
        <v>44165</v>
      </c>
      <c r="AB324" s="10">
        <f t="shared" ref="AB324:AB391" si="11">Z324/N324</f>
        <v>1</v>
      </c>
      <c r="AC324" s="11">
        <f t="shared" si="10"/>
        <v>8</v>
      </c>
      <c r="AD324" s="11"/>
    </row>
    <row r="325" spans="1:30" ht="90" x14ac:dyDescent="0.25">
      <c r="A325" s="5">
        <v>261</v>
      </c>
      <c r="B325" s="6" t="s">
        <v>25</v>
      </c>
      <c r="C325" s="6" t="s">
        <v>1316</v>
      </c>
      <c r="D325" s="6" t="s">
        <v>1347</v>
      </c>
      <c r="E325" s="7">
        <v>43998</v>
      </c>
      <c r="F325" s="6" t="s">
        <v>1318</v>
      </c>
      <c r="G325" s="6" t="s">
        <v>29</v>
      </c>
      <c r="H325" s="6" t="s">
        <v>46</v>
      </c>
      <c r="I325" s="6" t="s">
        <v>82</v>
      </c>
      <c r="J325" s="6" t="s">
        <v>463</v>
      </c>
      <c r="K325" s="6" t="s">
        <v>1319</v>
      </c>
      <c r="L325" s="6" t="s">
        <v>1348</v>
      </c>
      <c r="M325" s="6" t="s">
        <v>1338</v>
      </c>
      <c r="N325" s="6">
        <v>1</v>
      </c>
      <c r="O325" s="6">
        <v>6</v>
      </c>
      <c r="P325" s="8">
        <v>43998</v>
      </c>
      <c r="Q325" s="8">
        <v>44195</v>
      </c>
      <c r="R325" s="6">
        <v>28</v>
      </c>
      <c r="S325" s="6" t="s">
        <v>463</v>
      </c>
      <c r="T325" s="6" t="s">
        <v>37</v>
      </c>
      <c r="U325" s="6"/>
      <c r="V325" s="6"/>
      <c r="W325" s="6"/>
      <c r="X325" s="6"/>
      <c r="Y325" s="6" t="s">
        <v>1339</v>
      </c>
      <c r="Z325" s="6">
        <v>1</v>
      </c>
      <c r="AA325" s="9">
        <v>44165</v>
      </c>
      <c r="AB325" s="10">
        <f t="shared" si="11"/>
        <v>1</v>
      </c>
      <c r="AC325" s="11">
        <f t="shared" si="10"/>
        <v>6</v>
      </c>
      <c r="AD325" s="11"/>
    </row>
    <row r="326" spans="1:30" s="97" customFormat="1" ht="90" x14ac:dyDescent="0.25">
      <c r="A326" s="92">
        <v>261</v>
      </c>
      <c r="B326" s="25" t="s">
        <v>25</v>
      </c>
      <c r="C326" s="25" t="s">
        <v>1316</v>
      </c>
      <c r="D326" s="25" t="s">
        <v>1347</v>
      </c>
      <c r="E326" s="93">
        <v>43998</v>
      </c>
      <c r="F326" s="25" t="s">
        <v>1318</v>
      </c>
      <c r="G326" s="25" t="s">
        <v>29</v>
      </c>
      <c r="H326" s="25" t="s">
        <v>46</v>
      </c>
      <c r="I326" s="25" t="s">
        <v>82</v>
      </c>
      <c r="J326" s="25" t="s">
        <v>463</v>
      </c>
      <c r="K326" s="25" t="s">
        <v>1343</v>
      </c>
      <c r="L326" s="25" t="s">
        <v>1340</v>
      </c>
      <c r="M326" s="25" t="s">
        <v>1341</v>
      </c>
      <c r="N326" s="25">
        <v>1</v>
      </c>
      <c r="O326" s="25">
        <v>8</v>
      </c>
      <c r="P326" s="94">
        <v>43998</v>
      </c>
      <c r="Q326" s="94">
        <v>44500</v>
      </c>
      <c r="R326" s="25">
        <v>41</v>
      </c>
      <c r="S326" s="25" t="s">
        <v>463</v>
      </c>
      <c r="T326" s="6" t="s">
        <v>37</v>
      </c>
      <c r="U326" s="6"/>
      <c r="V326" s="6"/>
      <c r="W326" s="6"/>
      <c r="X326" s="6"/>
      <c r="Y326" s="98" t="s">
        <v>2000</v>
      </c>
      <c r="Z326" s="100">
        <v>1</v>
      </c>
      <c r="AA326" s="101">
        <v>44553</v>
      </c>
      <c r="AB326" s="95">
        <f t="shared" si="11"/>
        <v>1</v>
      </c>
      <c r="AC326" s="96">
        <f t="shared" si="10"/>
        <v>8</v>
      </c>
      <c r="AD326" s="96"/>
    </row>
    <row r="327" spans="1:30" ht="90" x14ac:dyDescent="0.25">
      <c r="A327" s="5">
        <v>262</v>
      </c>
      <c r="B327" s="6" t="s">
        <v>25</v>
      </c>
      <c r="C327" s="6" t="s">
        <v>1316</v>
      </c>
      <c r="D327" s="6" t="s">
        <v>1349</v>
      </c>
      <c r="E327" s="7">
        <v>43998</v>
      </c>
      <c r="F327" s="6" t="s">
        <v>1318</v>
      </c>
      <c r="G327" s="6" t="s">
        <v>29</v>
      </c>
      <c r="H327" s="6" t="s">
        <v>46</v>
      </c>
      <c r="I327" s="6" t="s">
        <v>82</v>
      </c>
      <c r="J327" s="6" t="s">
        <v>463</v>
      </c>
      <c r="K327" s="6" t="s">
        <v>1319</v>
      </c>
      <c r="L327" s="6" t="s">
        <v>1350</v>
      </c>
      <c r="M327" s="6" t="s">
        <v>1351</v>
      </c>
      <c r="N327" s="6">
        <v>1</v>
      </c>
      <c r="O327" s="6">
        <v>6</v>
      </c>
      <c r="P327" s="8">
        <v>43998</v>
      </c>
      <c r="Q327" s="8">
        <v>44073</v>
      </c>
      <c r="R327" s="6">
        <v>10</v>
      </c>
      <c r="S327" s="6" t="s">
        <v>463</v>
      </c>
      <c r="T327" s="6" t="s">
        <v>37</v>
      </c>
      <c r="U327" s="6"/>
      <c r="V327" s="6"/>
      <c r="W327" s="6"/>
      <c r="X327" s="6"/>
      <c r="Y327" s="6" t="s">
        <v>1352</v>
      </c>
      <c r="Z327" s="6">
        <v>1</v>
      </c>
      <c r="AA327" s="9">
        <v>44104</v>
      </c>
      <c r="AB327" s="10">
        <f t="shared" si="11"/>
        <v>1</v>
      </c>
      <c r="AC327" s="11">
        <f t="shared" si="10"/>
        <v>6</v>
      </c>
      <c r="AD327" s="11"/>
    </row>
    <row r="328" spans="1:30" ht="120" x14ac:dyDescent="0.25">
      <c r="A328" s="5">
        <v>263</v>
      </c>
      <c r="B328" s="6" t="s">
        <v>25</v>
      </c>
      <c r="C328" s="6" t="s">
        <v>1316</v>
      </c>
      <c r="D328" s="6" t="s">
        <v>1353</v>
      </c>
      <c r="E328" s="7">
        <v>43998</v>
      </c>
      <c r="F328" s="6" t="s">
        <v>1318</v>
      </c>
      <c r="G328" s="6" t="s">
        <v>29</v>
      </c>
      <c r="H328" s="6" t="s">
        <v>46</v>
      </c>
      <c r="I328" s="6" t="s">
        <v>82</v>
      </c>
      <c r="J328" s="6" t="s">
        <v>463</v>
      </c>
      <c r="K328" s="6" t="s">
        <v>1354</v>
      </c>
      <c r="L328" s="6" t="s">
        <v>1355</v>
      </c>
      <c r="M328" s="6" t="s">
        <v>1356</v>
      </c>
      <c r="N328" s="6">
        <v>1</v>
      </c>
      <c r="O328" s="6">
        <v>6</v>
      </c>
      <c r="P328" s="8">
        <v>43998</v>
      </c>
      <c r="Q328" s="8">
        <v>44195</v>
      </c>
      <c r="R328" s="6">
        <v>28</v>
      </c>
      <c r="S328" s="6" t="s">
        <v>463</v>
      </c>
      <c r="T328" s="6" t="s">
        <v>37</v>
      </c>
      <c r="U328" s="6"/>
      <c r="V328" s="6"/>
      <c r="W328" s="6"/>
      <c r="X328" s="6"/>
      <c r="Y328" s="6" t="s">
        <v>1339</v>
      </c>
      <c r="Z328" s="6">
        <v>1</v>
      </c>
      <c r="AA328" s="9">
        <v>44165</v>
      </c>
      <c r="AB328" s="10">
        <f t="shared" si="11"/>
        <v>1</v>
      </c>
      <c r="AC328" s="11">
        <f t="shared" si="10"/>
        <v>6</v>
      </c>
      <c r="AD328" s="11"/>
    </row>
    <row r="329" spans="1:30" ht="120" x14ac:dyDescent="0.25">
      <c r="A329" s="5">
        <v>263</v>
      </c>
      <c r="B329" s="6" t="s">
        <v>25</v>
      </c>
      <c r="C329" s="6" t="s">
        <v>1316</v>
      </c>
      <c r="D329" s="6" t="s">
        <v>1353</v>
      </c>
      <c r="E329" s="7">
        <v>43998</v>
      </c>
      <c r="F329" s="6" t="s">
        <v>1318</v>
      </c>
      <c r="G329" s="6" t="s">
        <v>29</v>
      </c>
      <c r="H329" s="6" t="s">
        <v>46</v>
      </c>
      <c r="I329" s="6" t="s">
        <v>82</v>
      </c>
      <c r="J329" s="6" t="s">
        <v>463</v>
      </c>
      <c r="K329" s="6" t="s">
        <v>1343</v>
      </c>
      <c r="L329" s="6" t="s">
        <v>1340</v>
      </c>
      <c r="M329" s="6" t="s">
        <v>1341</v>
      </c>
      <c r="N329" s="6">
        <v>1</v>
      </c>
      <c r="O329" s="6">
        <v>8</v>
      </c>
      <c r="P329" s="8">
        <v>43998</v>
      </c>
      <c r="Q329" s="8">
        <v>44500</v>
      </c>
      <c r="R329" s="6">
        <v>41</v>
      </c>
      <c r="S329" s="6" t="s">
        <v>463</v>
      </c>
      <c r="T329" s="6" t="s">
        <v>37</v>
      </c>
      <c r="U329" s="6"/>
      <c r="V329" s="6"/>
      <c r="W329" s="6"/>
      <c r="X329" s="6"/>
      <c r="Y329" s="99" t="s">
        <v>2000</v>
      </c>
      <c r="Z329" s="100">
        <v>1</v>
      </c>
      <c r="AA329" s="101">
        <v>44553</v>
      </c>
      <c r="AB329" s="95">
        <f t="shared" si="11"/>
        <v>1</v>
      </c>
      <c r="AC329" s="11">
        <f t="shared" si="10"/>
        <v>8</v>
      </c>
      <c r="AD329" s="11"/>
    </row>
    <row r="330" spans="1:30" ht="90" x14ac:dyDescent="0.25">
      <c r="A330" s="5">
        <v>264</v>
      </c>
      <c r="B330" s="6" t="s">
        <v>25</v>
      </c>
      <c r="C330" s="6" t="s">
        <v>1316</v>
      </c>
      <c r="D330" s="6" t="s">
        <v>1357</v>
      </c>
      <c r="E330" s="7">
        <v>43998</v>
      </c>
      <c r="F330" s="6" t="s">
        <v>1318</v>
      </c>
      <c r="G330" s="6" t="s">
        <v>29</v>
      </c>
      <c r="H330" s="6" t="s">
        <v>46</v>
      </c>
      <c r="I330" s="6" t="s">
        <v>82</v>
      </c>
      <c r="J330" s="6" t="s">
        <v>463</v>
      </c>
      <c r="K330" s="6" t="s">
        <v>1358</v>
      </c>
      <c r="L330" s="6" t="s">
        <v>1359</v>
      </c>
      <c r="M330" s="6" t="s">
        <v>1360</v>
      </c>
      <c r="N330" s="6">
        <v>1</v>
      </c>
      <c r="O330" s="6">
        <v>6</v>
      </c>
      <c r="P330" s="8">
        <v>43998</v>
      </c>
      <c r="Q330" s="8">
        <v>44175</v>
      </c>
      <c r="R330" s="6">
        <v>25</v>
      </c>
      <c r="S330" s="6" t="s">
        <v>463</v>
      </c>
      <c r="T330" s="6" t="s">
        <v>37</v>
      </c>
      <c r="U330" s="6"/>
      <c r="V330" s="6"/>
      <c r="W330" s="6"/>
      <c r="X330" s="6"/>
      <c r="Y330" s="6" t="s">
        <v>1361</v>
      </c>
      <c r="Z330" s="6">
        <v>1</v>
      </c>
      <c r="AA330" s="9">
        <v>44165</v>
      </c>
      <c r="AB330" s="10">
        <f t="shared" si="11"/>
        <v>1</v>
      </c>
      <c r="AC330" s="11">
        <f t="shared" si="10"/>
        <v>6</v>
      </c>
      <c r="AD330" s="11"/>
    </row>
    <row r="331" spans="1:30" ht="150" x14ac:dyDescent="0.25">
      <c r="A331" s="5">
        <v>265</v>
      </c>
      <c r="B331" s="6" t="s">
        <v>25</v>
      </c>
      <c r="C331" s="6" t="s">
        <v>1316</v>
      </c>
      <c r="D331" s="6" t="s">
        <v>1362</v>
      </c>
      <c r="E331" s="7">
        <v>43998</v>
      </c>
      <c r="F331" s="6" t="s">
        <v>1318</v>
      </c>
      <c r="G331" s="6" t="s">
        <v>29</v>
      </c>
      <c r="H331" s="6" t="s">
        <v>46</v>
      </c>
      <c r="I331" s="6" t="s">
        <v>82</v>
      </c>
      <c r="J331" s="6" t="s">
        <v>463</v>
      </c>
      <c r="K331" s="6" t="s">
        <v>1343</v>
      </c>
      <c r="L331" s="6" t="s">
        <v>1320</v>
      </c>
      <c r="M331" s="6" t="s">
        <v>1321</v>
      </c>
      <c r="N331" s="6">
        <v>1</v>
      </c>
      <c r="O331" s="6">
        <v>6</v>
      </c>
      <c r="P331" s="8">
        <v>43998</v>
      </c>
      <c r="Q331" s="8">
        <v>44104</v>
      </c>
      <c r="R331" s="6">
        <v>15</v>
      </c>
      <c r="S331" s="6" t="s">
        <v>463</v>
      </c>
      <c r="T331" s="6" t="s">
        <v>37</v>
      </c>
      <c r="U331" s="6"/>
      <c r="V331" s="6"/>
      <c r="W331" s="6"/>
      <c r="X331" s="6"/>
      <c r="Y331" s="6" t="s">
        <v>1322</v>
      </c>
      <c r="Z331" s="6">
        <v>1</v>
      </c>
      <c r="AA331" s="9">
        <v>44104</v>
      </c>
      <c r="AB331" s="10">
        <f t="shared" si="11"/>
        <v>1</v>
      </c>
      <c r="AC331" s="11">
        <f t="shared" si="10"/>
        <v>6</v>
      </c>
      <c r="AD331" s="11"/>
    </row>
    <row r="332" spans="1:30" ht="165" x14ac:dyDescent="0.25">
      <c r="A332" s="5">
        <v>266</v>
      </c>
      <c r="B332" s="6" t="s">
        <v>25</v>
      </c>
      <c r="C332" s="6" t="s">
        <v>1316</v>
      </c>
      <c r="D332" s="6" t="s">
        <v>1363</v>
      </c>
      <c r="E332" s="7">
        <v>43998</v>
      </c>
      <c r="F332" s="6" t="s">
        <v>1318</v>
      </c>
      <c r="G332" s="6" t="s">
        <v>29</v>
      </c>
      <c r="H332" s="6" t="s">
        <v>46</v>
      </c>
      <c r="I332" s="6" t="s">
        <v>82</v>
      </c>
      <c r="J332" s="6" t="s">
        <v>463</v>
      </c>
      <c r="K332" s="6" t="s">
        <v>1319</v>
      </c>
      <c r="L332" s="6" t="s">
        <v>1364</v>
      </c>
      <c r="M332" s="6" t="s">
        <v>1321</v>
      </c>
      <c r="N332" s="6">
        <v>1</v>
      </c>
      <c r="O332" s="6">
        <v>6</v>
      </c>
      <c r="P332" s="8">
        <v>43998</v>
      </c>
      <c r="Q332" s="8">
        <v>44104</v>
      </c>
      <c r="R332" s="6">
        <v>15</v>
      </c>
      <c r="S332" s="6" t="s">
        <v>463</v>
      </c>
      <c r="T332" s="6" t="s">
        <v>37</v>
      </c>
      <c r="U332" s="6"/>
      <c r="V332" s="6"/>
      <c r="W332" s="6"/>
      <c r="X332" s="6"/>
      <c r="Y332" s="6" t="s">
        <v>1322</v>
      </c>
      <c r="Z332" s="6">
        <v>1</v>
      </c>
      <c r="AA332" s="9">
        <v>44104</v>
      </c>
      <c r="AB332" s="10">
        <f t="shared" si="11"/>
        <v>1</v>
      </c>
      <c r="AC332" s="11">
        <f t="shared" si="10"/>
        <v>6</v>
      </c>
      <c r="AD332" s="11"/>
    </row>
    <row r="333" spans="1:30" ht="241.5" customHeight="1" x14ac:dyDescent="0.25">
      <c r="A333" s="5">
        <v>267</v>
      </c>
      <c r="B333" s="6" t="s">
        <v>25</v>
      </c>
      <c r="C333" s="84" t="s">
        <v>1365</v>
      </c>
      <c r="D333" s="6" t="s">
        <v>1366</v>
      </c>
      <c r="E333" s="7">
        <v>43965</v>
      </c>
      <c r="F333" s="6" t="s">
        <v>28</v>
      </c>
      <c r="G333" s="6" t="s">
        <v>29</v>
      </c>
      <c r="H333" s="6" t="s">
        <v>46</v>
      </c>
      <c r="I333" s="6" t="s">
        <v>108</v>
      </c>
      <c r="J333" s="6" t="s">
        <v>1367</v>
      </c>
      <c r="K333" s="6" t="s">
        <v>1368</v>
      </c>
      <c r="L333" s="6" t="s">
        <v>1369</v>
      </c>
      <c r="M333" s="6" t="s">
        <v>1370</v>
      </c>
      <c r="N333" s="6">
        <v>1</v>
      </c>
      <c r="O333" s="6">
        <v>7</v>
      </c>
      <c r="P333" s="8">
        <v>43965</v>
      </c>
      <c r="Q333" s="8">
        <v>44545</v>
      </c>
      <c r="R333" s="6">
        <v>37</v>
      </c>
      <c r="S333" s="6" t="s">
        <v>1017</v>
      </c>
      <c r="T333" s="6" t="s">
        <v>37</v>
      </c>
      <c r="U333" s="6"/>
      <c r="V333" s="6"/>
      <c r="W333" s="6"/>
      <c r="X333" s="6"/>
      <c r="Y333" s="85" t="s">
        <v>1925</v>
      </c>
      <c r="Z333" s="6">
        <v>1</v>
      </c>
      <c r="AA333" s="14">
        <v>44531</v>
      </c>
      <c r="AB333" s="10">
        <f t="shared" si="11"/>
        <v>1</v>
      </c>
      <c r="AC333" s="11">
        <f t="shared" si="10"/>
        <v>7</v>
      </c>
      <c r="AD333" s="11" t="s">
        <v>1752</v>
      </c>
    </row>
    <row r="334" spans="1:30" ht="211.5" customHeight="1" x14ac:dyDescent="0.25">
      <c r="A334" s="5">
        <v>267</v>
      </c>
      <c r="B334" s="6" t="s">
        <v>25</v>
      </c>
      <c r="C334" s="6" t="s">
        <v>1365</v>
      </c>
      <c r="D334" s="6" t="s">
        <v>1366</v>
      </c>
      <c r="E334" s="7">
        <v>43965</v>
      </c>
      <c r="F334" s="6" t="s">
        <v>28</v>
      </c>
      <c r="G334" s="6" t="s">
        <v>29</v>
      </c>
      <c r="H334" s="6" t="s">
        <v>46</v>
      </c>
      <c r="I334" s="6" t="s">
        <v>108</v>
      </c>
      <c r="J334" s="6" t="s">
        <v>1367</v>
      </c>
      <c r="K334" s="6" t="s">
        <v>1371</v>
      </c>
      <c r="L334" s="6" t="s">
        <v>1372</v>
      </c>
      <c r="M334" s="6" t="s">
        <v>1373</v>
      </c>
      <c r="N334" s="6">
        <v>2</v>
      </c>
      <c r="O334" s="6">
        <v>7</v>
      </c>
      <c r="P334" s="8">
        <v>43965</v>
      </c>
      <c r="Q334" s="8">
        <v>44377</v>
      </c>
      <c r="R334" s="6">
        <v>37</v>
      </c>
      <c r="S334" s="6" t="s">
        <v>1017</v>
      </c>
      <c r="T334" s="6" t="s">
        <v>37</v>
      </c>
      <c r="U334" s="6"/>
      <c r="V334" s="6"/>
      <c r="W334" s="6"/>
      <c r="X334" s="6"/>
      <c r="Y334" s="6" t="s">
        <v>1374</v>
      </c>
      <c r="Z334" s="6">
        <v>2</v>
      </c>
      <c r="AA334" s="9">
        <v>44225.759722222225</v>
      </c>
      <c r="AB334" s="10">
        <f t="shared" si="11"/>
        <v>1</v>
      </c>
      <c r="AC334" s="11">
        <f t="shared" si="10"/>
        <v>7</v>
      </c>
      <c r="AD334" s="11"/>
    </row>
    <row r="335" spans="1:30" ht="75" x14ac:dyDescent="0.25">
      <c r="A335" s="5">
        <v>268</v>
      </c>
      <c r="B335" s="6" t="s">
        <v>25</v>
      </c>
      <c r="C335" s="6" t="s">
        <v>1365</v>
      </c>
      <c r="D335" s="6" t="s">
        <v>1375</v>
      </c>
      <c r="E335" s="7">
        <v>43965</v>
      </c>
      <c r="F335" s="6" t="s">
        <v>28</v>
      </c>
      <c r="G335" s="6" t="s">
        <v>29</v>
      </c>
      <c r="H335" s="6" t="s">
        <v>30</v>
      </c>
      <c r="I335" s="6" t="s">
        <v>108</v>
      </c>
      <c r="J335" s="6" t="s">
        <v>151</v>
      </c>
      <c r="K335" s="6" t="s">
        <v>1376</v>
      </c>
      <c r="L335" s="6" t="s">
        <v>1377</v>
      </c>
      <c r="M335" s="6" t="s">
        <v>1378</v>
      </c>
      <c r="N335" s="6">
        <v>5</v>
      </c>
      <c r="O335" s="6">
        <v>7</v>
      </c>
      <c r="P335" s="8">
        <v>43965</v>
      </c>
      <c r="Q335" s="8">
        <v>44196</v>
      </c>
      <c r="R335" s="6">
        <v>33</v>
      </c>
      <c r="S335" s="6" t="s">
        <v>1017</v>
      </c>
      <c r="T335" s="6" t="s">
        <v>37</v>
      </c>
      <c r="U335" s="6"/>
      <c r="V335" s="6"/>
      <c r="W335" s="6"/>
      <c r="X335" s="6"/>
      <c r="Y335" s="6" t="s">
        <v>1379</v>
      </c>
      <c r="Z335" s="6">
        <v>5</v>
      </c>
      <c r="AA335" s="9">
        <v>44195.480555555558</v>
      </c>
      <c r="AB335" s="10">
        <f t="shared" si="11"/>
        <v>1</v>
      </c>
      <c r="AC335" s="11">
        <f t="shared" si="10"/>
        <v>7</v>
      </c>
      <c r="AD335" s="11"/>
    </row>
    <row r="336" spans="1:30" ht="75" x14ac:dyDescent="0.25">
      <c r="A336" s="5">
        <v>268</v>
      </c>
      <c r="B336" s="6" t="s">
        <v>25</v>
      </c>
      <c r="C336" s="6" t="s">
        <v>1365</v>
      </c>
      <c r="D336" s="6" t="s">
        <v>1375</v>
      </c>
      <c r="E336" s="7">
        <v>43965</v>
      </c>
      <c r="F336" s="6" t="s">
        <v>28</v>
      </c>
      <c r="G336" s="6" t="s">
        <v>29</v>
      </c>
      <c r="H336" s="6" t="s">
        <v>30</v>
      </c>
      <c r="I336" s="6" t="s">
        <v>108</v>
      </c>
      <c r="J336" s="6" t="s">
        <v>151</v>
      </c>
      <c r="K336" s="6" t="s">
        <v>1380</v>
      </c>
      <c r="L336" s="6" t="s">
        <v>1381</v>
      </c>
      <c r="M336" s="6" t="s">
        <v>1382</v>
      </c>
      <c r="N336" s="6">
        <v>1</v>
      </c>
      <c r="O336" s="6">
        <v>7</v>
      </c>
      <c r="P336" s="8">
        <v>43965</v>
      </c>
      <c r="Q336" s="8">
        <v>44076</v>
      </c>
      <c r="R336" s="6">
        <v>15</v>
      </c>
      <c r="S336" s="6" t="s">
        <v>1017</v>
      </c>
      <c r="T336" s="6" t="s">
        <v>37</v>
      </c>
      <c r="U336" s="6"/>
      <c r="V336" s="6"/>
      <c r="W336" s="6"/>
      <c r="X336" s="6"/>
      <c r="Y336" s="6" t="s">
        <v>1383</v>
      </c>
      <c r="Z336" s="6">
        <v>1</v>
      </c>
      <c r="AA336" s="9">
        <v>44104</v>
      </c>
      <c r="AB336" s="10">
        <f t="shared" si="11"/>
        <v>1</v>
      </c>
      <c r="AC336" s="11">
        <f t="shared" si="10"/>
        <v>7</v>
      </c>
      <c r="AD336" s="11"/>
    </row>
    <row r="337" spans="1:30" ht="210" x14ac:dyDescent="0.25">
      <c r="A337" s="5">
        <v>269</v>
      </c>
      <c r="B337" s="6" t="s">
        <v>25</v>
      </c>
      <c r="C337" s="6" t="s">
        <v>1365</v>
      </c>
      <c r="D337" s="6" t="s">
        <v>1384</v>
      </c>
      <c r="E337" s="7">
        <v>43965</v>
      </c>
      <c r="F337" s="6" t="s">
        <v>28</v>
      </c>
      <c r="G337" s="6" t="s">
        <v>29</v>
      </c>
      <c r="H337" s="6" t="s">
        <v>46</v>
      </c>
      <c r="I337" s="6" t="s">
        <v>108</v>
      </c>
      <c r="J337" s="6" t="s">
        <v>1385</v>
      </c>
      <c r="K337" s="6" t="s">
        <v>1386</v>
      </c>
      <c r="L337" s="6" t="s">
        <v>1387</v>
      </c>
      <c r="M337" s="6" t="s">
        <v>1370</v>
      </c>
      <c r="N337" s="6">
        <v>1</v>
      </c>
      <c r="O337" s="6">
        <v>7</v>
      </c>
      <c r="P337" s="8">
        <v>43965</v>
      </c>
      <c r="Q337" s="8">
        <v>44040</v>
      </c>
      <c r="R337" s="6">
        <v>10</v>
      </c>
      <c r="S337" s="6" t="s">
        <v>1017</v>
      </c>
      <c r="T337" s="6" t="s">
        <v>37</v>
      </c>
      <c r="U337" s="6"/>
      <c r="V337" s="6"/>
      <c r="W337" s="6"/>
      <c r="X337" s="6"/>
      <c r="Y337" s="6" t="s">
        <v>1388</v>
      </c>
      <c r="Z337" s="6">
        <v>1</v>
      </c>
      <c r="AA337" s="9">
        <v>44165</v>
      </c>
      <c r="AB337" s="10">
        <f t="shared" si="11"/>
        <v>1</v>
      </c>
      <c r="AC337" s="11">
        <f t="shared" si="10"/>
        <v>7</v>
      </c>
      <c r="AD337" s="11"/>
    </row>
    <row r="338" spans="1:30" ht="210" x14ac:dyDescent="0.25">
      <c r="A338" s="5">
        <v>270</v>
      </c>
      <c r="B338" s="6" t="s">
        <v>25</v>
      </c>
      <c r="C338" s="6" t="s">
        <v>1365</v>
      </c>
      <c r="D338" s="6" t="s">
        <v>1384</v>
      </c>
      <c r="E338" s="7">
        <v>43965</v>
      </c>
      <c r="F338" s="6" t="s">
        <v>28</v>
      </c>
      <c r="G338" s="6" t="s">
        <v>29</v>
      </c>
      <c r="H338" s="6" t="s">
        <v>30</v>
      </c>
      <c r="I338" s="6" t="s">
        <v>108</v>
      </c>
      <c r="J338" s="6" t="s">
        <v>1385</v>
      </c>
      <c r="K338" s="6" t="s">
        <v>1386</v>
      </c>
      <c r="L338" s="6" t="s">
        <v>1389</v>
      </c>
      <c r="M338" s="6" t="s">
        <v>1390</v>
      </c>
      <c r="N338" s="6">
        <v>1</v>
      </c>
      <c r="O338" s="6">
        <v>7</v>
      </c>
      <c r="P338" s="8">
        <v>43965</v>
      </c>
      <c r="Q338" s="8">
        <v>44097</v>
      </c>
      <c r="R338" s="6">
        <v>18</v>
      </c>
      <c r="S338" s="6" t="s">
        <v>1017</v>
      </c>
      <c r="T338" s="6" t="s">
        <v>37</v>
      </c>
      <c r="U338" s="6"/>
      <c r="V338" s="6"/>
      <c r="W338" s="6"/>
      <c r="X338" s="6"/>
      <c r="Y338" s="6" t="s">
        <v>1391</v>
      </c>
      <c r="Z338" s="6">
        <v>1</v>
      </c>
      <c r="AA338" s="9">
        <v>44165</v>
      </c>
      <c r="AB338" s="10">
        <f t="shared" si="11"/>
        <v>1</v>
      </c>
      <c r="AC338" s="11">
        <f t="shared" si="10"/>
        <v>7</v>
      </c>
      <c r="AD338" s="11"/>
    </row>
    <row r="339" spans="1:30" ht="210" x14ac:dyDescent="0.25">
      <c r="A339" s="5">
        <v>271</v>
      </c>
      <c r="B339" s="6" t="s">
        <v>25</v>
      </c>
      <c r="C339" s="6" t="s">
        <v>1365</v>
      </c>
      <c r="D339" s="6" t="s">
        <v>1392</v>
      </c>
      <c r="E339" s="7">
        <v>43965</v>
      </c>
      <c r="F339" s="6" t="s">
        <v>28</v>
      </c>
      <c r="G339" s="6" t="s">
        <v>29</v>
      </c>
      <c r="H339" s="6" t="s">
        <v>30</v>
      </c>
      <c r="I339" s="6" t="s">
        <v>108</v>
      </c>
      <c r="J339" s="6" t="s">
        <v>708</v>
      </c>
      <c r="K339" s="6" t="s">
        <v>1393</v>
      </c>
      <c r="L339" s="6" t="s">
        <v>1394</v>
      </c>
      <c r="M339" s="6" t="s">
        <v>1395</v>
      </c>
      <c r="N339" s="6">
        <v>1</v>
      </c>
      <c r="O339" s="6">
        <v>5</v>
      </c>
      <c r="P339" s="8">
        <v>43965</v>
      </c>
      <c r="Q339" s="8">
        <v>44134</v>
      </c>
      <c r="R339" s="6">
        <v>24</v>
      </c>
      <c r="S339" s="6" t="s">
        <v>1017</v>
      </c>
      <c r="T339" s="6" t="s">
        <v>37</v>
      </c>
      <c r="U339" s="6"/>
      <c r="V339" s="6"/>
      <c r="W339" s="6"/>
      <c r="X339" s="6"/>
      <c r="Y339" s="6" t="s">
        <v>1396</v>
      </c>
      <c r="Z339" s="6">
        <v>1</v>
      </c>
      <c r="AA339" s="9">
        <v>44165</v>
      </c>
      <c r="AB339" s="10">
        <f t="shared" si="11"/>
        <v>1</v>
      </c>
      <c r="AC339" s="11">
        <f t="shared" si="10"/>
        <v>5</v>
      </c>
      <c r="AD339" s="11"/>
    </row>
    <row r="340" spans="1:30" ht="210" x14ac:dyDescent="0.25">
      <c r="A340" s="5">
        <v>272</v>
      </c>
      <c r="B340" s="6" t="s">
        <v>25</v>
      </c>
      <c r="C340" s="6" t="s">
        <v>1365</v>
      </c>
      <c r="D340" s="6" t="s">
        <v>1392</v>
      </c>
      <c r="E340" s="7">
        <v>43965</v>
      </c>
      <c r="F340" s="6" t="s">
        <v>28</v>
      </c>
      <c r="G340" s="6" t="s">
        <v>29</v>
      </c>
      <c r="H340" s="6" t="s">
        <v>46</v>
      </c>
      <c r="I340" s="6" t="s">
        <v>108</v>
      </c>
      <c r="J340" s="6" t="s">
        <v>708</v>
      </c>
      <c r="K340" s="6" t="s">
        <v>1397</v>
      </c>
      <c r="L340" s="6" t="s">
        <v>1398</v>
      </c>
      <c r="M340" s="6" t="s">
        <v>1399</v>
      </c>
      <c r="N340" s="6">
        <v>1</v>
      </c>
      <c r="O340" s="6">
        <v>5</v>
      </c>
      <c r="P340" s="8">
        <v>43965</v>
      </c>
      <c r="Q340" s="8">
        <v>44135</v>
      </c>
      <c r="R340" s="6">
        <v>24</v>
      </c>
      <c r="S340" s="6" t="s">
        <v>1017</v>
      </c>
      <c r="T340" s="6" t="s">
        <v>37</v>
      </c>
      <c r="U340" s="6"/>
      <c r="V340" s="6"/>
      <c r="W340" s="6"/>
      <c r="X340" s="6"/>
      <c r="Y340" s="6" t="s">
        <v>1400</v>
      </c>
      <c r="Z340" s="6">
        <v>1</v>
      </c>
      <c r="AA340" s="9">
        <v>44165</v>
      </c>
      <c r="AB340" s="10">
        <f t="shared" si="11"/>
        <v>1</v>
      </c>
      <c r="AC340" s="11">
        <f t="shared" si="10"/>
        <v>5</v>
      </c>
      <c r="AD340" s="11"/>
    </row>
    <row r="341" spans="1:30" ht="210" x14ac:dyDescent="0.25">
      <c r="A341" s="5">
        <v>272</v>
      </c>
      <c r="B341" s="6" t="s">
        <v>25</v>
      </c>
      <c r="C341" s="6" t="s">
        <v>1365</v>
      </c>
      <c r="D341" s="6" t="s">
        <v>1392</v>
      </c>
      <c r="E341" s="7">
        <v>43965</v>
      </c>
      <c r="F341" s="6" t="s">
        <v>28</v>
      </c>
      <c r="G341" s="6" t="s">
        <v>29</v>
      </c>
      <c r="H341" s="6" t="s">
        <v>46</v>
      </c>
      <c r="I341" s="6" t="s">
        <v>108</v>
      </c>
      <c r="J341" s="6" t="s">
        <v>708</v>
      </c>
      <c r="K341" s="6" t="s">
        <v>1397</v>
      </c>
      <c r="L341" s="6" t="s">
        <v>1401</v>
      </c>
      <c r="M341" s="6" t="s">
        <v>1402</v>
      </c>
      <c r="N341" s="6">
        <v>2</v>
      </c>
      <c r="O341" s="6">
        <v>5</v>
      </c>
      <c r="P341" s="8">
        <v>43965</v>
      </c>
      <c r="Q341" s="8">
        <v>44167</v>
      </c>
      <c r="R341" s="6">
        <v>28</v>
      </c>
      <c r="S341" s="6" t="s">
        <v>1017</v>
      </c>
      <c r="T341" s="6" t="s">
        <v>37</v>
      </c>
      <c r="U341" s="6"/>
      <c r="V341" s="6"/>
      <c r="W341" s="6"/>
      <c r="X341" s="6"/>
      <c r="Y341" s="6" t="s">
        <v>1403</v>
      </c>
      <c r="Z341" s="6">
        <v>2</v>
      </c>
      <c r="AA341" s="9">
        <v>44165</v>
      </c>
      <c r="AB341" s="10">
        <f t="shared" si="11"/>
        <v>1</v>
      </c>
      <c r="AC341" s="11">
        <f t="shared" si="10"/>
        <v>5</v>
      </c>
      <c r="AD341" s="11"/>
    </row>
    <row r="342" spans="1:30" ht="120" x14ac:dyDescent="0.25">
      <c r="A342" s="5">
        <v>273</v>
      </c>
      <c r="B342" s="6" t="s">
        <v>25</v>
      </c>
      <c r="C342" s="6" t="s">
        <v>1365</v>
      </c>
      <c r="D342" s="6" t="s">
        <v>1404</v>
      </c>
      <c r="E342" s="7">
        <v>43965</v>
      </c>
      <c r="F342" s="6" t="s">
        <v>99</v>
      </c>
      <c r="G342" s="6" t="s">
        <v>29</v>
      </c>
      <c r="H342" s="6" t="s">
        <v>46</v>
      </c>
      <c r="I342" s="6" t="s">
        <v>108</v>
      </c>
      <c r="J342" s="6" t="s">
        <v>101</v>
      </c>
      <c r="K342" s="6" t="s">
        <v>1405</v>
      </c>
      <c r="L342" s="6" t="s">
        <v>1406</v>
      </c>
      <c r="M342" s="6" t="s">
        <v>1407</v>
      </c>
      <c r="N342" s="6">
        <v>1</v>
      </c>
      <c r="O342" s="6">
        <v>5</v>
      </c>
      <c r="P342" s="8">
        <v>43965</v>
      </c>
      <c r="Q342" s="8">
        <v>44083</v>
      </c>
      <c r="R342" s="6">
        <v>16</v>
      </c>
      <c r="S342" s="6" t="s">
        <v>242</v>
      </c>
      <c r="T342" s="6" t="s">
        <v>37</v>
      </c>
      <c r="U342" s="6"/>
      <c r="V342" s="6"/>
      <c r="W342" s="6"/>
      <c r="X342" s="6"/>
      <c r="Y342" s="6" t="s">
        <v>1408</v>
      </c>
      <c r="Z342" s="6">
        <v>1</v>
      </c>
      <c r="AA342" s="9">
        <v>44104</v>
      </c>
      <c r="AB342" s="10">
        <f t="shared" si="11"/>
        <v>1</v>
      </c>
      <c r="AC342" s="11">
        <f t="shared" si="10"/>
        <v>5</v>
      </c>
      <c r="AD342" s="11"/>
    </row>
    <row r="343" spans="1:30" ht="120" x14ac:dyDescent="0.25">
      <c r="A343" s="5">
        <v>274</v>
      </c>
      <c r="B343" s="6" t="s">
        <v>25</v>
      </c>
      <c r="C343" s="6" t="s">
        <v>1365</v>
      </c>
      <c r="D343" s="6" t="s">
        <v>1404</v>
      </c>
      <c r="E343" s="7">
        <v>43965</v>
      </c>
      <c r="F343" s="6" t="s">
        <v>28</v>
      </c>
      <c r="G343" s="6" t="s">
        <v>29</v>
      </c>
      <c r="H343" s="6" t="s">
        <v>46</v>
      </c>
      <c r="I343" s="6" t="s">
        <v>108</v>
      </c>
      <c r="J343" s="6" t="s">
        <v>708</v>
      </c>
      <c r="K343" s="6" t="s">
        <v>1405</v>
      </c>
      <c r="L343" s="6" t="s">
        <v>1409</v>
      </c>
      <c r="M343" s="6" t="s">
        <v>1410</v>
      </c>
      <c r="N343" s="6">
        <v>1</v>
      </c>
      <c r="O343" s="6">
        <v>5</v>
      </c>
      <c r="P343" s="8">
        <v>43965</v>
      </c>
      <c r="Q343" s="8">
        <v>44112</v>
      </c>
      <c r="R343" s="6">
        <v>21</v>
      </c>
      <c r="S343" s="6" t="s">
        <v>1017</v>
      </c>
      <c r="T343" s="6" t="s">
        <v>37</v>
      </c>
      <c r="U343" s="6"/>
      <c r="V343" s="6"/>
      <c r="W343" s="6"/>
      <c r="X343" s="6"/>
      <c r="Y343" s="6" t="s">
        <v>1411</v>
      </c>
      <c r="Z343" s="6">
        <v>1</v>
      </c>
      <c r="AA343" s="9">
        <v>44104</v>
      </c>
      <c r="AB343" s="10">
        <f t="shared" si="11"/>
        <v>1</v>
      </c>
      <c r="AC343" s="11">
        <f t="shared" si="10"/>
        <v>5</v>
      </c>
      <c r="AD343" s="11"/>
    </row>
    <row r="344" spans="1:30" ht="120" x14ac:dyDescent="0.25">
      <c r="A344" s="5">
        <v>275</v>
      </c>
      <c r="B344" s="6" t="s">
        <v>25</v>
      </c>
      <c r="C344" s="6" t="s">
        <v>1365</v>
      </c>
      <c r="D344" s="6" t="s">
        <v>1404</v>
      </c>
      <c r="E344" s="7">
        <v>43965</v>
      </c>
      <c r="F344" s="6" t="s">
        <v>99</v>
      </c>
      <c r="G344" s="6" t="s">
        <v>29</v>
      </c>
      <c r="H344" s="6" t="s">
        <v>46</v>
      </c>
      <c r="I344" s="6" t="s">
        <v>108</v>
      </c>
      <c r="J344" s="6" t="s">
        <v>1257</v>
      </c>
      <c r="K344" s="6" t="s">
        <v>1405</v>
      </c>
      <c r="L344" s="6" t="s">
        <v>1412</v>
      </c>
      <c r="M344" s="6" t="s">
        <v>1413</v>
      </c>
      <c r="N344" s="6">
        <v>1</v>
      </c>
      <c r="O344" s="6">
        <v>5</v>
      </c>
      <c r="P344" s="8">
        <v>43965</v>
      </c>
      <c r="Q344" s="8">
        <v>44110</v>
      </c>
      <c r="R344" s="6">
        <v>20</v>
      </c>
      <c r="S344" s="6" t="s">
        <v>242</v>
      </c>
      <c r="T344" s="6" t="s">
        <v>37</v>
      </c>
      <c r="U344" s="6"/>
      <c r="V344" s="6"/>
      <c r="W344" s="6"/>
      <c r="X344" s="6"/>
      <c r="Y344" s="6" t="s">
        <v>1414</v>
      </c>
      <c r="Z344" s="6">
        <v>1</v>
      </c>
      <c r="AA344" s="9">
        <v>44104</v>
      </c>
      <c r="AB344" s="10">
        <f t="shared" si="11"/>
        <v>1</v>
      </c>
      <c r="AC344" s="11">
        <f t="shared" si="10"/>
        <v>5</v>
      </c>
      <c r="AD344" s="11"/>
    </row>
    <row r="345" spans="1:30" ht="150" x14ac:dyDescent="0.25">
      <c r="A345" s="5">
        <v>276</v>
      </c>
      <c r="B345" s="6" t="s">
        <v>25</v>
      </c>
      <c r="C345" s="6" t="s">
        <v>1365</v>
      </c>
      <c r="D345" s="6" t="s">
        <v>1415</v>
      </c>
      <c r="E345" s="7">
        <v>43965</v>
      </c>
      <c r="F345" s="6" t="s">
        <v>99</v>
      </c>
      <c r="G345" s="6" t="s">
        <v>29</v>
      </c>
      <c r="H345" s="6" t="s">
        <v>46</v>
      </c>
      <c r="I345" s="6" t="s">
        <v>108</v>
      </c>
      <c r="J345" s="6" t="s">
        <v>101</v>
      </c>
      <c r="K345" s="6" t="s">
        <v>1416</v>
      </c>
      <c r="L345" s="6" t="s">
        <v>1417</v>
      </c>
      <c r="M345" s="6" t="s">
        <v>1418</v>
      </c>
      <c r="N345" s="6">
        <v>1</v>
      </c>
      <c r="O345" s="6">
        <v>14</v>
      </c>
      <c r="P345" s="8">
        <v>43965</v>
      </c>
      <c r="Q345" s="8">
        <v>44071</v>
      </c>
      <c r="R345" s="6">
        <v>15</v>
      </c>
      <c r="S345" s="6" t="s">
        <v>242</v>
      </c>
      <c r="T345" s="6" t="s">
        <v>37</v>
      </c>
      <c r="U345" s="6"/>
      <c r="V345" s="6"/>
      <c r="W345" s="6"/>
      <c r="X345" s="6"/>
      <c r="Y345" s="6" t="s">
        <v>1419</v>
      </c>
      <c r="Z345" s="6">
        <v>1</v>
      </c>
      <c r="AA345" s="9">
        <v>44104</v>
      </c>
      <c r="AB345" s="10">
        <f t="shared" si="11"/>
        <v>1</v>
      </c>
      <c r="AC345" s="11">
        <f t="shared" si="10"/>
        <v>14</v>
      </c>
      <c r="AD345" s="11"/>
    </row>
    <row r="346" spans="1:30" ht="165" x14ac:dyDescent="0.25">
      <c r="A346" s="5">
        <v>277</v>
      </c>
      <c r="B346" s="6" t="s">
        <v>25</v>
      </c>
      <c r="C346" s="6" t="s">
        <v>1365</v>
      </c>
      <c r="D346" s="6" t="s">
        <v>1420</v>
      </c>
      <c r="E346" s="7">
        <v>43965</v>
      </c>
      <c r="F346" s="6" t="s">
        <v>28</v>
      </c>
      <c r="G346" s="6" t="s">
        <v>29</v>
      </c>
      <c r="H346" s="6" t="s">
        <v>46</v>
      </c>
      <c r="I346" s="6" t="s">
        <v>108</v>
      </c>
      <c r="J346" s="6" t="s">
        <v>708</v>
      </c>
      <c r="K346" s="6" t="s">
        <v>1421</v>
      </c>
      <c r="L346" s="6" t="s">
        <v>1422</v>
      </c>
      <c r="M346" s="6" t="s">
        <v>1423</v>
      </c>
      <c r="N346" s="6">
        <v>10</v>
      </c>
      <c r="O346" s="6">
        <v>7</v>
      </c>
      <c r="P346" s="8">
        <v>43965</v>
      </c>
      <c r="Q346" s="8">
        <v>44377</v>
      </c>
      <c r="R346" s="6">
        <v>58</v>
      </c>
      <c r="S346" s="6" t="s">
        <v>1017</v>
      </c>
      <c r="T346" s="6" t="s">
        <v>37</v>
      </c>
      <c r="U346" s="6"/>
      <c r="V346" s="6"/>
      <c r="W346" s="6"/>
      <c r="X346" s="6"/>
      <c r="Y346" s="6" t="s">
        <v>1741</v>
      </c>
      <c r="Z346" s="6">
        <v>10</v>
      </c>
      <c r="AA346" s="14">
        <v>44378.46875</v>
      </c>
      <c r="AB346" s="10">
        <f t="shared" si="11"/>
        <v>1</v>
      </c>
      <c r="AC346" s="11">
        <f t="shared" si="10"/>
        <v>7</v>
      </c>
      <c r="AD346" s="11"/>
    </row>
    <row r="347" spans="1:30" ht="165" x14ac:dyDescent="0.25">
      <c r="A347" s="5">
        <v>277</v>
      </c>
      <c r="B347" s="6" t="s">
        <v>25</v>
      </c>
      <c r="C347" s="6" t="s">
        <v>1365</v>
      </c>
      <c r="D347" s="6" t="s">
        <v>1420</v>
      </c>
      <c r="E347" s="7">
        <v>43965</v>
      </c>
      <c r="F347" s="6" t="s">
        <v>28</v>
      </c>
      <c r="G347" s="6" t="s">
        <v>29</v>
      </c>
      <c r="H347" s="6" t="s">
        <v>46</v>
      </c>
      <c r="I347" s="6" t="s">
        <v>108</v>
      </c>
      <c r="J347" s="6" t="s">
        <v>708</v>
      </c>
      <c r="K347" s="6" t="s">
        <v>1424</v>
      </c>
      <c r="L347" s="6" t="s">
        <v>1425</v>
      </c>
      <c r="M347" s="6" t="s">
        <v>1426</v>
      </c>
      <c r="N347" s="6">
        <v>1</v>
      </c>
      <c r="O347" s="6">
        <v>7</v>
      </c>
      <c r="P347" s="8">
        <v>43965</v>
      </c>
      <c r="Q347" s="8">
        <v>44090</v>
      </c>
      <c r="R347" s="6">
        <v>17</v>
      </c>
      <c r="S347" s="6" t="s">
        <v>1017</v>
      </c>
      <c r="T347" s="6" t="s">
        <v>37</v>
      </c>
      <c r="U347" s="6"/>
      <c r="V347" s="6"/>
      <c r="W347" s="6"/>
      <c r="X347" s="6"/>
      <c r="Y347" s="6" t="s">
        <v>1427</v>
      </c>
      <c r="Z347" s="6">
        <v>1</v>
      </c>
      <c r="AA347" s="9">
        <v>44104</v>
      </c>
      <c r="AB347" s="10">
        <f t="shared" si="11"/>
        <v>1</v>
      </c>
      <c r="AC347" s="11">
        <f t="shared" si="10"/>
        <v>7</v>
      </c>
      <c r="AD347" s="11"/>
    </row>
    <row r="348" spans="1:30" ht="210" x14ac:dyDescent="0.25">
      <c r="A348" s="5">
        <v>278</v>
      </c>
      <c r="B348" s="6" t="s">
        <v>25</v>
      </c>
      <c r="C348" s="6" t="s">
        <v>1428</v>
      </c>
      <c r="D348" s="6" t="s">
        <v>1429</v>
      </c>
      <c r="E348" s="7">
        <v>44036</v>
      </c>
      <c r="F348" s="6" t="s">
        <v>28</v>
      </c>
      <c r="G348" s="6" t="s">
        <v>29</v>
      </c>
      <c r="H348" s="6" t="s">
        <v>30</v>
      </c>
      <c r="I348" s="6" t="s">
        <v>31</v>
      </c>
      <c r="J348" s="6" t="s">
        <v>741</v>
      </c>
      <c r="K348" s="6" t="s">
        <v>1430</v>
      </c>
      <c r="L348" s="6" t="s">
        <v>1431</v>
      </c>
      <c r="M348" s="6" t="s">
        <v>1432</v>
      </c>
      <c r="N348" s="6">
        <v>1</v>
      </c>
      <c r="O348" s="6">
        <v>30</v>
      </c>
      <c r="P348" s="8">
        <v>44036</v>
      </c>
      <c r="Q348" s="8">
        <v>44073</v>
      </c>
      <c r="R348" s="6">
        <v>5</v>
      </c>
      <c r="S348" s="6" t="s">
        <v>36</v>
      </c>
      <c r="T348" s="6" t="s">
        <v>37</v>
      </c>
      <c r="U348" s="6"/>
      <c r="V348" s="6"/>
      <c r="W348" s="6"/>
      <c r="X348" s="6"/>
      <c r="Y348" s="6" t="s">
        <v>1433</v>
      </c>
      <c r="Z348" s="6">
        <v>1</v>
      </c>
      <c r="AA348" s="9">
        <v>44104</v>
      </c>
      <c r="AB348" s="10">
        <f t="shared" si="11"/>
        <v>1</v>
      </c>
      <c r="AC348" s="11">
        <f t="shared" si="10"/>
        <v>30</v>
      </c>
      <c r="AD348" s="11"/>
    </row>
    <row r="349" spans="1:30" ht="210" x14ac:dyDescent="0.25">
      <c r="A349" s="5">
        <v>279</v>
      </c>
      <c r="B349" s="6" t="s">
        <v>25</v>
      </c>
      <c r="C349" s="6" t="s">
        <v>1428</v>
      </c>
      <c r="D349" s="6" t="s">
        <v>1429</v>
      </c>
      <c r="E349" s="7">
        <v>44036</v>
      </c>
      <c r="F349" s="6" t="s">
        <v>28</v>
      </c>
      <c r="G349" s="6" t="s">
        <v>29</v>
      </c>
      <c r="H349" s="6" t="s">
        <v>46</v>
      </c>
      <c r="I349" s="6" t="s">
        <v>31</v>
      </c>
      <c r="J349" s="6" t="s">
        <v>741</v>
      </c>
      <c r="K349" s="6" t="s">
        <v>1430</v>
      </c>
      <c r="L349" s="6" t="s">
        <v>1435</v>
      </c>
      <c r="M349" s="6" t="s">
        <v>1436</v>
      </c>
      <c r="N349" s="6">
        <v>1</v>
      </c>
      <c r="O349" s="6">
        <v>30</v>
      </c>
      <c r="P349" s="8">
        <v>44036</v>
      </c>
      <c r="Q349" s="8">
        <v>44111</v>
      </c>
      <c r="R349" s="6">
        <v>10</v>
      </c>
      <c r="S349" s="6" t="s">
        <v>36</v>
      </c>
      <c r="T349" s="6" t="s">
        <v>37</v>
      </c>
      <c r="U349" s="6"/>
      <c r="V349" s="6"/>
      <c r="W349" s="6"/>
      <c r="X349" s="6"/>
      <c r="Y349" s="6" t="s">
        <v>1437</v>
      </c>
      <c r="Z349" s="6">
        <v>1</v>
      </c>
      <c r="AA349" s="9">
        <v>44104</v>
      </c>
      <c r="AB349" s="10">
        <f t="shared" si="11"/>
        <v>1</v>
      </c>
      <c r="AC349" s="11">
        <f t="shared" si="10"/>
        <v>30</v>
      </c>
      <c r="AD349" s="11"/>
    </row>
    <row r="350" spans="1:30" ht="375" x14ac:dyDescent="0.25">
      <c r="A350" s="5">
        <v>279</v>
      </c>
      <c r="B350" s="6" t="s">
        <v>25</v>
      </c>
      <c r="C350" s="6" t="s">
        <v>1428</v>
      </c>
      <c r="D350" s="6" t="s">
        <v>1429</v>
      </c>
      <c r="E350" s="7">
        <v>44036</v>
      </c>
      <c r="F350" s="6" t="s">
        <v>28</v>
      </c>
      <c r="G350" s="6" t="s">
        <v>29</v>
      </c>
      <c r="H350" s="6" t="s">
        <v>46</v>
      </c>
      <c r="I350" s="6" t="s">
        <v>31</v>
      </c>
      <c r="J350" s="6" t="s">
        <v>741</v>
      </c>
      <c r="K350" s="6" t="s">
        <v>1434</v>
      </c>
      <c r="L350" s="6" t="s">
        <v>1438</v>
      </c>
      <c r="M350" s="6" t="s">
        <v>1439</v>
      </c>
      <c r="N350" s="6">
        <v>2</v>
      </c>
      <c r="O350" s="6">
        <v>40</v>
      </c>
      <c r="P350" s="8">
        <v>44036</v>
      </c>
      <c r="Q350" s="8">
        <v>44104</v>
      </c>
      <c r="R350" s="6">
        <v>9</v>
      </c>
      <c r="S350" s="6" t="s">
        <v>36</v>
      </c>
      <c r="T350" s="6" t="s">
        <v>37</v>
      </c>
      <c r="U350" s="6"/>
      <c r="V350" s="6"/>
      <c r="W350" s="6"/>
      <c r="X350" s="6"/>
      <c r="Y350" s="6" t="s">
        <v>1440</v>
      </c>
      <c r="Z350" s="6">
        <v>2</v>
      </c>
      <c r="AA350" s="9">
        <v>44104</v>
      </c>
      <c r="AB350" s="10">
        <f t="shared" si="11"/>
        <v>1</v>
      </c>
      <c r="AC350" s="11">
        <f t="shared" si="10"/>
        <v>40</v>
      </c>
      <c r="AD350" s="11"/>
    </row>
    <row r="351" spans="1:30" ht="120" x14ac:dyDescent="0.25">
      <c r="A351" s="203">
        <v>280</v>
      </c>
      <c r="B351" s="204" t="s">
        <v>25</v>
      </c>
      <c r="C351" s="204" t="s">
        <v>1441</v>
      </c>
      <c r="D351" s="204" t="s">
        <v>1442</v>
      </c>
      <c r="E351" s="205">
        <v>44042</v>
      </c>
      <c r="F351" s="204" t="s">
        <v>28</v>
      </c>
      <c r="G351" s="204" t="s">
        <v>29</v>
      </c>
      <c r="H351" s="204" t="s">
        <v>30</v>
      </c>
      <c r="I351" s="204" t="s">
        <v>82</v>
      </c>
      <c r="J351" s="204" t="s">
        <v>143</v>
      </c>
      <c r="K351" s="204" t="s">
        <v>1443</v>
      </c>
      <c r="L351" s="204" t="s">
        <v>1444</v>
      </c>
      <c r="M351" s="204" t="s">
        <v>1058</v>
      </c>
      <c r="N351" s="204">
        <v>1</v>
      </c>
      <c r="O351" s="204">
        <v>5</v>
      </c>
      <c r="P351" s="206">
        <v>44042</v>
      </c>
      <c r="Q351" s="206">
        <v>44162</v>
      </c>
      <c r="R351" s="204">
        <v>17</v>
      </c>
      <c r="S351" s="204" t="s">
        <v>140</v>
      </c>
      <c r="T351" s="204" t="s">
        <v>37</v>
      </c>
      <c r="U351" s="204"/>
      <c r="V351" s="204"/>
      <c r="W351" s="204"/>
      <c r="X351" s="204"/>
      <c r="Y351" s="204" t="s">
        <v>1445</v>
      </c>
      <c r="Z351" s="204">
        <v>1</v>
      </c>
      <c r="AA351" s="212">
        <v>44165</v>
      </c>
      <c r="AB351" s="213">
        <f t="shared" si="11"/>
        <v>1</v>
      </c>
      <c r="AC351" s="214">
        <f t="shared" si="10"/>
        <v>5</v>
      </c>
      <c r="AD351" s="214"/>
    </row>
    <row r="352" spans="1:30" ht="140.65" customHeight="1" x14ac:dyDescent="0.25">
      <c r="A352" s="203">
        <v>280</v>
      </c>
      <c r="B352" s="204" t="s">
        <v>25</v>
      </c>
      <c r="C352" s="204" t="s">
        <v>1441</v>
      </c>
      <c r="D352" s="204" t="s">
        <v>1442</v>
      </c>
      <c r="E352" s="205">
        <v>44042</v>
      </c>
      <c r="F352" s="204" t="s">
        <v>28</v>
      </c>
      <c r="G352" s="204" t="s">
        <v>29</v>
      </c>
      <c r="H352" s="204" t="s">
        <v>30</v>
      </c>
      <c r="I352" s="204" t="s">
        <v>82</v>
      </c>
      <c r="J352" s="204" t="s">
        <v>143</v>
      </c>
      <c r="K352" s="204" t="s">
        <v>1446</v>
      </c>
      <c r="L352" s="204" t="s">
        <v>1447</v>
      </c>
      <c r="M352" s="204" t="s">
        <v>1448</v>
      </c>
      <c r="N352" s="204">
        <v>1</v>
      </c>
      <c r="O352" s="204">
        <v>5</v>
      </c>
      <c r="P352" s="206">
        <v>44042</v>
      </c>
      <c r="Q352" s="207">
        <v>44454</v>
      </c>
      <c r="R352" s="204">
        <v>47</v>
      </c>
      <c r="S352" s="204" t="s">
        <v>140</v>
      </c>
      <c r="T352" s="204" t="s">
        <v>37</v>
      </c>
      <c r="U352" s="204"/>
      <c r="V352" s="204"/>
      <c r="W352" s="204"/>
      <c r="X352" s="204"/>
      <c r="Y352" s="211" t="s">
        <v>2079</v>
      </c>
      <c r="Z352" s="204">
        <v>1</v>
      </c>
      <c r="AA352" s="215">
        <v>44650</v>
      </c>
      <c r="AB352" s="213">
        <f t="shared" si="11"/>
        <v>1</v>
      </c>
      <c r="AC352" s="214">
        <f t="shared" si="10"/>
        <v>5</v>
      </c>
      <c r="AD352" s="216" t="s">
        <v>2078</v>
      </c>
    </row>
    <row r="353" spans="1:31" ht="135" x14ac:dyDescent="0.25">
      <c r="A353" s="203">
        <v>281</v>
      </c>
      <c r="B353" s="204" t="s">
        <v>25</v>
      </c>
      <c r="C353" s="204" t="s">
        <v>1441</v>
      </c>
      <c r="D353" s="204" t="s">
        <v>1449</v>
      </c>
      <c r="E353" s="205">
        <v>44042</v>
      </c>
      <c r="F353" s="204" t="s">
        <v>28</v>
      </c>
      <c r="G353" s="204" t="s">
        <v>29</v>
      </c>
      <c r="H353" s="204" t="s">
        <v>46</v>
      </c>
      <c r="I353" s="204" t="s">
        <v>82</v>
      </c>
      <c r="J353" s="204" t="s">
        <v>143</v>
      </c>
      <c r="K353" s="204" t="s">
        <v>1450</v>
      </c>
      <c r="L353" s="204" t="s">
        <v>1451</v>
      </c>
      <c r="M353" s="204" t="s">
        <v>1452</v>
      </c>
      <c r="N353" s="204">
        <v>5</v>
      </c>
      <c r="O353" s="204">
        <v>4</v>
      </c>
      <c r="P353" s="206">
        <v>44042</v>
      </c>
      <c r="Q353" s="206">
        <v>44117</v>
      </c>
      <c r="R353" s="204">
        <v>10</v>
      </c>
      <c r="S353" s="204" t="s">
        <v>140</v>
      </c>
      <c r="T353" s="204" t="s">
        <v>37</v>
      </c>
      <c r="U353" s="204"/>
      <c r="V353" s="204"/>
      <c r="W353" s="204"/>
      <c r="X353" s="204"/>
      <c r="Y353" s="204" t="s">
        <v>1453</v>
      </c>
      <c r="Z353" s="204">
        <v>5</v>
      </c>
      <c r="AA353" s="212">
        <v>44165</v>
      </c>
      <c r="AB353" s="213">
        <f t="shared" si="11"/>
        <v>1</v>
      </c>
      <c r="AC353" s="214">
        <f t="shared" si="10"/>
        <v>4</v>
      </c>
      <c r="AD353" s="214"/>
    </row>
    <row r="354" spans="1:31" ht="150" x14ac:dyDescent="0.25">
      <c r="A354" s="203">
        <v>281</v>
      </c>
      <c r="B354" s="204" t="s">
        <v>25</v>
      </c>
      <c r="C354" s="204" t="s">
        <v>1441</v>
      </c>
      <c r="D354" s="204" t="s">
        <v>1449</v>
      </c>
      <c r="E354" s="205">
        <v>44042</v>
      </c>
      <c r="F354" s="204" t="s">
        <v>28</v>
      </c>
      <c r="G354" s="204" t="s">
        <v>29</v>
      </c>
      <c r="H354" s="204" t="s">
        <v>46</v>
      </c>
      <c r="I354" s="204" t="s">
        <v>82</v>
      </c>
      <c r="J354" s="204" t="s">
        <v>143</v>
      </c>
      <c r="K354" s="204" t="s">
        <v>1455</v>
      </c>
      <c r="L354" s="204" t="s">
        <v>1456</v>
      </c>
      <c r="M354" s="204" t="s">
        <v>1457</v>
      </c>
      <c r="N354" s="204">
        <v>1</v>
      </c>
      <c r="O354" s="204">
        <v>5</v>
      </c>
      <c r="P354" s="206">
        <v>44042</v>
      </c>
      <c r="Q354" s="207">
        <v>44742</v>
      </c>
      <c r="R354" s="204">
        <v>30</v>
      </c>
      <c r="S354" s="204" t="s">
        <v>140</v>
      </c>
      <c r="T354" s="204" t="s">
        <v>37</v>
      </c>
      <c r="U354" s="204"/>
      <c r="V354" s="204"/>
      <c r="W354" s="204"/>
      <c r="X354" s="204"/>
      <c r="Y354" s="231" t="s">
        <v>2192</v>
      </c>
      <c r="Z354" s="209">
        <v>1</v>
      </c>
      <c r="AA354" s="217">
        <v>44650</v>
      </c>
      <c r="AB354" s="218">
        <f t="shared" si="11"/>
        <v>1</v>
      </c>
      <c r="AC354" s="219">
        <f t="shared" si="10"/>
        <v>5</v>
      </c>
      <c r="AD354" s="230" t="s">
        <v>2191</v>
      </c>
    </row>
    <row r="355" spans="1:31" ht="135" x14ac:dyDescent="0.25">
      <c r="A355" s="203">
        <v>282</v>
      </c>
      <c r="B355" s="204" t="s">
        <v>25</v>
      </c>
      <c r="C355" s="204" t="s">
        <v>1441</v>
      </c>
      <c r="D355" s="204" t="s">
        <v>1449</v>
      </c>
      <c r="E355" s="205">
        <v>44042</v>
      </c>
      <c r="F355" s="204" t="s">
        <v>28</v>
      </c>
      <c r="G355" s="204" t="s">
        <v>29</v>
      </c>
      <c r="H355" s="204" t="s">
        <v>30</v>
      </c>
      <c r="I355" s="204" t="s">
        <v>82</v>
      </c>
      <c r="J355" s="204" t="s">
        <v>143</v>
      </c>
      <c r="K355" s="204" t="s">
        <v>1450</v>
      </c>
      <c r="L355" s="204" t="s">
        <v>1458</v>
      </c>
      <c r="M355" s="204" t="s">
        <v>1448</v>
      </c>
      <c r="N355" s="204">
        <v>3</v>
      </c>
      <c r="O355" s="204">
        <v>4</v>
      </c>
      <c r="P355" s="206">
        <v>44042</v>
      </c>
      <c r="Q355" s="206">
        <v>44165</v>
      </c>
      <c r="R355" s="204">
        <v>17</v>
      </c>
      <c r="S355" s="204" t="s">
        <v>140</v>
      </c>
      <c r="T355" s="204" t="s">
        <v>37</v>
      </c>
      <c r="U355" s="204"/>
      <c r="V355" s="204"/>
      <c r="W355" s="204"/>
      <c r="X355" s="204"/>
      <c r="Y355" s="204" t="s">
        <v>1459</v>
      </c>
      <c r="Z355" s="204">
        <v>3</v>
      </c>
      <c r="AA355" s="212">
        <v>44165</v>
      </c>
      <c r="AB355" s="213">
        <f t="shared" si="11"/>
        <v>1</v>
      </c>
      <c r="AC355" s="214">
        <f t="shared" si="10"/>
        <v>4</v>
      </c>
      <c r="AD355" s="214"/>
    </row>
    <row r="356" spans="1:31" ht="135" x14ac:dyDescent="0.25">
      <c r="A356" s="203">
        <v>283</v>
      </c>
      <c r="B356" s="204" t="s">
        <v>25</v>
      </c>
      <c r="C356" s="204" t="s">
        <v>1441</v>
      </c>
      <c r="D356" s="204" t="s">
        <v>1449</v>
      </c>
      <c r="E356" s="205">
        <v>44042</v>
      </c>
      <c r="F356" s="204" t="s">
        <v>28</v>
      </c>
      <c r="G356" s="204" t="s">
        <v>29</v>
      </c>
      <c r="H356" s="204" t="s">
        <v>30</v>
      </c>
      <c r="I356" s="204" t="s">
        <v>82</v>
      </c>
      <c r="J356" s="204" t="s">
        <v>708</v>
      </c>
      <c r="K356" s="204" t="s">
        <v>1454</v>
      </c>
      <c r="L356" s="232" t="s">
        <v>2193</v>
      </c>
      <c r="M356" s="231" t="s">
        <v>2087</v>
      </c>
      <c r="N356" s="204">
        <v>13</v>
      </c>
      <c r="O356" s="204">
        <v>4</v>
      </c>
      <c r="P356" s="206">
        <v>44042</v>
      </c>
      <c r="Q356" s="206">
        <v>44681</v>
      </c>
      <c r="R356" s="204">
        <v>30</v>
      </c>
      <c r="S356" s="204" t="s">
        <v>1017</v>
      </c>
      <c r="T356" s="204" t="s">
        <v>37</v>
      </c>
      <c r="U356" s="204"/>
      <c r="V356" s="204"/>
      <c r="W356" s="204"/>
      <c r="X356" s="204"/>
      <c r="Y356" s="140" t="s">
        <v>2112</v>
      </c>
      <c r="Z356" s="144">
        <v>13</v>
      </c>
      <c r="AA356" s="139">
        <v>44650</v>
      </c>
      <c r="AB356" s="218">
        <f t="shared" si="11"/>
        <v>1</v>
      </c>
      <c r="AC356" s="219">
        <f t="shared" si="10"/>
        <v>4</v>
      </c>
      <c r="AD356" s="220" t="s">
        <v>2189</v>
      </c>
      <c r="AE356" s="155"/>
    </row>
    <row r="357" spans="1:31" ht="80.650000000000006" customHeight="1" x14ac:dyDescent="0.25">
      <c r="A357" s="203">
        <v>283</v>
      </c>
      <c r="B357" s="204" t="s">
        <v>25</v>
      </c>
      <c r="C357" s="204" t="s">
        <v>1441</v>
      </c>
      <c r="D357" s="204" t="s">
        <v>1449</v>
      </c>
      <c r="E357" s="205">
        <v>44042</v>
      </c>
      <c r="F357" s="204" t="s">
        <v>28</v>
      </c>
      <c r="G357" s="204" t="s">
        <v>29</v>
      </c>
      <c r="H357" s="204" t="s">
        <v>30</v>
      </c>
      <c r="I357" s="204" t="s">
        <v>82</v>
      </c>
      <c r="J357" s="204" t="s">
        <v>708</v>
      </c>
      <c r="K357" s="204" t="s">
        <v>1450</v>
      </c>
      <c r="L357" s="232" t="s">
        <v>2193</v>
      </c>
      <c r="M357" s="209" t="s">
        <v>2087</v>
      </c>
      <c r="N357" s="204">
        <v>13</v>
      </c>
      <c r="O357" s="204">
        <v>4</v>
      </c>
      <c r="P357" s="206">
        <v>44042</v>
      </c>
      <c r="Q357" s="206">
        <v>44681</v>
      </c>
      <c r="R357" s="204">
        <v>26</v>
      </c>
      <c r="S357" s="204" t="s">
        <v>1017</v>
      </c>
      <c r="T357" s="204" t="s">
        <v>37</v>
      </c>
      <c r="U357" s="204"/>
      <c r="V357" s="204"/>
      <c r="W357" s="204"/>
      <c r="X357" s="204"/>
      <c r="Y357" s="140" t="s">
        <v>2112</v>
      </c>
      <c r="Z357" s="144">
        <v>13</v>
      </c>
      <c r="AA357" s="139">
        <v>44650</v>
      </c>
      <c r="AB357" s="218">
        <f t="shared" si="11"/>
        <v>1</v>
      </c>
      <c r="AC357" s="219">
        <f t="shared" si="10"/>
        <v>4</v>
      </c>
      <c r="AD357" s="221" t="s">
        <v>2190</v>
      </c>
      <c r="AE357" s="155"/>
    </row>
    <row r="358" spans="1:31" ht="165" x14ac:dyDescent="0.25">
      <c r="A358" s="203">
        <v>284</v>
      </c>
      <c r="B358" s="204" t="s">
        <v>25</v>
      </c>
      <c r="C358" s="204" t="s">
        <v>1441</v>
      </c>
      <c r="D358" s="204" t="s">
        <v>1462</v>
      </c>
      <c r="E358" s="205">
        <v>44042</v>
      </c>
      <c r="F358" s="204" t="s">
        <v>28</v>
      </c>
      <c r="G358" s="204" t="s">
        <v>29</v>
      </c>
      <c r="H358" s="204" t="s">
        <v>46</v>
      </c>
      <c r="I358" s="204" t="s">
        <v>82</v>
      </c>
      <c r="J358" s="204" t="s">
        <v>143</v>
      </c>
      <c r="K358" s="204" t="s">
        <v>1463</v>
      </c>
      <c r="L358" s="204" t="s">
        <v>1464</v>
      </c>
      <c r="M358" s="210" t="s">
        <v>2194</v>
      </c>
      <c r="N358" s="204">
        <v>1</v>
      </c>
      <c r="O358" s="204">
        <v>4</v>
      </c>
      <c r="P358" s="206">
        <v>44042</v>
      </c>
      <c r="Q358" s="207">
        <v>44742</v>
      </c>
      <c r="R358" s="204">
        <v>34</v>
      </c>
      <c r="S358" s="204" t="s">
        <v>140</v>
      </c>
      <c r="T358" s="204" t="s">
        <v>37</v>
      </c>
      <c r="U358" s="204"/>
      <c r="V358" s="204"/>
      <c r="W358" s="204"/>
      <c r="X358" s="204"/>
      <c r="Y358" s="222" t="s">
        <v>2081</v>
      </c>
      <c r="Z358" s="204">
        <v>1</v>
      </c>
      <c r="AA358" s="215">
        <v>44650</v>
      </c>
      <c r="AB358" s="218">
        <f t="shared" si="11"/>
        <v>1</v>
      </c>
      <c r="AC358" s="219">
        <f t="shared" si="10"/>
        <v>4</v>
      </c>
      <c r="AD358" s="221" t="s">
        <v>2195</v>
      </c>
    </row>
    <row r="359" spans="1:31" ht="106.15" customHeight="1" x14ac:dyDescent="0.25">
      <c r="A359" s="203">
        <v>285</v>
      </c>
      <c r="B359" s="204" t="s">
        <v>25</v>
      </c>
      <c r="C359" s="204" t="s">
        <v>1441</v>
      </c>
      <c r="D359" s="204" t="s">
        <v>1462</v>
      </c>
      <c r="E359" s="205">
        <v>44042</v>
      </c>
      <c r="F359" s="204" t="s">
        <v>28</v>
      </c>
      <c r="G359" s="204" t="s">
        <v>29</v>
      </c>
      <c r="H359" s="204" t="s">
        <v>30</v>
      </c>
      <c r="I359" s="204" t="s">
        <v>108</v>
      </c>
      <c r="J359" s="204" t="s">
        <v>708</v>
      </c>
      <c r="K359" s="204" t="s">
        <v>1463</v>
      </c>
      <c r="L359" s="208" t="s">
        <v>1465</v>
      </c>
      <c r="M359" s="204" t="s">
        <v>1058</v>
      </c>
      <c r="N359" s="204">
        <v>1</v>
      </c>
      <c r="O359" s="204">
        <v>4</v>
      </c>
      <c r="P359" s="206">
        <v>44042</v>
      </c>
      <c r="Q359" s="206">
        <v>44545</v>
      </c>
      <c r="R359" s="204">
        <v>30</v>
      </c>
      <c r="S359" s="204" t="s">
        <v>1017</v>
      </c>
      <c r="T359" s="204" t="s">
        <v>37</v>
      </c>
      <c r="U359" s="204"/>
      <c r="V359" s="204"/>
      <c r="W359" s="204"/>
      <c r="X359" s="204"/>
      <c r="Y359" s="140" t="s">
        <v>2106</v>
      </c>
      <c r="Z359" s="144">
        <v>1</v>
      </c>
      <c r="AA359" s="141">
        <v>44663</v>
      </c>
      <c r="AB359" s="114">
        <f>Z359/N359</f>
        <v>1</v>
      </c>
      <c r="AC359" s="88">
        <f>AB359*O359</f>
        <v>4</v>
      </c>
      <c r="AD359" s="223"/>
    </row>
    <row r="360" spans="1:31" ht="81.400000000000006" customHeight="1" x14ac:dyDescent="0.25">
      <c r="A360" s="203">
        <v>285</v>
      </c>
      <c r="B360" s="204" t="s">
        <v>25</v>
      </c>
      <c r="C360" s="204" t="s">
        <v>1441</v>
      </c>
      <c r="D360" s="204" t="s">
        <v>1462</v>
      </c>
      <c r="E360" s="205">
        <v>44042</v>
      </c>
      <c r="F360" s="204" t="s">
        <v>28</v>
      </c>
      <c r="G360" s="204" t="s">
        <v>29</v>
      </c>
      <c r="H360" s="204" t="s">
        <v>30</v>
      </c>
      <c r="I360" s="204" t="s">
        <v>108</v>
      </c>
      <c r="J360" s="204" t="s">
        <v>708</v>
      </c>
      <c r="K360" s="204" t="s">
        <v>1463</v>
      </c>
      <c r="L360" s="204" t="s">
        <v>1466</v>
      </c>
      <c r="M360" s="204" t="s">
        <v>1461</v>
      </c>
      <c r="N360" s="204">
        <v>1</v>
      </c>
      <c r="O360" s="204">
        <v>4</v>
      </c>
      <c r="P360" s="206">
        <v>44042</v>
      </c>
      <c r="Q360" s="206">
        <v>44545</v>
      </c>
      <c r="R360" s="204">
        <v>26</v>
      </c>
      <c r="S360" s="204" t="s">
        <v>1017</v>
      </c>
      <c r="T360" s="204" t="s">
        <v>37</v>
      </c>
      <c r="U360" s="204"/>
      <c r="V360" s="204"/>
      <c r="W360" s="204"/>
      <c r="X360" s="204"/>
      <c r="Y360" s="140" t="s">
        <v>2080</v>
      </c>
      <c r="Z360" s="144">
        <v>1</v>
      </c>
      <c r="AA360" s="141">
        <v>44663</v>
      </c>
      <c r="AB360" s="114">
        <f t="shared" ref="AB360:AB361" si="12">Z360/N360</f>
        <v>1</v>
      </c>
      <c r="AC360" s="88">
        <f t="shared" ref="AC360:AC361" si="13">AB360*O360</f>
        <v>4</v>
      </c>
      <c r="AD360" s="223" t="s">
        <v>2107</v>
      </c>
    </row>
    <row r="361" spans="1:31" ht="84.4" customHeight="1" x14ac:dyDescent="0.25">
      <c r="A361" s="203">
        <v>285</v>
      </c>
      <c r="B361" s="204" t="s">
        <v>25</v>
      </c>
      <c r="C361" s="204" t="s">
        <v>1441</v>
      </c>
      <c r="D361" s="204" t="s">
        <v>1462</v>
      </c>
      <c r="E361" s="205">
        <v>44042</v>
      </c>
      <c r="F361" s="204" t="s">
        <v>28</v>
      </c>
      <c r="G361" s="204" t="s">
        <v>29</v>
      </c>
      <c r="H361" s="204" t="s">
        <v>30</v>
      </c>
      <c r="I361" s="204" t="s">
        <v>108</v>
      </c>
      <c r="J361" s="204" t="s">
        <v>708</v>
      </c>
      <c r="K361" s="204" t="s">
        <v>1463</v>
      </c>
      <c r="L361" s="204" t="s">
        <v>1466</v>
      </c>
      <c r="M361" s="204" t="s">
        <v>1460</v>
      </c>
      <c r="N361" s="204">
        <v>1</v>
      </c>
      <c r="O361" s="204">
        <v>5</v>
      </c>
      <c r="P361" s="206">
        <v>44042</v>
      </c>
      <c r="Q361" s="206">
        <v>44255</v>
      </c>
      <c r="R361" s="204">
        <v>30</v>
      </c>
      <c r="S361" s="204" t="s">
        <v>1017</v>
      </c>
      <c r="T361" s="204" t="s">
        <v>37</v>
      </c>
      <c r="U361" s="204"/>
      <c r="V361" s="204"/>
      <c r="W361" s="204"/>
      <c r="X361" s="204"/>
      <c r="Y361" s="140" t="s">
        <v>2080</v>
      </c>
      <c r="Z361" s="144">
        <v>1</v>
      </c>
      <c r="AA361" s="141">
        <v>44663</v>
      </c>
      <c r="AB361" s="114">
        <f t="shared" si="12"/>
        <v>1</v>
      </c>
      <c r="AC361" s="88">
        <f t="shared" si="13"/>
        <v>5</v>
      </c>
      <c r="AD361" s="223"/>
    </row>
    <row r="362" spans="1:31" ht="120" x14ac:dyDescent="0.25">
      <c r="A362" s="203">
        <v>286</v>
      </c>
      <c r="B362" s="204" t="s">
        <v>25</v>
      </c>
      <c r="C362" s="204" t="s">
        <v>1441</v>
      </c>
      <c r="D362" s="204" t="s">
        <v>1467</v>
      </c>
      <c r="E362" s="205">
        <v>44042</v>
      </c>
      <c r="F362" s="204" t="s">
        <v>28</v>
      </c>
      <c r="G362" s="204" t="s">
        <v>29</v>
      </c>
      <c r="H362" s="204" t="s">
        <v>46</v>
      </c>
      <c r="I362" s="204" t="s">
        <v>108</v>
      </c>
      <c r="J362" s="204" t="s">
        <v>143</v>
      </c>
      <c r="K362" s="204" t="s">
        <v>1468</v>
      </c>
      <c r="L362" s="210" t="s">
        <v>2205</v>
      </c>
      <c r="M362" s="210" t="s">
        <v>2206</v>
      </c>
      <c r="N362" s="210">
        <v>2</v>
      </c>
      <c r="O362" s="204">
        <v>4</v>
      </c>
      <c r="P362" s="206">
        <v>44042</v>
      </c>
      <c r="Q362" s="207">
        <v>44712</v>
      </c>
      <c r="R362" s="204">
        <v>26</v>
      </c>
      <c r="S362" s="204" t="s">
        <v>140</v>
      </c>
      <c r="T362" s="204" t="s">
        <v>37</v>
      </c>
      <c r="U362" s="204"/>
      <c r="V362" s="204"/>
      <c r="W362" s="204"/>
      <c r="X362" s="204"/>
      <c r="Y362" s="209" t="s">
        <v>2109</v>
      </c>
      <c r="Z362" s="204">
        <v>2</v>
      </c>
      <c r="AA362" s="141">
        <v>44650</v>
      </c>
      <c r="AB362" s="213">
        <f t="shared" si="11"/>
        <v>1</v>
      </c>
      <c r="AC362" s="214">
        <f t="shared" si="10"/>
        <v>4</v>
      </c>
      <c r="AD362" s="234" t="s">
        <v>2204</v>
      </c>
    </row>
    <row r="363" spans="1:31" ht="120" x14ac:dyDescent="0.25">
      <c r="A363" s="203">
        <v>286</v>
      </c>
      <c r="B363" s="204" t="s">
        <v>25</v>
      </c>
      <c r="C363" s="204" t="s">
        <v>1441</v>
      </c>
      <c r="D363" s="204" t="s">
        <v>1467</v>
      </c>
      <c r="E363" s="205">
        <v>44042</v>
      </c>
      <c r="F363" s="204" t="s">
        <v>28</v>
      </c>
      <c r="G363" s="204" t="s">
        <v>29</v>
      </c>
      <c r="H363" s="204" t="s">
        <v>46</v>
      </c>
      <c r="I363" s="204" t="s">
        <v>108</v>
      </c>
      <c r="J363" s="204" t="s">
        <v>143</v>
      </c>
      <c r="K363" s="204" t="s">
        <v>1469</v>
      </c>
      <c r="L363" s="204" t="s">
        <v>1470</v>
      </c>
      <c r="M363" s="204" t="s">
        <v>1471</v>
      </c>
      <c r="N363" s="204">
        <v>2</v>
      </c>
      <c r="O363" s="204">
        <v>4</v>
      </c>
      <c r="P363" s="206">
        <v>44042</v>
      </c>
      <c r="Q363" s="207">
        <v>44681</v>
      </c>
      <c r="R363" s="204">
        <v>26</v>
      </c>
      <c r="S363" s="204" t="s">
        <v>140</v>
      </c>
      <c r="T363" s="204" t="s">
        <v>37</v>
      </c>
      <c r="U363" s="204"/>
      <c r="V363" s="204"/>
      <c r="W363" s="204"/>
      <c r="X363" s="204"/>
      <c r="Y363" s="209" t="s">
        <v>2108</v>
      </c>
      <c r="Z363" s="204">
        <v>2</v>
      </c>
      <c r="AA363" s="141">
        <v>44650</v>
      </c>
      <c r="AB363" s="213">
        <f t="shared" si="11"/>
        <v>1</v>
      </c>
      <c r="AC363" s="214">
        <f t="shared" si="10"/>
        <v>4</v>
      </c>
      <c r="AD363" s="223"/>
    </row>
    <row r="364" spans="1:31" ht="120" x14ac:dyDescent="0.25">
      <c r="A364" s="203">
        <v>286</v>
      </c>
      <c r="B364" s="204" t="s">
        <v>25</v>
      </c>
      <c r="C364" s="204" t="s">
        <v>1441</v>
      </c>
      <c r="D364" s="204" t="s">
        <v>1467</v>
      </c>
      <c r="E364" s="205">
        <v>44042</v>
      </c>
      <c r="F364" s="204" t="s">
        <v>28</v>
      </c>
      <c r="G364" s="204" t="s">
        <v>29</v>
      </c>
      <c r="H364" s="204" t="s">
        <v>46</v>
      </c>
      <c r="I364" s="204" t="s">
        <v>108</v>
      </c>
      <c r="J364" s="204" t="s">
        <v>143</v>
      </c>
      <c r="K364" s="204" t="s">
        <v>1468</v>
      </c>
      <c r="L364" s="210" t="s">
        <v>2205</v>
      </c>
      <c r="M364" s="210" t="s">
        <v>2206</v>
      </c>
      <c r="N364" s="210">
        <v>2</v>
      </c>
      <c r="O364" s="204">
        <v>4</v>
      </c>
      <c r="P364" s="206">
        <v>44042</v>
      </c>
      <c r="Q364" s="207">
        <v>44681</v>
      </c>
      <c r="R364" s="204">
        <v>26</v>
      </c>
      <c r="S364" s="204" t="s">
        <v>140</v>
      </c>
      <c r="T364" s="204" t="s">
        <v>37</v>
      </c>
      <c r="U364" s="204"/>
      <c r="V364" s="204"/>
      <c r="W364" s="204"/>
      <c r="X364" s="204"/>
      <c r="Y364" s="209" t="s">
        <v>2082</v>
      </c>
      <c r="Z364" s="204">
        <v>2</v>
      </c>
      <c r="AA364" s="141">
        <v>44650</v>
      </c>
      <c r="AB364" s="213">
        <f t="shared" si="11"/>
        <v>1</v>
      </c>
      <c r="AC364" s="214">
        <f t="shared" si="10"/>
        <v>4</v>
      </c>
      <c r="AD364" s="234" t="s">
        <v>2204</v>
      </c>
    </row>
    <row r="365" spans="1:31" ht="120" x14ac:dyDescent="0.25">
      <c r="A365" s="203">
        <v>286</v>
      </c>
      <c r="B365" s="204" t="s">
        <v>25</v>
      </c>
      <c r="C365" s="204" t="s">
        <v>1441</v>
      </c>
      <c r="D365" s="204" t="s">
        <v>1467</v>
      </c>
      <c r="E365" s="205">
        <v>44042</v>
      </c>
      <c r="F365" s="204" t="s">
        <v>28</v>
      </c>
      <c r="G365" s="204" t="s">
        <v>29</v>
      </c>
      <c r="H365" s="204" t="s">
        <v>46</v>
      </c>
      <c r="I365" s="204" t="s">
        <v>108</v>
      </c>
      <c r="J365" s="204" t="s">
        <v>143</v>
      </c>
      <c r="K365" s="204" t="s">
        <v>1468</v>
      </c>
      <c r="L365" s="204" t="s">
        <v>1472</v>
      </c>
      <c r="M365" s="204" t="s">
        <v>1471</v>
      </c>
      <c r="N365" s="204">
        <v>2</v>
      </c>
      <c r="O365" s="204">
        <v>4</v>
      </c>
      <c r="P365" s="206">
        <v>44042</v>
      </c>
      <c r="Q365" s="207">
        <v>44742</v>
      </c>
      <c r="R365" s="204">
        <v>26</v>
      </c>
      <c r="S365" s="204" t="s">
        <v>140</v>
      </c>
      <c r="T365" s="204" t="s">
        <v>37</v>
      </c>
      <c r="U365" s="204"/>
      <c r="V365" s="204"/>
      <c r="W365" s="204"/>
      <c r="X365" s="204"/>
      <c r="Y365" s="209" t="s">
        <v>2109</v>
      </c>
      <c r="Z365" s="204">
        <v>2</v>
      </c>
      <c r="AA365" s="141">
        <v>44650</v>
      </c>
      <c r="AB365" s="213">
        <f t="shared" si="11"/>
        <v>1</v>
      </c>
      <c r="AC365" s="214">
        <f t="shared" si="10"/>
        <v>4</v>
      </c>
      <c r="AD365" s="223"/>
    </row>
    <row r="366" spans="1:31" ht="165" x14ac:dyDescent="0.25">
      <c r="A366" s="203">
        <v>287</v>
      </c>
      <c r="B366" s="204" t="s">
        <v>25</v>
      </c>
      <c r="C366" s="204" t="s">
        <v>1441</v>
      </c>
      <c r="D366" s="204" t="s">
        <v>1467</v>
      </c>
      <c r="E366" s="205">
        <v>44042</v>
      </c>
      <c r="F366" s="204" t="s">
        <v>28</v>
      </c>
      <c r="G366" s="204" t="s">
        <v>29</v>
      </c>
      <c r="H366" s="204" t="s">
        <v>30</v>
      </c>
      <c r="I366" s="204" t="s">
        <v>108</v>
      </c>
      <c r="J366" s="204" t="s">
        <v>708</v>
      </c>
      <c r="K366" s="204" t="s">
        <v>1469</v>
      </c>
      <c r="L366" s="204" t="s">
        <v>1473</v>
      </c>
      <c r="M366" s="204" t="s">
        <v>1448</v>
      </c>
      <c r="N366" s="204">
        <v>3</v>
      </c>
      <c r="O366" s="204">
        <v>4</v>
      </c>
      <c r="P366" s="206">
        <v>44042</v>
      </c>
      <c r="Q366" s="206">
        <v>44545</v>
      </c>
      <c r="R366" s="204">
        <v>34</v>
      </c>
      <c r="S366" s="204" t="s">
        <v>140</v>
      </c>
      <c r="T366" s="204" t="s">
        <v>37</v>
      </c>
      <c r="U366" s="204"/>
      <c r="V366" s="204"/>
      <c r="W366" s="204"/>
      <c r="X366" s="204"/>
      <c r="Y366" s="209" t="s">
        <v>2110</v>
      </c>
      <c r="Z366" s="204">
        <v>3</v>
      </c>
      <c r="AA366" s="141">
        <v>44650</v>
      </c>
      <c r="AB366" s="213">
        <f t="shared" si="11"/>
        <v>1</v>
      </c>
      <c r="AC366" s="214">
        <f t="shared" si="10"/>
        <v>4</v>
      </c>
      <c r="AD366" s="223"/>
    </row>
    <row r="367" spans="1:31" ht="72.400000000000006" customHeight="1" x14ac:dyDescent="0.25">
      <c r="A367" s="203">
        <v>288</v>
      </c>
      <c r="B367" s="204" t="s">
        <v>25</v>
      </c>
      <c r="C367" s="204" t="s">
        <v>1441</v>
      </c>
      <c r="D367" s="204" t="s">
        <v>1474</v>
      </c>
      <c r="E367" s="205">
        <v>44042</v>
      </c>
      <c r="F367" s="204" t="s">
        <v>28</v>
      </c>
      <c r="G367" s="204" t="s">
        <v>29</v>
      </c>
      <c r="H367" s="204" t="s">
        <v>30</v>
      </c>
      <c r="I367" s="204" t="s">
        <v>223</v>
      </c>
      <c r="J367" s="204" t="s">
        <v>708</v>
      </c>
      <c r="K367" s="204" t="s">
        <v>1454</v>
      </c>
      <c r="L367" s="204" t="s">
        <v>1465</v>
      </c>
      <c r="M367" s="204" t="s">
        <v>1058</v>
      </c>
      <c r="N367" s="204">
        <v>1</v>
      </c>
      <c r="O367" s="204">
        <v>4</v>
      </c>
      <c r="P367" s="206">
        <v>44042</v>
      </c>
      <c r="Q367" s="206">
        <v>44545</v>
      </c>
      <c r="R367" s="204">
        <v>30</v>
      </c>
      <c r="S367" s="204" t="s">
        <v>1017</v>
      </c>
      <c r="T367" s="204" t="s">
        <v>37</v>
      </c>
      <c r="U367" s="204"/>
      <c r="V367" s="204"/>
      <c r="W367" s="204"/>
      <c r="X367" s="204"/>
      <c r="Y367" s="140" t="s">
        <v>2084</v>
      </c>
      <c r="Z367" s="209">
        <v>1</v>
      </c>
      <c r="AA367" s="139">
        <v>44650</v>
      </c>
      <c r="AB367" s="224">
        <f t="shared" si="11"/>
        <v>1</v>
      </c>
      <c r="AC367" s="225">
        <f t="shared" si="10"/>
        <v>4</v>
      </c>
      <c r="AD367" s="226" t="s">
        <v>2083</v>
      </c>
    </row>
    <row r="368" spans="1:31" ht="90.4" customHeight="1" x14ac:dyDescent="0.25">
      <c r="A368" s="203">
        <v>288</v>
      </c>
      <c r="B368" s="204" t="s">
        <v>25</v>
      </c>
      <c r="C368" s="204" t="s">
        <v>1441</v>
      </c>
      <c r="D368" s="204" t="s">
        <v>1474</v>
      </c>
      <c r="E368" s="205">
        <v>44042</v>
      </c>
      <c r="F368" s="204" t="s">
        <v>28</v>
      </c>
      <c r="G368" s="204" t="s">
        <v>29</v>
      </c>
      <c r="H368" s="204" t="s">
        <v>30</v>
      </c>
      <c r="I368" s="204" t="s">
        <v>223</v>
      </c>
      <c r="J368" s="204" t="s">
        <v>708</v>
      </c>
      <c r="K368" s="204" t="s">
        <v>1454</v>
      </c>
      <c r="L368" s="204" t="s">
        <v>1466</v>
      </c>
      <c r="M368" s="233" t="s">
        <v>2087</v>
      </c>
      <c r="N368" s="204">
        <v>13</v>
      </c>
      <c r="O368" s="204">
        <v>4</v>
      </c>
      <c r="P368" s="206">
        <v>44042</v>
      </c>
      <c r="Q368" s="206">
        <v>44681</v>
      </c>
      <c r="R368" s="204">
        <v>30</v>
      </c>
      <c r="S368" s="204" t="s">
        <v>1017</v>
      </c>
      <c r="T368" s="204" t="s">
        <v>37</v>
      </c>
      <c r="U368" s="204"/>
      <c r="V368" s="204"/>
      <c r="W368" s="204"/>
      <c r="X368" s="204"/>
      <c r="Y368" s="140" t="s">
        <v>2196</v>
      </c>
      <c r="Z368" s="144">
        <v>13</v>
      </c>
      <c r="AA368" s="139">
        <v>44650</v>
      </c>
      <c r="AB368" s="114">
        <f>Z368/N368</f>
        <v>1</v>
      </c>
      <c r="AC368" s="88">
        <f>AB368*O368</f>
        <v>4</v>
      </c>
      <c r="AD368" s="234" t="s">
        <v>2197</v>
      </c>
      <c r="AE368" s="155"/>
    </row>
    <row r="369" spans="1:31" ht="152.65" customHeight="1" x14ac:dyDescent="0.25">
      <c r="A369" s="203">
        <v>288</v>
      </c>
      <c r="B369" s="204" t="s">
        <v>25</v>
      </c>
      <c r="C369" s="204" t="s">
        <v>1441</v>
      </c>
      <c r="D369" s="204" t="s">
        <v>1474</v>
      </c>
      <c r="E369" s="205">
        <v>44042</v>
      </c>
      <c r="F369" s="204" t="s">
        <v>28</v>
      </c>
      <c r="G369" s="204" t="s">
        <v>29</v>
      </c>
      <c r="H369" s="204" t="s">
        <v>30</v>
      </c>
      <c r="I369" s="204" t="s">
        <v>223</v>
      </c>
      <c r="J369" s="204" t="s">
        <v>708</v>
      </c>
      <c r="K369" s="204" t="s">
        <v>1475</v>
      </c>
      <c r="L369" s="204" t="s">
        <v>1476</v>
      </c>
      <c r="M369" s="204" t="s">
        <v>1448</v>
      </c>
      <c r="N369" s="204">
        <v>1</v>
      </c>
      <c r="O369" s="204">
        <v>4</v>
      </c>
      <c r="P369" s="206">
        <v>44042</v>
      </c>
      <c r="Q369" s="207">
        <v>44377</v>
      </c>
      <c r="R369" s="204">
        <v>34</v>
      </c>
      <c r="S369" s="204" t="s">
        <v>1017</v>
      </c>
      <c r="T369" s="204" t="s">
        <v>37</v>
      </c>
      <c r="U369" s="204"/>
      <c r="V369" s="204"/>
      <c r="W369" s="204"/>
      <c r="X369" s="204"/>
      <c r="Y369" s="140" t="s">
        <v>2104</v>
      </c>
      <c r="Z369" s="144">
        <v>1</v>
      </c>
      <c r="AA369" s="139">
        <v>44650</v>
      </c>
      <c r="AB369" s="114">
        <f>Z369/N369</f>
        <v>1</v>
      </c>
      <c r="AC369" s="88">
        <f>AB369*O369</f>
        <v>4</v>
      </c>
      <c r="AD369" s="223"/>
    </row>
    <row r="370" spans="1:31" ht="83.65" customHeight="1" x14ac:dyDescent="0.25">
      <c r="A370" s="203">
        <v>288</v>
      </c>
      <c r="B370" s="204" t="s">
        <v>25</v>
      </c>
      <c r="C370" s="204" t="s">
        <v>1441</v>
      </c>
      <c r="D370" s="204" t="s">
        <v>1474</v>
      </c>
      <c r="E370" s="205">
        <v>44042</v>
      </c>
      <c r="F370" s="204" t="s">
        <v>28</v>
      </c>
      <c r="G370" s="204" t="s">
        <v>29</v>
      </c>
      <c r="H370" s="204" t="s">
        <v>30</v>
      </c>
      <c r="I370" s="204" t="s">
        <v>223</v>
      </c>
      <c r="J370" s="204" t="s">
        <v>708</v>
      </c>
      <c r="K370" s="204" t="s">
        <v>1454</v>
      </c>
      <c r="L370" s="204" t="s">
        <v>1466</v>
      </c>
      <c r="M370" s="204" t="s">
        <v>1461</v>
      </c>
      <c r="N370" s="204">
        <v>1</v>
      </c>
      <c r="O370" s="204">
        <v>4</v>
      </c>
      <c r="P370" s="206">
        <v>44042</v>
      </c>
      <c r="Q370" s="206">
        <v>44545</v>
      </c>
      <c r="R370" s="204">
        <v>26</v>
      </c>
      <c r="S370" s="204" t="s">
        <v>1017</v>
      </c>
      <c r="T370" s="204" t="s">
        <v>37</v>
      </c>
      <c r="U370" s="204"/>
      <c r="V370" s="204"/>
      <c r="W370" s="204"/>
      <c r="X370" s="204"/>
      <c r="Y370" s="140" t="s">
        <v>2085</v>
      </c>
      <c r="Z370" s="209">
        <v>1</v>
      </c>
      <c r="AA370" s="139">
        <v>44650</v>
      </c>
      <c r="AB370" s="224">
        <f t="shared" ref="AB370" si="14">Z370/N370</f>
        <v>1</v>
      </c>
      <c r="AC370" s="225">
        <f t="shared" ref="AC370" si="15">AB370*O370</f>
        <v>4</v>
      </c>
      <c r="AD370" s="226" t="s">
        <v>2086</v>
      </c>
    </row>
    <row r="371" spans="1:31" ht="54.4" customHeight="1" x14ac:dyDescent="0.25">
      <c r="A371" s="203">
        <v>289</v>
      </c>
      <c r="B371" s="204" t="s">
        <v>25</v>
      </c>
      <c r="C371" s="204" t="s">
        <v>1441</v>
      </c>
      <c r="D371" s="204" t="s">
        <v>1477</v>
      </c>
      <c r="E371" s="205">
        <v>44042</v>
      </c>
      <c r="F371" s="204" t="s">
        <v>28</v>
      </c>
      <c r="G371" s="204" t="s">
        <v>29</v>
      </c>
      <c r="H371" s="204" t="s">
        <v>30</v>
      </c>
      <c r="I371" s="204" t="s">
        <v>223</v>
      </c>
      <c r="J371" s="204" t="s">
        <v>708</v>
      </c>
      <c r="K371" s="204" t="s">
        <v>1478</v>
      </c>
      <c r="L371" s="237" t="s">
        <v>2200</v>
      </c>
      <c r="M371" s="204" t="s">
        <v>1479</v>
      </c>
      <c r="N371" s="204">
        <v>2</v>
      </c>
      <c r="O371" s="204">
        <v>4</v>
      </c>
      <c r="P371" s="206">
        <v>44042</v>
      </c>
      <c r="Q371" s="235">
        <v>44742</v>
      </c>
      <c r="R371" s="204">
        <v>30</v>
      </c>
      <c r="S371" s="204" t="s">
        <v>1017</v>
      </c>
      <c r="T371" s="204" t="s">
        <v>37</v>
      </c>
      <c r="U371" s="204"/>
      <c r="V371" s="204"/>
      <c r="W371" s="204"/>
      <c r="X371" s="204"/>
      <c r="Y371" s="231" t="s">
        <v>2201</v>
      </c>
      <c r="Z371" s="204">
        <v>2</v>
      </c>
      <c r="AA371" s="215">
        <v>44650</v>
      </c>
      <c r="AB371" s="213">
        <f t="shared" si="11"/>
        <v>1</v>
      </c>
      <c r="AC371" s="214">
        <f t="shared" si="10"/>
        <v>4</v>
      </c>
      <c r="AD371" s="236" t="s">
        <v>2203</v>
      </c>
      <c r="AE371" s="155"/>
    </row>
    <row r="372" spans="1:31" ht="66.400000000000006" customHeight="1" x14ac:dyDescent="0.25">
      <c r="A372" s="203">
        <v>290</v>
      </c>
      <c r="B372" s="204" t="s">
        <v>25</v>
      </c>
      <c r="C372" s="204" t="s">
        <v>1441</v>
      </c>
      <c r="D372" s="204" t="s">
        <v>1477</v>
      </c>
      <c r="E372" s="205">
        <v>44042</v>
      </c>
      <c r="F372" s="204" t="s">
        <v>99</v>
      </c>
      <c r="G372" s="204" t="s">
        <v>29</v>
      </c>
      <c r="H372" s="204" t="s">
        <v>30</v>
      </c>
      <c r="I372" s="204" t="s">
        <v>223</v>
      </c>
      <c r="J372" s="204" t="s">
        <v>275</v>
      </c>
      <c r="K372" s="204" t="s">
        <v>1478</v>
      </c>
      <c r="L372" s="204" t="s">
        <v>1480</v>
      </c>
      <c r="M372" s="204" t="s">
        <v>1481</v>
      </c>
      <c r="N372" s="204">
        <v>1</v>
      </c>
      <c r="O372" s="204">
        <v>4</v>
      </c>
      <c r="P372" s="206">
        <v>44042</v>
      </c>
      <c r="Q372" s="206">
        <v>44165</v>
      </c>
      <c r="R372" s="204">
        <v>17</v>
      </c>
      <c r="S372" s="204" t="s">
        <v>242</v>
      </c>
      <c r="T372" s="204" t="s">
        <v>37</v>
      </c>
      <c r="U372" s="204"/>
      <c r="V372" s="204"/>
      <c r="W372" s="204"/>
      <c r="X372" s="204"/>
      <c r="Y372" s="208" t="s">
        <v>1482</v>
      </c>
      <c r="Z372" s="204">
        <v>1</v>
      </c>
      <c r="AA372" s="212">
        <v>44165</v>
      </c>
      <c r="AB372" s="213">
        <f t="shared" si="11"/>
        <v>1</v>
      </c>
      <c r="AC372" s="214">
        <f t="shared" si="10"/>
        <v>4</v>
      </c>
      <c r="AD372" s="214"/>
    </row>
    <row r="373" spans="1:31" ht="70.900000000000006" customHeight="1" x14ac:dyDescent="0.25">
      <c r="A373" s="203">
        <v>291</v>
      </c>
      <c r="B373" s="204" t="s">
        <v>25</v>
      </c>
      <c r="C373" s="204" t="s">
        <v>1441</v>
      </c>
      <c r="D373" s="204" t="s">
        <v>1483</v>
      </c>
      <c r="E373" s="205">
        <v>44042</v>
      </c>
      <c r="F373" s="204" t="s">
        <v>28</v>
      </c>
      <c r="G373" s="204" t="s">
        <v>29</v>
      </c>
      <c r="H373" s="204" t="s">
        <v>30</v>
      </c>
      <c r="I373" s="204" t="s">
        <v>223</v>
      </c>
      <c r="J373" s="204" t="s">
        <v>143</v>
      </c>
      <c r="K373" s="204" t="s">
        <v>1446</v>
      </c>
      <c r="L373" s="237" t="s">
        <v>2200</v>
      </c>
      <c r="M373" s="204" t="s">
        <v>1479</v>
      </c>
      <c r="N373" s="204">
        <v>2</v>
      </c>
      <c r="O373" s="204">
        <v>4</v>
      </c>
      <c r="P373" s="206">
        <v>44042</v>
      </c>
      <c r="Q373" s="235">
        <v>44742</v>
      </c>
      <c r="R373" s="204">
        <v>30</v>
      </c>
      <c r="S373" s="204" t="s">
        <v>140</v>
      </c>
      <c r="T373" s="204" t="s">
        <v>37</v>
      </c>
      <c r="U373" s="204"/>
      <c r="V373" s="204"/>
      <c r="W373" s="204"/>
      <c r="X373" s="204"/>
      <c r="Y373" s="231" t="s">
        <v>2202</v>
      </c>
      <c r="Z373" s="204">
        <v>2</v>
      </c>
      <c r="AA373" s="215">
        <v>44650</v>
      </c>
      <c r="AB373" s="213">
        <f t="shared" si="11"/>
        <v>1</v>
      </c>
      <c r="AC373" s="214">
        <f t="shared" si="10"/>
        <v>4</v>
      </c>
      <c r="AD373" s="236" t="s">
        <v>2203</v>
      </c>
      <c r="AE373" s="155"/>
    </row>
    <row r="374" spans="1:31" ht="58.15" customHeight="1" x14ac:dyDescent="0.25">
      <c r="A374" s="203">
        <v>292</v>
      </c>
      <c r="B374" s="204" t="s">
        <v>25</v>
      </c>
      <c r="C374" s="204" t="s">
        <v>1441</v>
      </c>
      <c r="D374" s="204" t="s">
        <v>1483</v>
      </c>
      <c r="E374" s="205">
        <v>44042</v>
      </c>
      <c r="F374" s="204" t="s">
        <v>99</v>
      </c>
      <c r="G374" s="204" t="s">
        <v>29</v>
      </c>
      <c r="H374" s="204" t="s">
        <v>30</v>
      </c>
      <c r="I374" s="204" t="s">
        <v>223</v>
      </c>
      <c r="J374" s="204" t="s">
        <v>275</v>
      </c>
      <c r="K374" s="204" t="s">
        <v>1446</v>
      </c>
      <c r="L374" s="204" t="s">
        <v>1484</v>
      </c>
      <c r="M374" s="204" t="s">
        <v>1481</v>
      </c>
      <c r="N374" s="204">
        <v>1</v>
      </c>
      <c r="O374" s="204">
        <v>4</v>
      </c>
      <c r="P374" s="206">
        <v>44042</v>
      </c>
      <c r="Q374" s="206">
        <v>44165</v>
      </c>
      <c r="R374" s="204">
        <v>17</v>
      </c>
      <c r="S374" s="204" t="s">
        <v>242</v>
      </c>
      <c r="T374" s="204" t="s">
        <v>37</v>
      </c>
      <c r="U374" s="204"/>
      <c r="V374" s="204"/>
      <c r="W374" s="204"/>
      <c r="X374" s="204"/>
      <c r="Y374" s="208" t="s">
        <v>1485</v>
      </c>
      <c r="Z374" s="204">
        <v>1</v>
      </c>
      <c r="AA374" s="212">
        <v>44165</v>
      </c>
      <c r="AB374" s="213">
        <f>Z374/N374</f>
        <v>1</v>
      </c>
      <c r="AC374" s="214">
        <f t="shared" si="10"/>
        <v>4</v>
      </c>
      <c r="AD374" s="214"/>
    </row>
    <row r="375" spans="1:31" ht="255" x14ac:dyDescent="0.25">
      <c r="A375" s="5">
        <v>293</v>
      </c>
      <c r="B375" s="6" t="s">
        <v>25</v>
      </c>
      <c r="C375" s="6" t="s">
        <v>1486</v>
      </c>
      <c r="D375" s="6" t="s">
        <v>1487</v>
      </c>
      <c r="E375" s="7">
        <v>44090</v>
      </c>
      <c r="F375" s="6" t="s">
        <v>166</v>
      </c>
      <c r="G375" s="6" t="s">
        <v>29</v>
      </c>
      <c r="H375" s="6" t="s">
        <v>46</v>
      </c>
      <c r="I375" s="6" t="s">
        <v>274</v>
      </c>
      <c r="J375" s="6" t="s">
        <v>626</v>
      </c>
      <c r="K375" s="6" t="s">
        <v>1488</v>
      </c>
      <c r="L375" s="6" t="s">
        <v>1489</v>
      </c>
      <c r="M375" s="6" t="s">
        <v>1490</v>
      </c>
      <c r="N375" s="6">
        <v>1</v>
      </c>
      <c r="O375" s="6">
        <v>25</v>
      </c>
      <c r="P375" s="8">
        <v>44090</v>
      </c>
      <c r="Q375" s="8">
        <v>44286</v>
      </c>
      <c r="R375" s="6">
        <v>28</v>
      </c>
      <c r="S375" s="6" t="s">
        <v>1491</v>
      </c>
      <c r="T375" s="6" t="s">
        <v>37</v>
      </c>
      <c r="U375" s="6"/>
      <c r="V375" s="6"/>
      <c r="W375" s="6"/>
      <c r="X375" s="6"/>
      <c r="Y375" s="6" t="s">
        <v>1492</v>
      </c>
      <c r="Z375" s="6">
        <v>1</v>
      </c>
      <c r="AA375" s="9">
        <v>44286.695138888892</v>
      </c>
      <c r="AB375" s="10">
        <f t="shared" si="11"/>
        <v>1</v>
      </c>
      <c r="AC375" s="11">
        <f t="shared" si="10"/>
        <v>25</v>
      </c>
      <c r="AD375" s="11"/>
    </row>
    <row r="376" spans="1:31" ht="120" x14ac:dyDescent="0.25">
      <c r="A376" s="5">
        <v>294</v>
      </c>
      <c r="B376" s="6" t="s">
        <v>25</v>
      </c>
      <c r="C376" s="6" t="s">
        <v>1486</v>
      </c>
      <c r="D376" s="6" t="s">
        <v>1493</v>
      </c>
      <c r="E376" s="7">
        <v>44090</v>
      </c>
      <c r="F376" s="6" t="s">
        <v>166</v>
      </c>
      <c r="G376" s="6" t="s">
        <v>29</v>
      </c>
      <c r="H376" s="6" t="s">
        <v>46</v>
      </c>
      <c r="I376" s="6" t="s">
        <v>274</v>
      </c>
      <c r="J376" s="6" t="s">
        <v>626</v>
      </c>
      <c r="K376" s="6" t="s">
        <v>1494</v>
      </c>
      <c r="L376" s="6" t="s">
        <v>1489</v>
      </c>
      <c r="M376" s="6" t="s">
        <v>1490</v>
      </c>
      <c r="N376" s="6">
        <v>1</v>
      </c>
      <c r="O376" s="6">
        <v>15</v>
      </c>
      <c r="P376" s="8">
        <v>44090</v>
      </c>
      <c r="Q376" s="8">
        <v>44286</v>
      </c>
      <c r="R376" s="6">
        <v>28</v>
      </c>
      <c r="S376" s="6" t="s">
        <v>1491</v>
      </c>
      <c r="T376" s="6" t="s">
        <v>37</v>
      </c>
      <c r="U376" s="6"/>
      <c r="V376" s="6"/>
      <c r="W376" s="6"/>
      <c r="X376" s="6"/>
      <c r="Y376" s="6" t="s">
        <v>1495</v>
      </c>
      <c r="Z376" s="6">
        <v>1</v>
      </c>
      <c r="AA376" s="9">
        <v>44286.693749999999</v>
      </c>
      <c r="AB376" s="10">
        <f t="shared" si="11"/>
        <v>1</v>
      </c>
      <c r="AC376" s="11">
        <f t="shared" si="10"/>
        <v>15</v>
      </c>
      <c r="AD376" s="11"/>
    </row>
    <row r="377" spans="1:31" ht="150" x14ac:dyDescent="0.25">
      <c r="A377" s="5">
        <v>294</v>
      </c>
      <c r="B377" s="6" t="s">
        <v>25</v>
      </c>
      <c r="C377" s="6" t="s">
        <v>1486</v>
      </c>
      <c r="D377" s="6" t="s">
        <v>1493</v>
      </c>
      <c r="E377" s="7">
        <v>44090</v>
      </c>
      <c r="F377" s="6" t="s">
        <v>166</v>
      </c>
      <c r="G377" s="6" t="s">
        <v>29</v>
      </c>
      <c r="H377" s="6" t="s">
        <v>46</v>
      </c>
      <c r="I377" s="6" t="s">
        <v>274</v>
      </c>
      <c r="J377" s="6" t="s">
        <v>626</v>
      </c>
      <c r="K377" s="6" t="s">
        <v>1496</v>
      </c>
      <c r="L377" s="6" t="s">
        <v>1497</v>
      </c>
      <c r="M377" s="6" t="s">
        <v>1498</v>
      </c>
      <c r="N377" s="6">
        <v>1</v>
      </c>
      <c r="O377" s="6">
        <v>10</v>
      </c>
      <c r="P377" s="8">
        <v>44090</v>
      </c>
      <c r="Q377" s="8">
        <v>44227</v>
      </c>
      <c r="R377" s="6">
        <v>19</v>
      </c>
      <c r="S377" s="6" t="s">
        <v>1491</v>
      </c>
      <c r="T377" s="6" t="s">
        <v>37</v>
      </c>
      <c r="U377" s="6"/>
      <c r="V377" s="6"/>
      <c r="W377" s="6"/>
      <c r="X377" s="6"/>
      <c r="Y377" s="6" t="s">
        <v>1499</v>
      </c>
      <c r="Z377" s="6">
        <v>1</v>
      </c>
      <c r="AA377" s="9">
        <v>44226.892361111109</v>
      </c>
      <c r="AB377" s="10">
        <f t="shared" si="11"/>
        <v>1</v>
      </c>
      <c r="AC377" s="11">
        <f t="shared" si="10"/>
        <v>10</v>
      </c>
      <c r="AD377" s="11"/>
    </row>
    <row r="378" spans="1:31" ht="225" x14ac:dyDescent="0.25">
      <c r="A378" s="5">
        <v>295</v>
      </c>
      <c r="B378" s="6" t="s">
        <v>25</v>
      </c>
      <c r="C378" s="6" t="s">
        <v>1486</v>
      </c>
      <c r="D378" s="6" t="s">
        <v>1500</v>
      </c>
      <c r="E378" s="7">
        <v>44090</v>
      </c>
      <c r="F378" s="6" t="s">
        <v>166</v>
      </c>
      <c r="G378" s="6" t="s">
        <v>29</v>
      </c>
      <c r="H378" s="6" t="s">
        <v>46</v>
      </c>
      <c r="I378" s="6" t="s">
        <v>82</v>
      </c>
      <c r="J378" s="6" t="s">
        <v>125</v>
      </c>
      <c r="K378" s="6" t="s">
        <v>1501</v>
      </c>
      <c r="L378" s="6" t="s">
        <v>1502</v>
      </c>
      <c r="M378" s="6" t="s">
        <v>1503</v>
      </c>
      <c r="N378" s="6">
        <v>1</v>
      </c>
      <c r="O378" s="6">
        <v>25</v>
      </c>
      <c r="P378" s="8">
        <v>44090</v>
      </c>
      <c r="Q378" s="8">
        <v>44097</v>
      </c>
      <c r="R378" s="6">
        <v>1</v>
      </c>
      <c r="S378" s="6" t="s">
        <v>129</v>
      </c>
      <c r="T378" s="6" t="s">
        <v>37</v>
      </c>
      <c r="U378" s="6"/>
      <c r="V378" s="6"/>
      <c r="W378" s="6"/>
      <c r="X378" s="6"/>
      <c r="Y378" s="6" t="s">
        <v>1504</v>
      </c>
      <c r="Z378" s="6">
        <v>1</v>
      </c>
      <c r="AA378" s="9">
        <v>44165</v>
      </c>
      <c r="AB378" s="10">
        <f t="shared" si="11"/>
        <v>1</v>
      </c>
      <c r="AC378" s="11">
        <f t="shared" si="10"/>
        <v>25</v>
      </c>
      <c r="AD378" s="11"/>
    </row>
    <row r="379" spans="1:31" ht="135" x14ac:dyDescent="0.25">
      <c r="A379" s="5">
        <v>296</v>
      </c>
      <c r="B379" s="6" t="s">
        <v>25</v>
      </c>
      <c r="C379" s="6" t="s">
        <v>1486</v>
      </c>
      <c r="D379" s="6" t="s">
        <v>1505</v>
      </c>
      <c r="E379" s="7">
        <v>44090</v>
      </c>
      <c r="F379" s="6" t="s">
        <v>166</v>
      </c>
      <c r="G379" s="6" t="s">
        <v>29</v>
      </c>
      <c r="H379" s="6" t="s">
        <v>30</v>
      </c>
      <c r="I379" s="6" t="s">
        <v>82</v>
      </c>
      <c r="J379" s="6" t="s">
        <v>626</v>
      </c>
      <c r="K379" s="6" t="s">
        <v>1506</v>
      </c>
      <c r="L379" s="6" t="s">
        <v>1507</v>
      </c>
      <c r="M379" s="6" t="s">
        <v>1508</v>
      </c>
      <c r="N379" s="6">
        <v>1</v>
      </c>
      <c r="O379" s="6">
        <v>10</v>
      </c>
      <c r="P379" s="8">
        <v>44090</v>
      </c>
      <c r="Q379" s="8">
        <v>44144</v>
      </c>
      <c r="R379" s="6">
        <v>7</v>
      </c>
      <c r="S379" s="6" t="s">
        <v>1491</v>
      </c>
      <c r="T379" s="6" t="s">
        <v>37</v>
      </c>
      <c r="U379" s="6"/>
      <c r="V379" s="6"/>
      <c r="W379" s="6"/>
      <c r="X379" s="6"/>
      <c r="Y379" s="6" t="s">
        <v>1509</v>
      </c>
      <c r="Z379" s="6">
        <v>1</v>
      </c>
      <c r="AA379" s="9">
        <v>44165</v>
      </c>
      <c r="AB379" s="10">
        <f t="shared" si="11"/>
        <v>1</v>
      </c>
      <c r="AC379" s="11">
        <f t="shared" si="10"/>
        <v>10</v>
      </c>
      <c r="AD379" s="11"/>
    </row>
    <row r="380" spans="1:31" ht="135" x14ac:dyDescent="0.25">
      <c r="A380" s="5">
        <v>297</v>
      </c>
      <c r="B380" s="6" t="s">
        <v>25</v>
      </c>
      <c r="C380" s="6" t="s">
        <v>1486</v>
      </c>
      <c r="D380" s="6" t="s">
        <v>1505</v>
      </c>
      <c r="E380" s="7">
        <v>44090</v>
      </c>
      <c r="F380" s="6" t="s">
        <v>166</v>
      </c>
      <c r="G380" s="6" t="s">
        <v>29</v>
      </c>
      <c r="H380" s="6" t="s">
        <v>30</v>
      </c>
      <c r="I380" s="6" t="s">
        <v>82</v>
      </c>
      <c r="J380" s="6" t="s">
        <v>626</v>
      </c>
      <c r="K380" s="6" t="s">
        <v>1506</v>
      </c>
      <c r="L380" s="6" t="s">
        <v>1510</v>
      </c>
      <c r="M380" s="6" t="s">
        <v>1511</v>
      </c>
      <c r="N380" s="6">
        <v>1</v>
      </c>
      <c r="O380" s="6">
        <v>15</v>
      </c>
      <c r="P380" s="8">
        <v>44090</v>
      </c>
      <c r="Q380" s="8">
        <v>44227</v>
      </c>
      <c r="R380" s="6">
        <v>19</v>
      </c>
      <c r="S380" s="6" t="s">
        <v>1491</v>
      </c>
      <c r="T380" s="6" t="s">
        <v>37</v>
      </c>
      <c r="U380" s="6"/>
      <c r="V380" s="6"/>
      <c r="W380" s="6"/>
      <c r="X380" s="6"/>
      <c r="Y380" s="6" t="s">
        <v>1512</v>
      </c>
      <c r="Z380" s="6">
        <v>1</v>
      </c>
      <c r="AA380" s="9">
        <v>44226.896527777775</v>
      </c>
      <c r="AB380" s="10">
        <f t="shared" si="11"/>
        <v>1</v>
      </c>
      <c r="AC380" s="11">
        <f t="shared" si="10"/>
        <v>15</v>
      </c>
      <c r="AD380" s="11"/>
    </row>
    <row r="381" spans="1:31" ht="135" x14ac:dyDescent="0.25">
      <c r="A381" s="5">
        <v>298</v>
      </c>
      <c r="B381" s="6" t="s">
        <v>25</v>
      </c>
      <c r="C381" s="6" t="s">
        <v>1513</v>
      </c>
      <c r="D381" s="6" t="s">
        <v>1514</v>
      </c>
      <c r="E381" s="7">
        <v>44090</v>
      </c>
      <c r="F381" s="6" t="s">
        <v>75</v>
      </c>
      <c r="G381" s="6" t="s">
        <v>29</v>
      </c>
      <c r="H381" s="6" t="s">
        <v>46</v>
      </c>
      <c r="I381" s="6" t="s">
        <v>1515</v>
      </c>
      <c r="J381" s="6" t="s">
        <v>1516</v>
      </c>
      <c r="K381" s="6" t="s">
        <v>1517</v>
      </c>
      <c r="L381" s="6" t="s">
        <v>1518</v>
      </c>
      <c r="M381" s="6" t="s">
        <v>1519</v>
      </c>
      <c r="N381" s="6">
        <v>1</v>
      </c>
      <c r="O381" s="6">
        <v>10</v>
      </c>
      <c r="P381" s="8">
        <v>44090</v>
      </c>
      <c r="Q381" s="8">
        <v>44166</v>
      </c>
      <c r="R381" s="6">
        <v>10</v>
      </c>
      <c r="S381" s="6" t="s">
        <v>1516</v>
      </c>
      <c r="T381" s="6" t="s">
        <v>37</v>
      </c>
      <c r="U381" s="6"/>
      <c r="V381" s="6"/>
      <c r="W381" s="6"/>
      <c r="X381" s="6"/>
      <c r="Y381" s="6" t="s">
        <v>1520</v>
      </c>
      <c r="Z381" s="6">
        <v>1</v>
      </c>
      <c r="AA381" s="9">
        <v>44165</v>
      </c>
      <c r="AB381" s="10">
        <f t="shared" si="11"/>
        <v>1</v>
      </c>
      <c r="AC381" s="11">
        <f t="shared" si="10"/>
        <v>10</v>
      </c>
      <c r="AD381" s="11"/>
    </row>
    <row r="382" spans="1:31" ht="135" x14ac:dyDescent="0.25">
      <c r="A382" s="5">
        <v>299</v>
      </c>
      <c r="B382" s="6" t="s">
        <v>25</v>
      </c>
      <c r="C382" s="6" t="s">
        <v>1513</v>
      </c>
      <c r="D382" s="6" t="s">
        <v>1514</v>
      </c>
      <c r="E382" s="7">
        <v>44090</v>
      </c>
      <c r="F382" s="6" t="s">
        <v>75</v>
      </c>
      <c r="G382" s="6" t="s">
        <v>29</v>
      </c>
      <c r="H382" s="6" t="s">
        <v>30</v>
      </c>
      <c r="I382" s="6" t="s">
        <v>1515</v>
      </c>
      <c r="J382" s="6" t="s">
        <v>1516</v>
      </c>
      <c r="K382" s="6" t="s">
        <v>1517</v>
      </c>
      <c r="L382" s="6" t="s">
        <v>1521</v>
      </c>
      <c r="M382" s="6" t="s">
        <v>1522</v>
      </c>
      <c r="N382" s="6">
        <v>1</v>
      </c>
      <c r="O382" s="6">
        <v>10</v>
      </c>
      <c r="P382" s="8">
        <v>44090</v>
      </c>
      <c r="Q382" s="8">
        <v>44175</v>
      </c>
      <c r="R382" s="6">
        <v>12</v>
      </c>
      <c r="S382" s="6" t="s">
        <v>1516</v>
      </c>
      <c r="T382" s="6" t="s">
        <v>37</v>
      </c>
      <c r="U382" s="6"/>
      <c r="V382" s="6"/>
      <c r="W382" s="6"/>
      <c r="X382" s="6"/>
      <c r="Y382" s="6" t="s">
        <v>1523</v>
      </c>
      <c r="Z382" s="6">
        <v>1</v>
      </c>
      <c r="AA382" s="9">
        <v>44165</v>
      </c>
      <c r="AB382" s="10">
        <f t="shared" si="11"/>
        <v>1</v>
      </c>
      <c r="AC382" s="11">
        <f t="shared" si="10"/>
        <v>10</v>
      </c>
      <c r="AD382" s="11"/>
    </row>
    <row r="383" spans="1:31" ht="75" x14ac:dyDescent="0.25">
      <c r="A383" s="5">
        <v>300</v>
      </c>
      <c r="B383" s="6" t="s">
        <v>25</v>
      </c>
      <c r="C383" s="6" t="s">
        <v>1513</v>
      </c>
      <c r="D383" s="6" t="s">
        <v>1524</v>
      </c>
      <c r="E383" s="7">
        <v>44090</v>
      </c>
      <c r="F383" s="6" t="s">
        <v>75</v>
      </c>
      <c r="G383" s="6" t="s">
        <v>29</v>
      </c>
      <c r="H383" s="6" t="s">
        <v>46</v>
      </c>
      <c r="I383" s="6" t="s">
        <v>1515</v>
      </c>
      <c r="J383" s="6" t="s">
        <v>1516</v>
      </c>
      <c r="K383" s="6" t="s">
        <v>1525</v>
      </c>
      <c r="L383" s="6" t="s">
        <v>1518</v>
      </c>
      <c r="M383" s="6" t="s">
        <v>1519</v>
      </c>
      <c r="N383" s="6">
        <v>1</v>
      </c>
      <c r="O383" s="6">
        <v>10</v>
      </c>
      <c r="P383" s="8">
        <v>44090</v>
      </c>
      <c r="Q383" s="8">
        <v>44166</v>
      </c>
      <c r="R383" s="6">
        <v>10</v>
      </c>
      <c r="S383" s="6" t="s">
        <v>1516</v>
      </c>
      <c r="T383" s="6" t="s">
        <v>37</v>
      </c>
      <c r="U383" s="6"/>
      <c r="V383" s="6"/>
      <c r="W383" s="6"/>
      <c r="X383" s="6"/>
      <c r="Y383" s="6" t="s">
        <v>1520</v>
      </c>
      <c r="Z383" s="6">
        <v>1</v>
      </c>
      <c r="AA383" s="9">
        <v>44165</v>
      </c>
      <c r="AB383" s="10">
        <f t="shared" si="11"/>
        <v>1</v>
      </c>
      <c r="AC383" s="11">
        <f t="shared" si="10"/>
        <v>10</v>
      </c>
      <c r="AD383" s="11"/>
    </row>
    <row r="384" spans="1:31" ht="90" x14ac:dyDescent="0.25">
      <c r="A384" s="5">
        <v>301</v>
      </c>
      <c r="B384" s="6" t="s">
        <v>25</v>
      </c>
      <c r="C384" s="6" t="s">
        <v>1513</v>
      </c>
      <c r="D384" s="6" t="s">
        <v>1524</v>
      </c>
      <c r="E384" s="7">
        <v>44090</v>
      </c>
      <c r="F384" s="6" t="s">
        <v>75</v>
      </c>
      <c r="G384" s="6" t="s">
        <v>29</v>
      </c>
      <c r="H384" s="6" t="s">
        <v>30</v>
      </c>
      <c r="I384" s="6" t="s">
        <v>1515</v>
      </c>
      <c r="J384" s="6" t="s">
        <v>1516</v>
      </c>
      <c r="K384" s="6" t="s">
        <v>1525</v>
      </c>
      <c r="L384" s="6" t="s">
        <v>1521</v>
      </c>
      <c r="M384" s="6" t="s">
        <v>1522</v>
      </c>
      <c r="N384" s="6">
        <v>1</v>
      </c>
      <c r="O384" s="6">
        <v>10</v>
      </c>
      <c r="P384" s="8">
        <v>44090</v>
      </c>
      <c r="Q384" s="8">
        <v>44175</v>
      </c>
      <c r="R384" s="6">
        <v>12</v>
      </c>
      <c r="S384" s="6" t="s">
        <v>1516</v>
      </c>
      <c r="T384" s="6" t="s">
        <v>37</v>
      </c>
      <c r="U384" s="6"/>
      <c r="V384" s="6"/>
      <c r="W384" s="6"/>
      <c r="X384" s="6"/>
      <c r="Y384" s="6" t="s">
        <v>1523</v>
      </c>
      <c r="Z384" s="6">
        <v>1</v>
      </c>
      <c r="AA384" s="9">
        <v>44165</v>
      </c>
      <c r="AB384" s="10">
        <f t="shared" si="11"/>
        <v>1</v>
      </c>
      <c r="AC384" s="11">
        <f t="shared" si="10"/>
        <v>10</v>
      </c>
      <c r="AD384" s="11"/>
    </row>
    <row r="385" spans="1:30" ht="90" x14ac:dyDescent="0.25">
      <c r="A385" s="5">
        <v>302</v>
      </c>
      <c r="B385" s="6" t="s">
        <v>25</v>
      </c>
      <c r="C385" s="6" t="s">
        <v>1513</v>
      </c>
      <c r="D385" s="6" t="s">
        <v>1526</v>
      </c>
      <c r="E385" s="7">
        <v>44090</v>
      </c>
      <c r="F385" s="6" t="s">
        <v>75</v>
      </c>
      <c r="G385" s="6" t="s">
        <v>29</v>
      </c>
      <c r="H385" s="6" t="s">
        <v>46</v>
      </c>
      <c r="I385" s="6" t="s">
        <v>392</v>
      </c>
      <c r="J385" s="6" t="s">
        <v>1516</v>
      </c>
      <c r="K385" s="6" t="s">
        <v>1525</v>
      </c>
      <c r="L385" s="6" t="s">
        <v>1527</v>
      </c>
      <c r="M385" s="6" t="s">
        <v>1528</v>
      </c>
      <c r="N385" s="6">
        <v>1</v>
      </c>
      <c r="O385" s="6">
        <v>7</v>
      </c>
      <c r="P385" s="8">
        <v>44090</v>
      </c>
      <c r="Q385" s="8">
        <v>44109</v>
      </c>
      <c r="R385" s="6">
        <v>2</v>
      </c>
      <c r="S385" s="6" t="s">
        <v>1516</v>
      </c>
      <c r="T385" s="6" t="s">
        <v>37</v>
      </c>
      <c r="U385" s="6"/>
      <c r="V385" s="6"/>
      <c r="W385" s="6"/>
      <c r="X385" s="6"/>
      <c r="Y385" s="6" t="s">
        <v>1529</v>
      </c>
      <c r="Z385" s="6">
        <v>1</v>
      </c>
      <c r="AA385" s="9">
        <v>44165</v>
      </c>
      <c r="AB385" s="10">
        <f t="shared" si="11"/>
        <v>1</v>
      </c>
      <c r="AC385" s="11">
        <f t="shared" si="10"/>
        <v>7</v>
      </c>
      <c r="AD385" s="11"/>
    </row>
    <row r="386" spans="1:30" ht="90" x14ac:dyDescent="0.25">
      <c r="A386" s="5">
        <v>303</v>
      </c>
      <c r="B386" s="6" t="s">
        <v>25</v>
      </c>
      <c r="C386" s="6" t="s">
        <v>1513</v>
      </c>
      <c r="D386" s="6" t="s">
        <v>1526</v>
      </c>
      <c r="E386" s="7">
        <v>44090</v>
      </c>
      <c r="F386" s="6" t="s">
        <v>1318</v>
      </c>
      <c r="G386" s="6" t="s">
        <v>29</v>
      </c>
      <c r="H386" s="6" t="s">
        <v>46</v>
      </c>
      <c r="I386" s="6" t="s">
        <v>392</v>
      </c>
      <c r="J386" s="6" t="s">
        <v>463</v>
      </c>
      <c r="K386" s="6" t="s">
        <v>1525</v>
      </c>
      <c r="L386" s="6" t="s">
        <v>1530</v>
      </c>
      <c r="M386" s="6" t="s">
        <v>1531</v>
      </c>
      <c r="N386" s="6">
        <v>1</v>
      </c>
      <c r="O386" s="6">
        <v>7</v>
      </c>
      <c r="P386" s="8">
        <v>44090</v>
      </c>
      <c r="Q386" s="8">
        <v>44286</v>
      </c>
      <c r="R386" s="6">
        <v>23</v>
      </c>
      <c r="S386" s="6" t="s">
        <v>463</v>
      </c>
      <c r="T386" s="6" t="s">
        <v>37</v>
      </c>
      <c r="U386" s="6"/>
      <c r="V386" s="6"/>
      <c r="W386" s="6"/>
      <c r="X386" s="6"/>
      <c r="Y386" s="6" t="s">
        <v>1532</v>
      </c>
      <c r="Z386" s="6">
        <v>1</v>
      </c>
      <c r="AA386" s="9">
        <v>44330.798611111109</v>
      </c>
      <c r="AB386" s="10">
        <f t="shared" si="11"/>
        <v>1</v>
      </c>
      <c r="AC386" s="11">
        <f t="shared" si="10"/>
        <v>7</v>
      </c>
      <c r="AD386" s="11"/>
    </row>
    <row r="387" spans="1:30" ht="90" x14ac:dyDescent="0.25">
      <c r="A387" s="5">
        <v>304</v>
      </c>
      <c r="B387" s="6" t="s">
        <v>25</v>
      </c>
      <c r="C387" s="6" t="s">
        <v>1513</v>
      </c>
      <c r="D387" s="6" t="s">
        <v>1526</v>
      </c>
      <c r="E387" s="7">
        <v>44090</v>
      </c>
      <c r="F387" s="6" t="s">
        <v>75</v>
      </c>
      <c r="G387" s="6" t="s">
        <v>29</v>
      </c>
      <c r="H387" s="6" t="s">
        <v>30</v>
      </c>
      <c r="I387" s="6" t="s">
        <v>392</v>
      </c>
      <c r="J387" s="6" t="s">
        <v>1516</v>
      </c>
      <c r="K387" s="6" t="s">
        <v>1525</v>
      </c>
      <c r="L387" s="6" t="s">
        <v>1533</v>
      </c>
      <c r="M387" s="6" t="s">
        <v>1534</v>
      </c>
      <c r="N387" s="6">
        <v>1</v>
      </c>
      <c r="O387" s="6">
        <v>6</v>
      </c>
      <c r="P387" s="8">
        <v>44090</v>
      </c>
      <c r="Q387" s="8">
        <v>44130</v>
      </c>
      <c r="R387" s="6">
        <v>5</v>
      </c>
      <c r="S387" s="6" t="s">
        <v>1516</v>
      </c>
      <c r="T387" s="6" t="s">
        <v>37</v>
      </c>
      <c r="U387" s="6"/>
      <c r="V387" s="6"/>
      <c r="W387" s="17"/>
      <c r="X387" s="17"/>
      <c r="Y387" s="17" t="s">
        <v>1535</v>
      </c>
      <c r="Z387" s="17">
        <v>1</v>
      </c>
      <c r="AA387" s="18">
        <v>44165</v>
      </c>
      <c r="AB387" s="19">
        <f t="shared" si="11"/>
        <v>1</v>
      </c>
      <c r="AC387" s="20">
        <f t="shared" ref="AC387:AC450" si="16">AB387*O387</f>
        <v>6</v>
      </c>
      <c r="AD387" s="11"/>
    </row>
    <row r="388" spans="1:30" ht="218.25" customHeight="1" x14ac:dyDescent="0.25">
      <c r="A388" s="5">
        <v>305</v>
      </c>
      <c r="B388" s="6" t="s">
        <v>25</v>
      </c>
      <c r="C388" s="6" t="s">
        <v>1513</v>
      </c>
      <c r="D388" s="6" t="s">
        <v>1536</v>
      </c>
      <c r="E388" s="7">
        <v>44090</v>
      </c>
      <c r="F388" s="6" t="s">
        <v>75</v>
      </c>
      <c r="G388" s="6" t="s">
        <v>29</v>
      </c>
      <c r="H388" s="6" t="s">
        <v>46</v>
      </c>
      <c r="I388" s="6" t="s">
        <v>1515</v>
      </c>
      <c r="J388" s="6" t="s">
        <v>1516</v>
      </c>
      <c r="K388" s="6" t="s">
        <v>1537</v>
      </c>
      <c r="L388" s="6" t="s">
        <v>1538</v>
      </c>
      <c r="M388" s="6" t="s">
        <v>1539</v>
      </c>
      <c r="N388" s="6">
        <v>1</v>
      </c>
      <c r="O388" s="6">
        <v>20</v>
      </c>
      <c r="P388" s="8">
        <v>44090</v>
      </c>
      <c r="Q388" s="21">
        <v>44377</v>
      </c>
      <c r="R388" s="6">
        <v>21</v>
      </c>
      <c r="S388" s="6" t="s">
        <v>1516</v>
      </c>
      <c r="T388" s="6" t="s">
        <v>37</v>
      </c>
      <c r="U388" s="6"/>
      <c r="V388" s="12"/>
      <c r="W388" s="13"/>
      <c r="X388" s="21">
        <v>44227</v>
      </c>
      <c r="Y388" s="13" t="s">
        <v>1759</v>
      </c>
      <c r="Z388" s="13">
        <v>1</v>
      </c>
      <c r="AA388" s="21">
        <v>44377</v>
      </c>
      <c r="AB388" s="10">
        <f t="shared" si="11"/>
        <v>1</v>
      </c>
      <c r="AC388" s="11">
        <f t="shared" si="16"/>
        <v>20</v>
      </c>
      <c r="AD388" s="11" t="s">
        <v>1751</v>
      </c>
    </row>
    <row r="389" spans="1:30" ht="165" x14ac:dyDescent="0.25">
      <c r="A389" s="5">
        <v>306</v>
      </c>
      <c r="B389" s="6" t="s">
        <v>25</v>
      </c>
      <c r="C389" s="6" t="s">
        <v>1513</v>
      </c>
      <c r="D389" s="6" t="s">
        <v>1540</v>
      </c>
      <c r="E389" s="7">
        <v>44090</v>
      </c>
      <c r="F389" s="6" t="s">
        <v>75</v>
      </c>
      <c r="G389" s="6" t="s">
        <v>29</v>
      </c>
      <c r="H389" s="6" t="s">
        <v>30</v>
      </c>
      <c r="I389" s="6" t="s">
        <v>237</v>
      </c>
      <c r="J389" s="6" t="s">
        <v>1516</v>
      </c>
      <c r="K389" s="6" t="s">
        <v>1541</v>
      </c>
      <c r="L389" s="6" t="s">
        <v>1542</v>
      </c>
      <c r="M389" s="6" t="s">
        <v>1543</v>
      </c>
      <c r="N389" s="6">
        <v>1</v>
      </c>
      <c r="O389" s="6">
        <v>7</v>
      </c>
      <c r="P389" s="8">
        <v>44090</v>
      </c>
      <c r="Q389" s="21">
        <v>44377</v>
      </c>
      <c r="R389" s="6">
        <v>17</v>
      </c>
      <c r="S389" s="6" t="s">
        <v>1516</v>
      </c>
      <c r="T389" s="6" t="s">
        <v>37</v>
      </c>
      <c r="U389" s="6"/>
      <c r="V389" s="6"/>
      <c r="W389" s="6"/>
      <c r="X389" s="21">
        <v>44321</v>
      </c>
      <c r="Y389" s="13" t="s">
        <v>1760</v>
      </c>
      <c r="Z389" s="6">
        <v>1</v>
      </c>
      <c r="AA389" s="14">
        <v>44377</v>
      </c>
      <c r="AB389" s="22">
        <f t="shared" si="11"/>
        <v>1</v>
      </c>
      <c r="AC389" s="23">
        <f t="shared" si="16"/>
        <v>7</v>
      </c>
      <c r="AD389" s="11" t="s">
        <v>1751</v>
      </c>
    </row>
    <row r="390" spans="1:30" ht="165" x14ac:dyDescent="0.25">
      <c r="A390" s="5">
        <v>306</v>
      </c>
      <c r="B390" s="6" t="s">
        <v>25</v>
      </c>
      <c r="C390" s="6" t="s">
        <v>1513</v>
      </c>
      <c r="D390" s="6" t="s">
        <v>1540</v>
      </c>
      <c r="E390" s="7">
        <v>44090</v>
      </c>
      <c r="F390" s="6" t="s">
        <v>75</v>
      </c>
      <c r="G390" s="6" t="s">
        <v>29</v>
      </c>
      <c r="H390" s="6" t="s">
        <v>30</v>
      </c>
      <c r="I390" s="6" t="s">
        <v>237</v>
      </c>
      <c r="J390" s="6" t="s">
        <v>1516</v>
      </c>
      <c r="K390" s="6" t="s">
        <v>1544</v>
      </c>
      <c r="L390" s="6" t="s">
        <v>1545</v>
      </c>
      <c r="M390" s="6" t="s">
        <v>1546</v>
      </c>
      <c r="N390" s="6">
        <v>1</v>
      </c>
      <c r="O390" s="6">
        <v>6</v>
      </c>
      <c r="P390" s="8">
        <v>44090</v>
      </c>
      <c r="Q390" s="21">
        <v>44377</v>
      </c>
      <c r="R390" s="6">
        <v>23</v>
      </c>
      <c r="S390" s="6" t="s">
        <v>1516</v>
      </c>
      <c r="T390" s="6" t="s">
        <v>37</v>
      </c>
      <c r="U390" s="6"/>
      <c r="V390" s="6"/>
      <c r="W390" s="6"/>
      <c r="X390" s="21">
        <v>44356</v>
      </c>
      <c r="Y390" s="24" t="s">
        <v>1761</v>
      </c>
      <c r="Z390" s="6">
        <v>1</v>
      </c>
      <c r="AA390" s="14">
        <v>44377</v>
      </c>
      <c r="AB390" s="10">
        <f t="shared" si="11"/>
        <v>1</v>
      </c>
      <c r="AC390" s="11">
        <f t="shared" si="16"/>
        <v>6</v>
      </c>
      <c r="AD390" s="11" t="s">
        <v>1751</v>
      </c>
    </row>
    <row r="391" spans="1:30" ht="276.75" customHeight="1" x14ac:dyDescent="0.25">
      <c r="A391" s="5">
        <v>307</v>
      </c>
      <c r="B391" s="6" t="s">
        <v>25</v>
      </c>
      <c r="C391" s="6" t="s">
        <v>1513</v>
      </c>
      <c r="D391" s="6" t="s">
        <v>1540</v>
      </c>
      <c r="E391" s="7">
        <v>44090</v>
      </c>
      <c r="F391" s="6" t="s">
        <v>75</v>
      </c>
      <c r="G391" s="6" t="s">
        <v>29</v>
      </c>
      <c r="H391" s="6" t="s">
        <v>46</v>
      </c>
      <c r="I391" s="6" t="s">
        <v>237</v>
      </c>
      <c r="J391" s="6" t="s">
        <v>1516</v>
      </c>
      <c r="K391" s="6" t="s">
        <v>1541</v>
      </c>
      <c r="L391" s="6" t="s">
        <v>1547</v>
      </c>
      <c r="M391" s="6" t="s">
        <v>1548</v>
      </c>
      <c r="N391" s="6">
        <v>1</v>
      </c>
      <c r="O391" s="6">
        <v>7</v>
      </c>
      <c r="P391" s="8">
        <v>44090</v>
      </c>
      <c r="Q391" s="21">
        <v>44377</v>
      </c>
      <c r="R391" s="6">
        <v>21</v>
      </c>
      <c r="S391" s="6" t="s">
        <v>1516</v>
      </c>
      <c r="T391" s="6" t="s">
        <v>37</v>
      </c>
      <c r="U391" s="6"/>
      <c r="V391" s="6"/>
      <c r="W391" s="6"/>
      <c r="X391" s="21">
        <v>44377</v>
      </c>
      <c r="Y391" s="24" t="s">
        <v>1762</v>
      </c>
      <c r="Z391" s="6">
        <v>1</v>
      </c>
      <c r="AA391" s="14">
        <v>44377</v>
      </c>
      <c r="AB391" s="10">
        <f t="shared" si="11"/>
        <v>1</v>
      </c>
      <c r="AC391" s="11">
        <f t="shared" si="16"/>
        <v>7</v>
      </c>
      <c r="AD391" s="11" t="s">
        <v>1751</v>
      </c>
    </row>
    <row r="392" spans="1:30" ht="150" x14ac:dyDescent="0.25">
      <c r="A392" s="5">
        <v>308</v>
      </c>
      <c r="B392" s="6" t="s">
        <v>25</v>
      </c>
      <c r="C392" s="6" t="s">
        <v>1549</v>
      </c>
      <c r="D392" s="6" t="s">
        <v>1550</v>
      </c>
      <c r="E392" s="7">
        <v>44112</v>
      </c>
      <c r="F392" s="6" t="s">
        <v>349</v>
      </c>
      <c r="G392" s="6" t="s">
        <v>29</v>
      </c>
      <c r="H392" s="6" t="s">
        <v>46</v>
      </c>
      <c r="I392" s="6" t="s">
        <v>108</v>
      </c>
      <c r="J392" s="6" t="s">
        <v>350</v>
      </c>
      <c r="K392" s="6" t="s">
        <v>1551</v>
      </c>
      <c r="L392" s="6" t="s">
        <v>1552</v>
      </c>
      <c r="M392" s="6" t="s">
        <v>1553</v>
      </c>
      <c r="N392" s="6">
        <v>1</v>
      </c>
      <c r="O392" s="6">
        <v>11</v>
      </c>
      <c r="P392" s="8">
        <v>44112</v>
      </c>
      <c r="Q392" s="8">
        <v>44423</v>
      </c>
      <c r="R392" s="6">
        <v>44</v>
      </c>
      <c r="S392" s="6" t="s">
        <v>354</v>
      </c>
      <c r="T392" s="6" t="s">
        <v>37</v>
      </c>
      <c r="U392" s="6"/>
      <c r="V392" s="6"/>
      <c r="W392" s="6"/>
      <c r="X392" s="6"/>
      <c r="Y392" s="31" t="s">
        <v>1767</v>
      </c>
      <c r="Z392" s="6">
        <v>1</v>
      </c>
      <c r="AA392" s="14">
        <v>44399.450694444444</v>
      </c>
      <c r="AB392" s="10">
        <f t="shared" ref="AB392:AB450" si="17">Z392/N392</f>
        <v>1</v>
      </c>
      <c r="AC392" s="11">
        <f t="shared" si="16"/>
        <v>11</v>
      </c>
      <c r="AD392" s="11"/>
    </row>
    <row r="393" spans="1:30" ht="150" x14ac:dyDescent="0.25">
      <c r="A393" s="5">
        <v>308</v>
      </c>
      <c r="B393" s="6" t="s">
        <v>25</v>
      </c>
      <c r="C393" s="6" t="s">
        <v>1549</v>
      </c>
      <c r="D393" s="6" t="s">
        <v>1550</v>
      </c>
      <c r="E393" s="7">
        <v>44112</v>
      </c>
      <c r="F393" s="6" t="s">
        <v>349</v>
      </c>
      <c r="G393" s="6" t="s">
        <v>29</v>
      </c>
      <c r="H393" s="6" t="s">
        <v>46</v>
      </c>
      <c r="I393" s="6" t="s">
        <v>108</v>
      </c>
      <c r="J393" s="6" t="s">
        <v>350</v>
      </c>
      <c r="K393" s="6" t="s">
        <v>1551</v>
      </c>
      <c r="L393" s="6" t="s">
        <v>1555</v>
      </c>
      <c r="M393" s="6" t="s">
        <v>1556</v>
      </c>
      <c r="N393" s="6">
        <v>1</v>
      </c>
      <c r="O393" s="6">
        <v>12</v>
      </c>
      <c r="P393" s="8">
        <v>44112</v>
      </c>
      <c r="Q393" s="8">
        <v>44407</v>
      </c>
      <c r="R393" s="6">
        <v>42</v>
      </c>
      <c r="S393" s="6" t="s">
        <v>354</v>
      </c>
      <c r="T393" s="6" t="s">
        <v>37</v>
      </c>
      <c r="U393" s="6"/>
      <c r="V393" s="6"/>
      <c r="W393" s="6"/>
      <c r="X393" s="6"/>
      <c r="Y393" s="32" t="s">
        <v>1768</v>
      </c>
      <c r="Z393" s="32">
        <v>1</v>
      </c>
      <c r="AA393" s="33">
        <v>44399.448611111111</v>
      </c>
      <c r="AB393" s="10">
        <f t="shared" si="17"/>
        <v>1</v>
      </c>
      <c r="AC393" s="11">
        <f t="shared" si="16"/>
        <v>12</v>
      </c>
      <c r="AD393" s="11"/>
    </row>
    <row r="394" spans="1:30" ht="150" x14ac:dyDescent="0.25">
      <c r="A394" s="5">
        <v>308</v>
      </c>
      <c r="B394" s="6" t="s">
        <v>25</v>
      </c>
      <c r="C394" s="6" t="s">
        <v>1549</v>
      </c>
      <c r="D394" s="6" t="s">
        <v>1550</v>
      </c>
      <c r="E394" s="7">
        <v>44112</v>
      </c>
      <c r="F394" s="6" t="s">
        <v>349</v>
      </c>
      <c r="G394" s="6" t="s">
        <v>29</v>
      </c>
      <c r="H394" s="6" t="s">
        <v>46</v>
      </c>
      <c r="I394" s="6" t="s">
        <v>108</v>
      </c>
      <c r="J394" s="6" t="s">
        <v>350</v>
      </c>
      <c r="K394" s="6" t="s">
        <v>1554</v>
      </c>
      <c r="L394" s="6" t="s">
        <v>1557</v>
      </c>
      <c r="M394" s="6" t="s">
        <v>1558</v>
      </c>
      <c r="N394" s="6">
        <v>1</v>
      </c>
      <c r="O394" s="6">
        <v>11</v>
      </c>
      <c r="P394" s="8">
        <v>44112</v>
      </c>
      <c r="Q394" s="8">
        <v>44211</v>
      </c>
      <c r="R394" s="6">
        <v>14</v>
      </c>
      <c r="S394" s="6" t="s">
        <v>354</v>
      </c>
      <c r="T394" s="6" t="s">
        <v>37</v>
      </c>
      <c r="U394" s="6"/>
      <c r="V394" s="6"/>
      <c r="W394" s="6"/>
      <c r="X394" s="6"/>
      <c r="Y394" s="6" t="s">
        <v>1559</v>
      </c>
      <c r="Z394" s="6">
        <v>1</v>
      </c>
      <c r="AA394" s="9">
        <v>44215.31527777778</v>
      </c>
      <c r="AB394" s="10">
        <f t="shared" si="17"/>
        <v>1</v>
      </c>
      <c r="AC394" s="11">
        <f t="shared" si="16"/>
        <v>11</v>
      </c>
      <c r="AD394" s="11"/>
    </row>
    <row r="395" spans="1:30" ht="150" x14ac:dyDescent="0.25">
      <c r="A395" s="5">
        <v>309</v>
      </c>
      <c r="B395" s="6" t="s">
        <v>25</v>
      </c>
      <c r="C395" s="6" t="s">
        <v>1549</v>
      </c>
      <c r="D395" s="6" t="s">
        <v>1550</v>
      </c>
      <c r="E395" s="7">
        <v>44112</v>
      </c>
      <c r="F395" s="6" t="s">
        <v>349</v>
      </c>
      <c r="G395" s="6" t="s">
        <v>29</v>
      </c>
      <c r="H395" s="6" t="s">
        <v>46</v>
      </c>
      <c r="I395" s="6" t="s">
        <v>31</v>
      </c>
      <c r="J395" s="6" t="s">
        <v>350</v>
      </c>
      <c r="K395" s="6" t="s">
        <v>1551</v>
      </c>
      <c r="L395" s="6" t="s">
        <v>1560</v>
      </c>
      <c r="M395" s="6" t="s">
        <v>1561</v>
      </c>
      <c r="N395" s="6">
        <v>1</v>
      </c>
      <c r="O395" s="6">
        <v>11</v>
      </c>
      <c r="P395" s="8">
        <v>44112</v>
      </c>
      <c r="Q395" s="8">
        <v>44711</v>
      </c>
      <c r="R395" s="6">
        <v>64</v>
      </c>
      <c r="S395" s="6" t="s">
        <v>354</v>
      </c>
      <c r="T395" s="6" t="s">
        <v>37</v>
      </c>
      <c r="U395" s="6"/>
      <c r="V395" s="6"/>
      <c r="W395" s="6"/>
      <c r="X395" s="6"/>
      <c r="Y395" s="172" t="s">
        <v>2140</v>
      </c>
      <c r="Z395" s="6">
        <v>1</v>
      </c>
      <c r="AA395" s="14">
        <v>44377</v>
      </c>
      <c r="AB395" s="10">
        <f t="shared" si="17"/>
        <v>1</v>
      </c>
      <c r="AC395" s="11">
        <f t="shared" si="16"/>
        <v>11</v>
      </c>
      <c r="AD395" s="11"/>
    </row>
    <row r="396" spans="1:30" ht="150" x14ac:dyDescent="0.25">
      <c r="A396" s="5">
        <v>309</v>
      </c>
      <c r="B396" s="6" t="s">
        <v>25</v>
      </c>
      <c r="C396" s="6" t="s">
        <v>1549</v>
      </c>
      <c r="D396" s="6" t="s">
        <v>1550</v>
      </c>
      <c r="E396" s="7">
        <v>44112</v>
      </c>
      <c r="F396" s="6" t="s">
        <v>349</v>
      </c>
      <c r="G396" s="6" t="s">
        <v>29</v>
      </c>
      <c r="H396" s="6" t="s">
        <v>46</v>
      </c>
      <c r="I396" s="6" t="s">
        <v>31</v>
      </c>
      <c r="J396" s="6" t="s">
        <v>350</v>
      </c>
      <c r="K396" s="6" t="s">
        <v>1554</v>
      </c>
      <c r="L396" s="6" t="s">
        <v>1562</v>
      </c>
      <c r="M396" s="6" t="s">
        <v>1563</v>
      </c>
      <c r="N396" s="6">
        <v>1</v>
      </c>
      <c r="O396" s="6">
        <v>11</v>
      </c>
      <c r="P396" s="8">
        <v>44112</v>
      </c>
      <c r="Q396" s="8">
        <v>44438</v>
      </c>
      <c r="R396" s="6">
        <v>46</v>
      </c>
      <c r="S396" s="6" t="s">
        <v>354</v>
      </c>
      <c r="T396" s="6" t="s">
        <v>37</v>
      </c>
      <c r="U396" s="6"/>
      <c r="V396" s="6"/>
      <c r="W396" s="6"/>
      <c r="X396" s="6"/>
      <c r="Y396" s="32" t="s">
        <v>1769</v>
      </c>
      <c r="Z396" s="32">
        <v>1</v>
      </c>
      <c r="AA396" s="33">
        <v>44426.681250000001</v>
      </c>
      <c r="AB396" s="10">
        <f t="shared" si="17"/>
        <v>1</v>
      </c>
      <c r="AC396" s="11">
        <f t="shared" si="16"/>
        <v>11</v>
      </c>
      <c r="AD396" s="11"/>
    </row>
    <row r="397" spans="1:30" ht="120" x14ac:dyDescent="0.25">
      <c r="A397" s="5">
        <v>310</v>
      </c>
      <c r="B397" s="6" t="s">
        <v>25</v>
      </c>
      <c r="C397" s="6" t="s">
        <v>1549</v>
      </c>
      <c r="D397" s="6" t="s">
        <v>1564</v>
      </c>
      <c r="E397" s="7">
        <v>44112</v>
      </c>
      <c r="F397" s="6" t="s">
        <v>349</v>
      </c>
      <c r="G397" s="6" t="s">
        <v>29</v>
      </c>
      <c r="H397" s="6" t="s">
        <v>30</v>
      </c>
      <c r="I397" s="6" t="s">
        <v>31</v>
      </c>
      <c r="J397" s="6" t="s">
        <v>350</v>
      </c>
      <c r="K397" s="6" t="s">
        <v>1567</v>
      </c>
      <c r="L397" s="6" t="s">
        <v>1565</v>
      </c>
      <c r="M397" s="6" t="s">
        <v>1566</v>
      </c>
      <c r="N397" s="6">
        <v>3</v>
      </c>
      <c r="O397" s="6">
        <v>11</v>
      </c>
      <c r="P397" s="8">
        <v>44112</v>
      </c>
      <c r="Q397" s="8">
        <v>44196</v>
      </c>
      <c r="R397" s="6">
        <v>12</v>
      </c>
      <c r="S397" s="6" t="s">
        <v>354</v>
      </c>
      <c r="T397" s="6" t="s">
        <v>37</v>
      </c>
      <c r="U397" s="6"/>
      <c r="V397" s="6"/>
      <c r="W397" s="6"/>
      <c r="X397" s="6"/>
      <c r="Y397" s="6" t="s">
        <v>1568</v>
      </c>
      <c r="Z397" s="6">
        <v>3</v>
      </c>
      <c r="AA397" s="9">
        <v>44193.46875</v>
      </c>
      <c r="AB397" s="10">
        <f t="shared" si="17"/>
        <v>1</v>
      </c>
      <c r="AC397" s="11">
        <f t="shared" si="16"/>
        <v>11</v>
      </c>
      <c r="AD397" s="11"/>
    </row>
    <row r="398" spans="1:30" ht="135" x14ac:dyDescent="0.25">
      <c r="A398" s="5">
        <v>311</v>
      </c>
      <c r="B398" s="6" t="s">
        <v>25</v>
      </c>
      <c r="C398" s="6" t="s">
        <v>1549</v>
      </c>
      <c r="D398" s="6" t="s">
        <v>1569</v>
      </c>
      <c r="E398" s="7">
        <v>44112</v>
      </c>
      <c r="F398" s="6" t="s">
        <v>349</v>
      </c>
      <c r="G398" s="6" t="s">
        <v>29</v>
      </c>
      <c r="H398" s="6" t="s">
        <v>30</v>
      </c>
      <c r="I398" s="6" t="s">
        <v>223</v>
      </c>
      <c r="J398" s="6" t="s">
        <v>350</v>
      </c>
      <c r="K398" s="6" t="s">
        <v>1570</v>
      </c>
      <c r="L398" s="6" t="s">
        <v>1571</v>
      </c>
      <c r="M398" s="6" t="s">
        <v>1572</v>
      </c>
      <c r="N398" s="6">
        <v>1</v>
      </c>
      <c r="O398" s="6">
        <v>11</v>
      </c>
      <c r="P398" s="8">
        <v>44112</v>
      </c>
      <c r="Q398" s="8">
        <v>44150</v>
      </c>
      <c r="R398" s="6">
        <v>5</v>
      </c>
      <c r="S398" s="6" t="s">
        <v>354</v>
      </c>
      <c r="T398" s="6" t="s">
        <v>37</v>
      </c>
      <c r="U398" s="6"/>
      <c r="V398" s="6"/>
      <c r="W398" s="6"/>
      <c r="X398" s="6"/>
      <c r="Y398" s="6" t="s">
        <v>1573</v>
      </c>
      <c r="Z398" s="6">
        <v>1</v>
      </c>
      <c r="AA398" s="9">
        <v>44165</v>
      </c>
      <c r="AB398" s="10">
        <f t="shared" si="17"/>
        <v>1</v>
      </c>
      <c r="AC398" s="11">
        <f t="shared" si="16"/>
        <v>11</v>
      </c>
      <c r="AD398" s="11"/>
    </row>
    <row r="399" spans="1:30" ht="90" x14ac:dyDescent="0.25">
      <c r="A399" s="5">
        <v>312</v>
      </c>
      <c r="B399" s="6" t="s">
        <v>25</v>
      </c>
      <c r="C399" s="6" t="s">
        <v>1549</v>
      </c>
      <c r="D399" s="6" t="s">
        <v>1569</v>
      </c>
      <c r="E399" s="7">
        <v>44112</v>
      </c>
      <c r="F399" s="6" t="s">
        <v>1318</v>
      </c>
      <c r="G399" s="6" t="s">
        <v>29</v>
      </c>
      <c r="H399" s="6" t="s">
        <v>30</v>
      </c>
      <c r="I399" s="6" t="s">
        <v>223</v>
      </c>
      <c r="J399" s="6" t="s">
        <v>463</v>
      </c>
      <c r="K399" s="6" t="s">
        <v>1570</v>
      </c>
      <c r="L399" s="6" t="s">
        <v>1574</v>
      </c>
      <c r="M399" s="6" t="s">
        <v>1575</v>
      </c>
      <c r="N399" s="6">
        <v>8</v>
      </c>
      <c r="O399" s="6">
        <v>11</v>
      </c>
      <c r="P399" s="8">
        <v>44112</v>
      </c>
      <c r="Q399" s="8">
        <v>44196</v>
      </c>
      <c r="R399" s="6">
        <v>12</v>
      </c>
      <c r="S399" s="6" t="s">
        <v>354</v>
      </c>
      <c r="T399" s="6" t="s">
        <v>37</v>
      </c>
      <c r="U399" s="6"/>
      <c r="V399" s="6"/>
      <c r="W399" s="6"/>
      <c r="X399" s="6"/>
      <c r="Y399" s="6" t="s">
        <v>1576</v>
      </c>
      <c r="Z399" s="6">
        <v>8</v>
      </c>
      <c r="AA399" s="9">
        <v>44193.467361111114</v>
      </c>
      <c r="AB399" s="10">
        <f t="shared" si="17"/>
        <v>1</v>
      </c>
      <c r="AC399" s="11">
        <f t="shared" si="16"/>
        <v>11</v>
      </c>
      <c r="AD399" s="11"/>
    </row>
    <row r="400" spans="1:30" ht="90" x14ac:dyDescent="0.25">
      <c r="A400" s="5">
        <v>313</v>
      </c>
      <c r="B400" s="6" t="s">
        <v>25</v>
      </c>
      <c r="C400" s="6" t="s">
        <v>1549</v>
      </c>
      <c r="D400" s="6" t="s">
        <v>1569</v>
      </c>
      <c r="E400" s="7">
        <v>44112</v>
      </c>
      <c r="F400" s="6" t="s">
        <v>99</v>
      </c>
      <c r="G400" s="6" t="s">
        <v>29</v>
      </c>
      <c r="H400" s="6" t="s">
        <v>30</v>
      </c>
      <c r="I400" s="6" t="s">
        <v>223</v>
      </c>
      <c r="J400" s="6" t="s">
        <v>246</v>
      </c>
      <c r="K400" s="6" t="s">
        <v>1570</v>
      </c>
      <c r="L400" s="6" t="s">
        <v>1577</v>
      </c>
      <c r="M400" s="6" t="s">
        <v>1575</v>
      </c>
      <c r="N400" s="6">
        <v>8</v>
      </c>
      <c r="O400" s="6">
        <v>11</v>
      </c>
      <c r="P400" s="8">
        <v>44112</v>
      </c>
      <c r="Q400" s="8">
        <v>44196</v>
      </c>
      <c r="R400" s="6">
        <v>12</v>
      </c>
      <c r="S400" s="6" t="s">
        <v>354</v>
      </c>
      <c r="T400" s="6" t="s">
        <v>37</v>
      </c>
      <c r="U400" s="6"/>
      <c r="V400" s="6"/>
      <c r="W400" s="6"/>
      <c r="X400" s="6"/>
      <c r="Y400" s="6" t="s">
        <v>1578</v>
      </c>
      <c r="Z400" s="6">
        <v>8</v>
      </c>
      <c r="AA400" s="9">
        <v>44193.465277777781</v>
      </c>
      <c r="AB400" s="10">
        <f t="shared" si="17"/>
        <v>1</v>
      </c>
      <c r="AC400" s="11">
        <f t="shared" si="16"/>
        <v>11</v>
      </c>
      <c r="AD400" s="11"/>
    </row>
    <row r="401" spans="1:30" ht="75" x14ac:dyDescent="0.25">
      <c r="A401" s="5">
        <v>314</v>
      </c>
      <c r="B401" s="6" t="s">
        <v>25</v>
      </c>
      <c r="C401" s="6" t="s">
        <v>1579</v>
      </c>
      <c r="D401" s="6" t="s">
        <v>1580</v>
      </c>
      <c r="E401" s="7">
        <v>44120</v>
      </c>
      <c r="F401" s="6" t="s">
        <v>1581</v>
      </c>
      <c r="G401" s="6" t="s">
        <v>29</v>
      </c>
      <c r="H401" s="6" t="s">
        <v>46</v>
      </c>
      <c r="I401" s="6" t="s">
        <v>237</v>
      </c>
      <c r="J401" s="6" t="s">
        <v>1582</v>
      </c>
      <c r="K401" s="6" t="s">
        <v>1583</v>
      </c>
      <c r="L401" s="6" t="s">
        <v>1584</v>
      </c>
      <c r="M401" s="6" t="s">
        <v>1585</v>
      </c>
      <c r="N401" s="6">
        <v>1</v>
      </c>
      <c r="O401" s="6">
        <v>40</v>
      </c>
      <c r="P401" s="8">
        <v>44120</v>
      </c>
      <c r="Q401" s="8">
        <v>44377</v>
      </c>
      <c r="R401" s="6">
        <v>36</v>
      </c>
      <c r="S401" s="6" t="s">
        <v>1586</v>
      </c>
      <c r="T401" s="6" t="s">
        <v>37</v>
      </c>
      <c r="U401" s="6"/>
      <c r="V401" s="6"/>
      <c r="W401" s="6"/>
      <c r="X401" s="6"/>
      <c r="Y401" s="6" t="s">
        <v>1587</v>
      </c>
      <c r="Z401" s="6">
        <v>1</v>
      </c>
      <c r="AA401" s="9">
        <v>44295.42083333333</v>
      </c>
      <c r="AB401" s="10">
        <f t="shared" si="17"/>
        <v>1</v>
      </c>
      <c r="AC401" s="11">
        <f t="shared" si="16"/>
        <v>40</v>
      </c>
      <c r="AD401" s="11"/>
    </row>
    <row r="402" spans="1:30" ht="165" x14ac:dyDescent="0.25">
      <c r="A402" s="5">
        <v>315</v>
      </c>
      <c r="B402" s="6" t="s">
        <v>25</v>
      </c>
      <c r="C402" s="6" t="s">
        <v>1579</v>
      </c>
      <c r="D402" s="6" t="s">
        <v>1588</v>
      </c>
      <c r="E402" s="7">
        <v>44120</v>
      </c>
      <c r="F402" s="6" t="s">
        <v>1581</v>
      </c>
      <c r="G402" s="6" t="s">
        <v>29</v>
      </c>
      <c r="H402" s="6" t="s">
        <v>46</v>
      </c>
      <c r="I402" s="6" t="s">
        <v>237</v>
      </c>
      <c r="J402" s="6" t="s">
        <v>1582</v>
      </c>
      <c r="K402" s="6" t="s">
        <v>1589</v>
      </c>
      <c r="L402" s="6" t="s">
        <v>1590</v>
      </c>
      <c r="M402" s="6" t="s">
        <v>1591</v>
      </c>
      <c r="N402" s="6">
        <v>1</v>
      </c>
      <c r="O402" s="6">
        <v>30</v>
      </c>
      <c r="P402" s="8">
        <v>44120</v>
      </c>
      <c r="Q402" s="8">
        <v>44125</v>
      </c>
      <c r="R402" s="6">
        <v>0</v>
      </c>
      <c r="S402" s="6" t="s">
        <v>1586</v>
      </c>
      <c r="T402" s="6" t="s">
        <v>37</v>
      </c>
      <c r="U402" s="6"/>
      <c r="V402" s="6"/>
      <c r="W402" s="6"/>
      <c r="X402" s="6"/>
      <c r="Y402" s="6" t="s">
        <v>1592</v>
      </c>
      <c r="Z402" s="6">
        <v>1</v>
      </c>
      <c r="AA402" s="9">
        <v>44165</v>
      </c>
      <c r="AB402" s="10">
        <f t="shared" si="17"/>
        <v>1</v>
      </c>
      <c r="AC402" s="11">
        <f t="shared" si="16"/>
        <v>30</v>
      </c>
      <c r="AD402" s="11"/>
    </row>
    <row r="403" spans="1:30" ht="90" x14ac:dyDescent="0.25">
      <c r="A403" s="5">
        <v>316</v>
      </c>
      <c r="B403" s="6" t="s">
        <v>25</v>
      </c>
      <c r="C403" s="6" t="s">
        <v>1579</v>
      </c>
      <c r="D403" s="6" t="s">
        <v>1593</v>
      </c>
      <c r="E403" s="7">
        <v>44120</v>
      </c>
      <c r="F403" s="6" t="s">
        <v>1581</v>
      </c>
      <c r="G403" s="6" t="s">
        <v>29</v>
      </c>
      <c r="H403" s="6" t="s">
        <v>46</v>
      </c>
      <c r="I403" s="6" t="s">
        <v>82</v>
      </c>
      <c r="J403" s="6" t="s">
        <v>1582</v>
      </c>
      <c r="K403" s="6" t="s">
        <v>1594</v>
      </c>
      <c r="L403" s="6" t="s">
        <v>1595</v>
      </c>
      <c r="M403" s="6" t="s">
        <v>1596</v>
      </c>
      <c r="N403" s="6">
        <v>1</v>
      </c>
      <c r="O403" s="6">
        <v>30</v>
      </c>
      <c r="P403" s="8">
        <v>44120</v>
      </c>
      <c r="Q403" s="8">
        <v>44316</v>
      </c>
      <c r="R403" s="6">
        <v>28</v>
      </c>
      <c r="S403" s="6" t="s">
        <v>1586</v>
      </c>
      <c r="T403" s="6" t="s">
        <v>37</v>
      </c>
      <c r="U403" s="6"/>
      <c r="V403" s="6"/>
      <c r="W403" s="6"/>
      <c r="X403" s="6"/>
      <c r="Y403" s="6" t="s">
        <v>1597</v>
      </c>
      <c r="Z403" s="6">
        <v>1</v>
      </c>
      <c r="AA403" s="9">
        <v>44295.431250000001</v>
      </c>
      <c r="AB403" s="10">
        <f t="shared" si="17"/>
        <v>1</v>
      </c>
      <c r="AC403" s="11">
        <f t="shared" si="16"/>
        <v>30</v>
      </c>
      <c r="AD403" s="11"/>
    </row>
    <row r="404" spans="1:30" ht="135.75" customHeight="1" x14ac:dyDescent="0.25">
      <c r="A404" s="5">
        <v>317</v>
      </c>
      <c r="B404" s="6" t="s">
        <v>25</v>
      </c>
      <c r="C404" s="6" t="s">
        <v>1598</v>
      </c>
      <c r="D404" s="25" t="s">
        <v>1599</v>
      </c>
      <c r="E404" s="7">
        <v>44147</v>
      </c>
      <c r="F404" s="6" t="s">
        <v>496</v>
      </c>
      <c r="G404" s="6" t="s">
        <v>29</v>
      </c>
      <c r="H404" s="6" t="s">
        <v>46</v>
      </c>
      <c r="I404" s="6" t="s">
        <v>392</v>
      </c>
      <c r="J404" s="6" t="s">
        <v>497</v>
      </c>
      <c r="K404" s="6" t="s">
        <v>1600</v>
      </c>
      <c r="L404" s="6" t="s">
        <v>1601</v>
      </c>
      <c r="M404" s="6" t="s">
        <v>1602</v>
      </c>
      <c r="N404" s="6">
        <v>6</v>
      </c>
      <c r="O404" s="6">
        <v>13</v>
      </c>
      <c r="P404" s="8">
        <v>44147</v>
      </c>
      <c r="Q404" s="8">
        <v>44316</v>
      </c>
      <c r="R404" s="6">
        <v>15</v>
      </c>
      <c r="S404" s="6" t="s">
        <v>501</v>
      </c>
      <c r="T404" s="6" t="s">
        <v>37</v>
      </c>
      <c r="U404" s="6"/>
      <c r="V404" s="6"/>
      <c r="W404" s="8">
        <v>44147</v>
      </c>
      <c r="X404" s="8">
        <v>44316</v>
      </c>
      <c r="Y404" s="16" t="s">
        <v>1744</v>
      </c>
      <c r="Z404" s="6">
        <v>6</v>
      </c>
      <c r="AA404" s="8">
        <v>44316</v>
      </c>
      <c r="AB404" s="10">
        <f t="shared" si="17"/>
        <v>1</v>
      </c>
      <c r="AC404" s="11">
        <f t="shared" si="16"/>
        <v>13</v>
      </c>
      <c r="AD404" s="131" t="s">
        <v>2058</v>
      </c>
    </row>
    <row r="405" spans="1:30" ht="90" x14ac:dyDescent="0.25">
      <c r="A405" s="5">
        <v>318</v>
      </c>
      <c r="B405" s="6" t="s">
        <v>25</v>
      </c>
      <c r="C405" s="6" t="s">
        <v>1598</v>
      </c>
      <c r="D405" s="6" t="s">
        <v>1599</v>
      </c>
      <c r="E405" s="7">
        <v>44147</v>
      </c>
      <c r="F405" s="6" t="s">
        <v>496</v>
      </c>
      <c r="G405" s="6" t="s">
        <v>29</v>
      </c>
      <c r="H405" s="6" t="s">
        <v>30</v>
      </c>
      <c r="I405" s="6" t="s">
        <v>392</v>
      </c>
      <c r="J405" s="6" t="s">
        <v>497</v>
      </c>
      <c r="K405" s="6" t="s">
        <v>1600</v>
      </c>
      <c r="L405" s="6" t="s">
        <v>1603</v>
      </c>
      <c r="M405" s="6" t="s">
        <v>1604</v>
      </c>
      <c r="N405" s="6">
        <v>1</v>
      </c>
      <c r="O405" s="6">
        <v>12</v>
      </c>
      <c r="P405" s="8">
        <v>44147</v>
      </c>
      <c r="Q405" s="8">
        <v>44316</v>
      </c>
      <c r="R405" s="6">
        <v>15</v>
      </c>
      <c r="S405" s="6" t="s">
        <v>501</v>
      </c>
      <c r="T405" s="6" t="s">
        <v>37</v>
      </c>
      <c r="U405" s="6"/>
      <c r="V405" s="6"/>
      <c r="W405" s="8">
        <v>44147</v>
      </c>
      <c r="X405" s="8">
        <v>44316</v>
      </c>
      <c r="Y405" s="16" t="s">
        <v>1745</v>
      </c>
      <c r="Z405" s="6">
        <v>1</v>
      </c>
      <c r="AA405" s="8">
        <v>44316</v>
      </c>
      <c r="AB405" s="10">
        <f t="shared" si="17"/>
        <v>1</v>
      </c>
      <c r="AC405" s="11">
        <f t="shared" si="16"/>
        <v>12</v>
      </c>
      <c r="AD405" s="133" t="s">
        <v>2059</v>
      </c>
    </row>
    <row r="406" spans="1:30" ht="103.5" customHeight="1" x14ac:dyDescent="0.25">
      <c r="A406" s="5">
        <v>319</v>
      </c>
      <c r="B406" s="6" t="s">
        <v>25</v>
      </c>
      <c r="C406" s="6" t="s">
        <v>1598</v>
      </c>
      <c r="D406" s="6" t="s">
        <v>1605</v>
      </c>
      <c r="E406" s="7">
        <v>44147</v>
      </c>
      <c r="F406" s="6" t="s">
        <v>496</v>
      </c>
      <c r="G406" s="6" t="s">
        <v>29</v>
      </c>
      <c r="H406" s="6" t="s">
        <v>46</v>
      </c>
      <c r="I406" s="6" t="s">
        <v>274</v>
      </c>
      <c r="J406" s="6" t="s">
        <v>497</v>
      </c>
      <c r="K406" s="6" t="s">
        <v>1600</v>
      </c>
      <c r="L406" s="6" t="s">
        <v>1601</v>
      </c>
      <c r="M406" s="6" t="s">
        <v>1602</v>
      </c>
      <c r="N406" s="6">
        <v>6</v>
      </c>
      <c r="O406" s="6">
        <v>13</v>
      </c>
      <c r="P406" s="8">
        <v>44147</v>
      </c>
      <c r="Q406" s="8">
        <v>44316</v>
      </c>
      <c r="R406" s="6">
        <v>15</v>
      </c>
      <c r="S406" s="6" t="s">
        <v>501</v>
      </c>
      <c r="T406" s="6" t="s">
        <v>37</v>
      </c>
      <c r="U406" s="6"/>
      <c r="V406" s="6"/>
      <c r="W406" s="8">
        <v>44147</v>
      </c>
      <c r="X406" s="8">
        <v>44316</v>
      </c>
      <c r="Y406" s="16" t="s">
        <v>1763</v>
      </c>
      <c r="Z406" s="6">
        <v>6</v>
      </c>
      <c r="AA406" s="8">
        <v>44316</v>
      </c>
      <c r="AB406" s="10">
        <f t="shared" si="17"/>
        <v>1</v>
      </c>
      <c r="AC406" s="11">
        <f t="shared" si="16"/>
        <v>13</v>
      </c>
      <c r="AD406" s="132" t="s">
        <v>2062</v>
      </c>
    </row>
    <row r="407" spans="1:30" ht="105" x14ac:dyDescent="0.25">
      <c r="A407" s="5">
        <v>320</v>
      </c>
      <c r="B407" s="6" t="s">
        <v>25</v>
      </c>
      <c r="C407" s="6" t="s">
        <v>1598</v>
      </c>
      <c r="D407" s="6" t="s">
        <v>1605</v>
      </c>
      <c r="E407" s="7">
        <v>44147</v>
      </c>
      <c r="F407" s="6" t="s">
        <v>496</v>
      </c>
      <c r="G407" s="6" t="s">
        <v>29</v>
      </c>
      <c r="H407" s="6" t="s">
        <v>30</v>
      </c>
      <c r="I407" s="6" t="s">
        <v>274</v>
      </c>
      <c r="J407" s="6" t="s">
        <v>497</v>
      </c>
      <c r="K407" s="6" t="s">
        <v>1600</v>
      </c>
      <c r="L407" s="6" t="s">
        <v>1603</v>
      </c>
      <c r="M407" s="6" t="s">
        <v>1604</v>
      </c>
      <c r="N407" s="6">
        <v>1</v>
      </c>
      <c r="O407" s="6">
        <v>13</v>
      </c>
      <c r="P407" s="8">
        <v>44147</v>
      </c>
      <c r="Q407" s="8">
        <v>44316</v>
      </c>
      <c r="R407" s="6">
        <v>15</v>
      </c>
      <c r="S407" s="6" t="s">
        <v>501</v>
      </c>
      <c r="T407" s="6" t="s">
        <v>37</v>
      </c>
      <c r="U407" s="6"/>
      <c r="V407" s="6"/>
      <c r="W407" s="8">
        <v>44147</v>
      </c>
      <c r="X407" s="8">
        <v>44316</v>
      </c>
      <c r="Y407" s="16" t="s">
        <v>1745</v>
      </c>
      <c r="Z407" s="6">
        <v>1</v>
      </c>
      <c r="AA407" s="8">
        <v>44316</v>
      </c>
      <c r="AB407" s="10">
        <f t="shared" si="17"/>
        <v>1</v>
      </c>
      <c r="AC407" s="11">
        <f t="shared" si="16"/>
        <v>13</v>
      </c>
      <c r="AD407" s="133" t="s">
        <v>2063</v>
      </c>
    </row>
    <row r="408" spans="1:30" ht="90" x14ac:dyDescent="0.25">
      <c r="A408" s="5">
        <v>321</v>
      </c>
      <c r="B408" s="6" t="s">
        <v>25</v>
      </c>
      <c r="C408" s="6" t="s">
        <v>1598</v>
      </c>
      <c r="D408" s="6" t="s">
        <v>1606</v>
      </c>
      <c r="E408" s="7">
        <v>44147</v>
      </c>
      <c r="F408" s="6" t="s">
        <v>496</v>
      </c>
      <c r="G408" s="6" t="s">
        <v>29</v>
      </c>
      <c r="H408" s="6" t="s">
        <v>30</v>
      </c>
      <c r="I408" s="6" t="s">
        <v>392</v>
      </c>
      <c r="J408" s="6" t="s">
        <v>497</v>
      </c>
      <c r="K408" s="6" t="s">
        <v>1607</v>
      </c>
      <c r="L408" s="6" t="s">
        <v>1608</v>
      </c>
      <c r="M408" s="6" t="s">
        <v>1604</v>
      </c>
      <c r="N408" s="6">
        <v>1</v>
      </c>
      <c r="O408" s="6">
        <v>13</v>
      </c>
      <c r="P408" s="8">
        <v>44147</v>
      </c>
      <c r="Q408" s="8">
        <v>44316</v>
      </c>
      <c r="R408" s="6">
        <v>15</v>
      </c>
      <c r="S408" s="6" t="s">
        <v>501</v>
      </c>
      <c r="T408" s="6" t="s">
        <v>37</v>
      </c>
      <c r="U408" s="6"/>
      <c r="V408" s="6"/>
      <c r="W408" s="8">
        <v>44147</v>
      </c>
      <c r="X408" s="8">
        <v>44316</v>
      </c>
      <c r="Y408" s="16" t="s">
        <v>1745</v>
      </c>
      <c r="Z408" s="6">
        <v>1</v>
      </c>
      <c r="AA408" s="8">
        <v>44316</v>
      </c>
      <c r="AB408" s="10">
        <f t="shared" si="17"/>
        <v>1</v>
      </c>
      <c r="AC408" s="11">
        <f t="shared" si="16"/>
        <v>13</v>
      </c>
      <c r="AD408" s="131" t="s">
        <v>2060</v>
      </c>
    </row>
    <row r="409" spans="1:30" ht="70.5" customHeight="1" x14ac:dyDescent="0.25">
      <c r="A409" s="5">
        <v>322</v>
      </c>
      <c r="B409" s="6" t="s">
        <v>25</v>
      </c>
      <c r="C409" s="6" t="s">
        <v>1598</v>
      </c>
      <c r="D409" s="6" t="s">
        <v>1606</v>
      </c>
      <c r="E409" s="7">
        <v>44147</v>
      </c>
      <c r="F409" s="6" t="s">
        <v>496</v>
      </c>
      <c r="G409" s="6" t="s">
        <v>29</v>
      </c>
      <c r="H409" s="6" t="s">
        <v>46</v>
      </c>
      <c r="I409" s="6" t="s">
        <v>392</v>
      </c>
      <c r="J409" s="6" t="s">
        <v>497</v>
      </c>
      <c r="K409" s="6" t="s">
        <v>1607</v>
      </c>
      <c r="L409" s="6" t="s">
        <v>1609</v>
      </c>
      <c r="M409" s="6" t="s">
        <v>1610</v>
      </c>
      <c r="N409" s="6">
        <v>3</v>
      </c>
      <c r="O409" s="6">
        <v>12</v>
      </c>
      <c r="P409" s="8">
        <v>44147</v>
      </c>
      <c r="Q409" s="8">
        <v>44316</v>
      </c>
      <c r="R409" s="6">
        <v>15</v>
      </c>
      <c r="S409" s="6" t="s">
        <v>501</v>
      </c>
      <c r="T409" s="6" t="s">
        <v>37</v>
      </c>
      <c r="U409" s="6"/>
      <c r="V409" s="6"/>
      <c r="W409" s="8">
        <v>44147</v>
      </c>
      <c r="X409" s="8">
        <v>44316</v>
      </c>
      <c r="Y409" s="6" t="s">
        <v>1746</v>
      </c>
      <c r="Z409" s="6">
        <v>3</v>
      </c>
      <c r="AA409" s="8">
        <v>44316</v>
      </c>
      <c r="AB409" s="10">
        <f t="shared" si="17"/>
        <v>1</v>
      </c>
      <c r="AC409" s="11">
        <f t="shared" si="16"/>
        <v>12</v>
      </c>
      <c r="AD409" s="131" t="s">
        <v>2061</v>
      </c>
    </row>
    <row r="410" spans="1:30" ht="90" x14ac:dyDescent="0.25">
      <c r="A410" s="5">
        <v>323</v>
      </c>
      <c r="B410" s="6" t="s">
        <v>25</v>
      </c>
      <c r="C410" s="6" t="s">
        <v>1598</v>
      </c>
      <c r="D410" s="6" t="s">
        <v>1611</v>
      </c>
      <c r="E410" s="7">
        <v>44147</v>
      </c>
      <c r="F410" s="6" t="s">
        <v>496</v>
      </c>
      <c r="G410" s="6" t="s">
        <v>29</v>
      </c>
      <c r="H410" s="6" t="s">
        <v>46</v>
      </c>
      <c r="I410" s="6" t="s">
        <v>274</v>
      </c>
      <c r="J410" s="6" t="s">
        <v>497</v>
      </c>
      <c r="K410" s="6" t="s">
        <v>1612</v>
      </c>
      <c r="L410" s="6" t="s">
        <v>1613</v>
      </c>
      <c r="M410" s="6" t="s">
        <v>1614</v>
      </c>
      <c r="N410" s="6">
        <v>1</v>
      </c>
      <c r="O410" s="6">
        <v>12</v>
      </c>
      <c r="P410" s="8">
        <v>44147</v>
      </c>
      <c r="Q410" s="8">
        <v>44196</v>
      </c>
      <c r="R410" s="6">
        <v>7</v>
      </c>
      <c r="S410" s="6" t="s">
        <v>501</v>
      </c>
      <c r="T410" s="6" t="s">
        <v>37</v>
      </c>
      <c r="U410" s="6"/>
      <c r="V410" s="6"/>
      <c r="W410" s="6"/>
      <c r="X410" s="6"/>
      <c r="Y410" s="6" t="s">
        <v>1615</v>
      </c>
      <c r="Z410" s="6">
        <v>1</v>
      </c>
      <c r="AA410" s="9">
        <v>44165</v>
      </c>
      <c r="AB410" s="10">
        <f t="shared" si="17"/>
        <v>1</v>
      </c>
      <c r="AC410" s="11">
        <f t="shared" si="16"/>
        <v>12</v>
      </c>
      <c r="AD410" s="11"/>
    </row>
    <row r="411" spans="1:30" ht="135" x14ac:dyDescent="0.25">
      <c r="A411" s="5">
        <v>324</v>
      </c>
      <c r="B411" s="6" t="s">
        <v>25</v>
      </c>
      <c r="C411" s="6" t="s">
        <v>1598</v>
      </c>
      <c r="D411" s="6" t="s">
        <v>1611</v>
      </c>
      <c r="E411" s="7">
        <v>44147</v>
      </c>
      <c r="F411" s="6" t="s">
        <v>99</v>
      </c>
      <c r="G411" s="6" t="s">
        <v>29</v>
      </c>
      <c r="H411" s="6" t="s">
        <v>46</v>
      </c>
      <c r="I411" s="6" t="s">
        <v>274</v>
      </c>
      <c r="J411" s="6" t="s">
        <v>1257</v>
      </c>
      <c r="K411" s="6" t="s">
        <v>1616</v>
      </c>
      <c r="L411" s="6" t="s">
        <v>1617</v>
      </c>
      <c r="M411" s="6" t="s">
        <v>1618</v>
      </c>
      <c r="N411" s="6">
        <v>1</v>
      </c>
      <c r="O411" s="6">
        <v>12</v>
      </c>
      <c r="P411" s="8">
        <v>44147</v>
      </c>
      <c r="Q411" s="8">
        <v>44231</v>
      </c>
      <c r="R411" s="6">
        <v>12</v>
      </c>
      <c r="S411" s="6" t="s">
        <v>242</v>
      </c>
      <c r="T411" s="6" t="s">
        <v>37</v>
      </c>
      <c r="U411" s="6"/>
      <c r="V411" s="6"/>
      <c r="W411" s="8">
        <v>44147</v>
      </c>
      <c r="X411" s="8">
        <v>44231</v>
      </c>
      <c r="Y411" s="6" t="s">
        <v>1747</v>
      </c>
      <c r="Z411" s="6">
        <v>1</v>
      </c>
      <c r="AA411" s="14">
        <v>44197</v>
      </c>
      <c r="AB411" s="10">
        <f t="shared" si="17"/>
        <v>1</v>
      </c>
      <c r="AC411" s="11">
        <f t="shared" si="16"/>
        <v>12</v>
      </c>
      <c r="AD411" s="134" t="s">
        <v>2064</v>
      </c>
    </row>
    <row r="412" spans="1:30" ht="120" x14ac:dyDescent="0.25">
      <c r="A412" s="5">
        <v>325</v>
      </c>
      <c r="B412" s="6" t="s">
        <v>25</v>
      </c>
      <c r="C412" s="6" t="s">
        <v>1619</v>
      </c>
      <c r="D412" s="6" t="s">
        <v>1620</v>
      </c>
      <c r="E412" s="7">
        <v>44148</v>
      </c>
      <c r="F412" s="6" t="s">
        <v>28</v>
      </c>
      <c r="G412" s="6" t="s">
        <v>29</v>
      </c>
      <c r="H412" s="6" t="s">
        <v>46</v>
      </c>
      <c r="I412" s="6" t="s">
        <v>108</v>
      </c>
      <c r="J412" s="6" t="s">
        <v>143</v>
      </c>
      <c r="K412" s="6" t="s">
        <v>1621</v>
      </c>
      <c r="L412" s="6" t="s">
        <v>1622</v>
      </c>
      <c r="M412" s="6" t="s">
        <v>1623</v>
      </c>
      <c r="N412" s="6">
        <v>6</v>
      </c>
      <c r="O412" s="6">
        <v>20</v>
      </c>
      <c r="P412" s="8">
        <v>44148</v>
      </c>
      <c r="Q412" s="8">
        <v>44377</v>
      </c>
      <c r="R412" s="6">
        <v>32</v>
      </c>
      <c r="S412" s="6" t="s">
        <v>140</v>
      </c>
      <c r="T412" s="6" t="s">
        <v>37</v>
      </c>
      <c r="U412" s="6"/>
      <c r="V412" s="6"/>
      <c r="W412" s="6"/>
      <c r="X412" s="6"/>
      <c r="Y412" s="26" t="s">
        <v>1742</v>
      </c>
      <c r="Z412" s="26">
        <v>6</v>
      </c>
      <c r="AA412" s="27">
        <v>44371.520138888889</v>
      </c>
      <c r="AB412" s="10">
        <f t="shared" si="17"/>
        <v>1</v>
      </c>
      <c r="AC412" s="11">
        <f t="shared" si="16"/>
        <v>20</v>
      </c>
      <c r="AD412" s="11"/>
    </row>
    <row r="413" spans="1:30" ht="150" x14ac:dyDescent="0.25">
      <c r="A413" s="5">
        <v>326</v>
      </c>
      <c r="B413" s="6" t="s">
        <v>25</v>
      </c>
      <c r="C413" s="6" t="s">
        <v>1619</v>
      </c>
      <c r="D413" s="6" t="s">
        <v>1624</v>
      </c>
      <c r="E413" s="7">
        <v>44148</v>
      </c>
      <c r="F413" s="6" t="s">
        <v>28</v>
      </c>
      <c r="G413" s="6" t="s">
        <v>29</v>
      </c>
      <c r="H413" s="6" t="s">
        <v>30</v>
      </c>
      <c r="I413" s="6" t="s">
        <v>31</v>
      </c>
      <c r="J413" s="6" t="s">
        <v>224</v>
      </c>
      <c r="K413" s="6" t="s">
        <v>1625</v>
      </c>
      <c r="L413" s="6" t="s">
        <v>1626</v>
      </c>
      <c r="M413" s="6" t="s">
        <v>1627</v>
      </c>
      <c r="N413" s="6">
        <v>1</v>
      </c>
      <c r="O413" s="6">
        <v>5</v>
      </c>
      <c r="P413" s="8">
        <v>44148</v>
      </c>
      <c r="Q413" s="8">
        <v>44196</v>
      </c>
      <c r="R413" s="6">
        <v>6</v>
      </c>
      <c r="S413" s="6" t="s">
        <v>228</v>
      </c>
      <c r="T413" s="6" t="s">
        <v>37</v>
      </c>
      <c r="U413" s="6"/>
      <c r="V413" s="6"/>
      <c r="W413" s="6"/>
      <c r="X413" s="6"/>
      <c r="Y413" s="6" t="s">
        <v>1628</v>
      </c>
      <c r="Z413" s="6">
        <v>1</v>
      </c>
      <c r="AA413" s="9">
        <v>44165</v>
      </c>
      <c r="AB413" s="10">
        <f t="shared" si="17"/>
        <v>1</v>
      </c>
      <c r="AC413" s="11">
        <f t="shared" si="16"/>
        <v>5</v>
      </c>
      <c r="AD413" s="11"/>
    </row>
    <row r="414" spans="1:30" ht="150" x14ac:dyDescent="0.25">
      <c r="A414" s="5">
        <v>327</v>
      </c>
      <c r="B414" s="6" t="s">
        <v>25</v>
      </c>
      <c r="C414" s="6" t="s">
        <v>1619</v>
      </c>
      <c r="D414" s="6" t="s">
        <v>1624</v>
      </c>
      <c r="E414" s="7">
        <v>44148</v>
      </c>
      <c r="F414" s="6" t="s">
        <v>28</v>
      </c>
      <c r="G414" s="6" t="s">
        <v>29</v>
      </c>
      <c r="H414" s="6" t="s">
        <v>30</v>
      </c>
      <c r="I414" s="6" t="s">
        <v>223</v>
      </c>
      <c r="J414" s="6" t="s">
        <v>224</v>
      </c>
      <c r="K414" s="6" t="s">
        <v>1625</v>
      </c>
      <c r="L414" s="129" t="s">
        <v>2051</v>
      </c>
      <c r="M414" s="6" t="s">
        <v>1629</v>
      </c>
      <c r="N414" s="6">
        <v>1</v>
      </c>
      <c r="O414" s="6">
        <v>5</v>
      </c>
      <c r="P414" s="8">
        <v>44148</v>
      </c>
      <c r="Q414" s="123">
        <v>44545</v>
      </c>
      <c r="R414" s="6">
        <v>24</v>
      </c>
      <c r="S414" s="6" t="s">
        <v>228</v>
      </c>
      <c r="T414" s="6" t="s">
        <v>37</v>
      </c>
      <c r="U414" s="6"/>
      <c r="V414" s="6"/>
      <c r="W414" s="6"/>
      <c r="X414" s="6"/>
      <c r="Y414" s="130" t="s">
        <v>2052</v>
      </c>
      <c r="Z414" s="6">
        <v>1</v>
      </c>
      <c r="AA414" s="14">
        <v>44580</v>
      </c>
      <c r="AB414" s="10">
        <f t="shared" si="17"/>
        <v>1</v>
      </c>
      <c r="AC414" s="11">
        <f t="shared" si="16"/>
        <v>5</v>
      </c>
      <c r="AD414" s="137" t="s">
        <v>2076</v>
      </c>
    </row>
    <row r="415" spans="1:30" ht="150" x14ac:dyDescent="0.25">
      <c r="A415" s="5">
        <v>328</v>
      </c>
      <c r="B415" s="6" t="s">
        <v>25</v>
      </c>
      <c r="C415" s="6" t="s">
        <v>1619</v>
      </c>
      <c r="D415" s="129" t="s">
        <v>1624</v>
      </c>
      <c r="E415" s="7">
        <v>44148</v>
      </c>
      <c r="F415" s="6" t="s">
        <v>28</v>
      </c>
      <c r="G415" s="6" t="s">
        <v>29</v>
      </c>
      <c r="H415" s="6" t="s">
        <v>30</v>
      </c>
      <c r="I415" s="6" t="s">
        <v>108</v>
      </c>
      <c r="J415" s="6" t="s">
        <v>224</v>
      </c>
      <c r="K415" s="6" t="s">
        <v>1625</v>
      </c>
      <c r="L415" s="6" t="s">
        <v>1630</v>
      </c>
      <c r="M415" s="6" t="s">
        <v>1631</v>
      </c>
      <c r="N415" s="6">
        <v>1</v>
      </c>
      <c r="O415" s="6">
        <v>40</v>
      </c>
      <c r="P415" s="8">
        <v>44148</v>
      </c>
      <c r="Q415" s="123">
        <v>44545</v>
      </c>
      <c r="R415" s="6">
        <v>24</v>
      </c>
      <c r="S415" s="6" t="s">
        <v>228</v>
      </c>
      <c r="T415" s="6" t="s">
        <v>37</v>
      </c>
      <c r="U415" s="6"/>
      <c r="V415" s="6"/>
      <c r="W415" s="6"/>
      <c r="X415" s="6"/>
      <c r="Y415" s="130" t="s">
        <v>2050</v>
      </c>
      <c r="Z415" s="6">
        <v>1</v>
      </c>
      <c r="AA415" s="14">
        <v>44580</v>
      </c>
      <c r="AB415" s="10">
        <f t="shared" si="17"/>
        <v>1</v>
      </c>
      <c r="AC415" s="11">
        <f t="shared" si="16"/>
        <v>40</v>
      </c>
      <c r="AD415" s="137" t="s">
        <v>2077</v>
      </c>
    </row>
    <row r="416" spans="1:30" ht="60" x14ac:dyDescent="0.25">
      <c r="A416" s="5">
        <v>329</v>
      </c>
      <c r="B416" s="6" t="s">
        <v>25</v>
      </c>
      <c r="C416" s="6" t="s">
        <v>1619</v>
      </c>
      <c r="D416" s="6" t="s">
        <v>1632</v>
      </c>
      <c r="E416" s="7">
        <v>44148</v>
      </c>
      <c r="F416" s="6" t="s">
        <v>28</v>
      </c>
      <c r="G416" s="6" t="s">
        <v>29</v>
      </c>
      <c r="H416" s="6" t="s">
        <v>46</v>
      </c>
      <c r="I416" s="6" t="s">
        <v>223</v>
      </c>
      <c r="J416" s="6" t="s">
        <v>143</v>
      </c>
      <c r="K416" s="6" t="s">
        <v>1633</v>
      </c>
      <c r="L416" s="6" t="s">
        <v>1634</v>
      </c>
      <c r="M416" s="6" t="s">
        <v>1635</v>
      </c>
      <c r="N416" s="6">
        <v>3</v>
      </c>
      <c r="O416" s="6">
        <v>15</v>
      </c>
      <c r="P416" s="8">
        <v>44148</v>
      </c>
      <c r="Q416" s="8">
        <v>44255</v>
      </c>
      <c r="R416" s="6">
        <v>15</v>
      </c>
      <c r="S416" s="6" t="s">
        <v>140</v>
      </c>
      <c r="T416" s="6" t="s">
        <v>37</v>
      </c>
      <c r="U416" s="6"/>
      <c r="V416" s="6"/>
      <c r="W416" s="6"/>
      <c r="X416" s="6"/>
      <c r="Y416" s="6" t="s">
        <v>1636</v>
      </c>
      <c r="Z416" s="6">
        <v>3</v>
      </c>
      <c r="AA416" s="9">
        <v>44255.722916666666</v>
      </c>
      <c r="AB416" s="10">
        <f t="shared" si="17"/>
        <v>1</v>
      </c>
      <c r="AC416" s="11">
        <f t="shared" si="16"/>
        <v>15</v>
      </c>
      <c r="AD416" s="11"/>
    </row>
    <row r="417" spans="1:30" ht="60" x14ac:dyDescent="0.25">
      <c r="A417" s="5">
        <v>329</v>
      </c>
      <c r="B417" s="6" t="s">
        <v>25</v>
      </c>
      <c r="C417" s="6" t="s">
        <v>1619</v>
      </c>
      <c r="D417" s="6" t="s">
        <v>1632</v>
      </c>
      <c r="E417" s="7">
        <v>44148</v>
      </c>
      <c r="F417" s="6" t="s">
        <v>28</v>
      </c>
      <c r="G417" s="6" t="s">
        <v>29</v>
      </c>
      <c r="H417" s="6" t="s">
        <v>46</v>
      </c>
      <c r="I417" s="6" t="s">
        <v>223</v>
      </c>
      <c r="J417" s="6" t="s">
        <v>143</v>
      </c>
      <c r="K417" s="6" t="s">
        <v>1637</v>
      </c>
      <c r="L417" s="6" t="s">
        <v>1638</v>
      </c>
      <c r="M417" s="6" t="s">
        <v>1635</v>
      </c>
      <c r="N417" s="6">
        <v>1</v>
      </c>
      <c r="O417" s="6">
        <v>15</v>
      </c>
      <c r="P417" s="8">
        <v>44148</v>
      </c>
      <c r="Q417" s="8">
        <v>44165</v>
      </c>
      <c r="R417" s="6">
        <v>2</v>
      </c>
      <c r="S417" s="6" t="s">
        <v>140</v>
      </c>
      <c r="T417" s="6" t="s">
        <v>37</v>
      </c>
      <c r="U417" s="6"/>
      <c r="V417" s="6"/>
      <c r="W417" s="6"/>
      <c r="X417" s="6"/>
      <c r="Y417" s="6" t="s">
        <v>1639</v>
      </c>
      <c r="Z417" s="6">
        <v>1</v>
      </c>
      <c r="AA417" s="9">
        <v>44165</v>
      </c>
      <c r="AB417" s="10">
        <f t="shared" si="17"/>
        <v>1</v>
      </c>
      <c r="AC417" s="11">
        <f t="shared" si="16"/>
        <v>15</v>
      </c>
      <c r="AD417" s="11"/>
    </row>
    <row r="418" spans="1:30" ht="105" x14ac:dyDescent="0.25">
      <c r="A418" s="5">
        <v>330</v>
      </c>
      <c r="B418" s="6" t="s">
        <v>25</v>
      </c>
      <c r="C418" s="6" t="s">
        <v>1640</v>
      </c>
      <c r="D418" s="6" t="s">
        <v>1641</v>
      </c>
      <c r="E418" s="7">
        <v>44155</v>
      </c>
      <c r="F418" s="6" t="s">
        <v>934</v>
      </c>
      <c r="G418" s="6" t="s">
        <v>29</v>
      </c>
      <c r="H418" s="6" t="s">
        <v>46</v>
      </c>
      <c r="I418" s="6" t="s">
        <v>237</v>
      </c>
      <c r="J418" s="6" t="s">
        <v>935</v>
      </c>
      <c r="K418" s="6" t="s">
        <v>1642</v>
      </c>
      <c r="L418" s="6" t="s">
        <v>1643</v>
      </c>
      <c r="M418" s="6" t="s">
        <v>1644</v>
      </c>
      <c r="N418" s="6">
        <v>1</v>
      </c>
      <c r="O418" s="6">
        <v>25</v>
      </c>
      <c r="P418" s="8">
        <v>44155</v>
      </c>
      <c r="Q418" s="8">
        <v>44174</v>
      </c>
      <c r="R418" s="6">
        <v>2</v>
      </c>
      <c r="S418" s="6" t="s">
        <v>938</v>
      </c>
      <c r="T418" s="6" t="s">
        <v>37</v>
      </c>
      <c r="U418" s="6"/>
      <c r="V418" s="6"/>
      <c r="W418" s="6"/>
      <c r="X418" s="6"/>
      <c r="Y418" s="6" t="s">
        <v>1645</v>
      </c>
      <c r="Z418" s="6">
        <v>1</v>
      </c>
      <c r="AA418" s="9">
        <v>44165</v>
      </c>
      <c r="AB418" s="10">
        <f t="shared" si="17"/>
        <v>1</v>
      </c>
      <c r="AC418" s="11">
        <f t="shared" si="16"/>
        <v>25</v>
      </c>
      <c r="AD418" s="11"/>
    </row>
    <row r="419" spans="1:30" ht="105" x14ac:dyDescent="0.25">
      <c r="A419" s="5">
        <v>331</v>
      </c>
      <c r="B419" s="6" t="s">
        <v>25</v>
      </c>
      <c r="C419" s="6" t="s">
        <v>1640</v>
      </c>
      <c r="D419" s="6" t="s">
        <v>1641</v>
      </c>
      <c r="E419" s="7">
        <v>44155</v>
      </c>
      <c r="F419" s="6" t="s">
        <v>934</v>
      </c>
      <c r="G419" s="6" t="s">
        <v>29</v>
      </c>
      <c r="H419" s="6" t="s">
        <v>30</v>
      </c>
      <c r="I419" s="6" t="s">
        <v>237</v>
      </c>
      <c r="J419" s="6" t="s">
        <v>935</v>
      </c>
      <c r="K419" s="6" t="s">
        <v>1642</v>
      </c>
      <c r="L419" s="6" t="s">
        <v>1646</v>
      </c>
      <c r="M419" s="6" t="s">
        <v>1647</v>
      </c>
      <c r="N419" s="6">
        <v>1</v>
      </c>
      <c r="O419" s="6">
        <v>25</v>
      </c>
      <c r="P419" s="8">
        <v>44155</v>
      </c>
      <c r="Q419" s="8">
        <v>44377</v>
      </c>
      <c r="R419" s="6">
        <v>31</v>
      </c>
      <c r="S419" s="6" t="s">
        <v>938</v>
      </c>
      <c r="T419" s="6" t="s">
        <v>37</v>
      </c>
      <c r="U419" s="6"/>
      <c r="V419" s="6"/>
      <c r="W419" s="6"/>
      <c r="X419" s="6"/>
      <c r="Y419" s="26" t="s">
        <v>1743</v>
      </c>
      <c r="Z419" s="26">
        <v>1</v>
      </c>
      <c r="AA419" s="27">
        <v>44337.35833333333</v>
      </c>
      <c r="AB419" s="10">
        <f t="shared" si="17"/>
        <v>1</v>
      </c>
      <c r="AC419" s="11">
        <f t="shared" si="16"/>
        <v>25</v>
      </c>
      <c r="AD419" s="11"/>
    </row>
    <row r="420" spans="1:30" ht="135" x14ac:dyDescent="0.25">
      <c r="A420" s="5">
        <v>332</v>
      </c>
      <c r="B420" s="6" t="s">
        <v>25</v>
      </c>
      <c r="C420" s="6" t="s">
        <v>1640</v>
      </c>
      <c r="D420" s="6" t="s">
        <v>1648</v>
      </c>
      <c r="E420" s="7">
        <v>44155</v>
      </c>
      <c r="F420" s="6" t="s">
        <v>934</v>
      </c>
      <c r="G420" s="6" t="s">
        <v>29</v>
      </c>
      <c r="H420" s="6" t="s">
        <v>46</v>
      </c>
      <c r="I420" s="6" t="s">
        <v>82</v>
      </c>
      <c r="J420" s="6" t="s">
        <v>935</v>
      </c>
      <c r="K420" s="6" t="s">
        <v>1649</v>
      </c>
      <c r="L420" s="6" t="s">
        <v>1650</v>
      </c>
      <c r="M420" s="6" t="s">
        <v>1651</v>
      </c>
      <c r="N420" s="6">
        <v>1</v>
      </c>
      <c r="O420" s="6">
        <v>25</v>
      </c>
      <c r="P420" s="8">
        <v>44155</v>
      </c>
      <c r="Q420" s="8">
        <v>44173</v>
      </c>
      <c r="R420" s="6">
        <v>2</v>
      </c>
      <c r="S420" s="6" t="s">
        <v>938</v>
      </c>
      <c r="T420" s="6" t="s">
        <v>37</v>
      </c>
      <c r="U420" s="6"/>
      <c r="V420" s="6"/>
      <c r="W420" s="6"/>
      <c r="X420" s="6"/>
      <c r="Y420" s="6" t="s">
        <v>1652</v>
      </c>
      <c r="Z420" s="6">
        <v>1</v>
      </c>
      <c r="AA420" s="9">
        <v>44165</v>
      </c>
      <c r="AB420" s="10">
        <f t="shared" si="17"/>
        <v>1</v>
      </c>
      <c r="AC420" s="11">
        <f t="shared" si="16"/>
        <v>25</v>
      </c>
      <c r="AD420" s="11"/>
    </row>
    <row r="421" spans="1:30" ht="135" x14ac:dyDescent="0.25">
      <c r="A421" s="5">
        <v>333</v>
      </c>
      <c r="B421" s="6" t="s">
        <v>25</v>
      </c>
      <c r="C421" s="6" t="s">
        <v>1640</v>
      </c>
      <c r="D421" s="6" t="s">
        <v>1648</v>
      </c>
      <c r="E421" s="7">
        <v>44155</v>
      </c>
      <c r="F421" s="6" t="s">
        <v>934</v>
      </c>
      <c r="G421" s="6" t="s">
        <v>29</v>
      </c>
      <c r="H421" s="6" t="s">
        <v>30</v>
      </c>
      <c r="I421" s="6" t="s">
        <v>82</v>
      </c>
      <c r="J421" s="6" t="s">
        <v>935</v>
      </c>
      <c r="K421" s="6" t="s">
        <v>1649</v>
      </c>
      <c r="L421" s="6" t="s">
        <v>1653</v>
      </c>
      <c r="M421" s="6" t="s">
        <v>1654</v>
      </c>
      <c r="N421" s="6">
        <v>1</v>
      </c>
      <c r="O421" s="6">
        <v>25</v>
      </c>
      <c r="P421" s="8">
        <v>44155</v>
      </c>
      <c r="Q421" s="8">
        <v>44286</v>
      </c>
      <c r="R421" s="6">
        <v>18</v>
      </c>
      <c r="S421" s="6" t="s">
        <v>938</v>
      </c>
      <c r="T421" s="6" t="s">
        <v>37</v>
      </c>
      <c r="U421" s="6"/>
      <c r="V421" s="6"/>
      <c r="W421" s="6"/>
      <c r="X421" s="6"/>
      <c r="Y421" s="15" t="s">
        <v>1755</v>
      </c>
      <c r="Z421" s="6">
        <v>1</v>
      </c>
      <c r="AA421" s="14">
        <v>44286</v>
      </c>
      <c r="AB421" s="10">
        <f t="shared" si="17"/>
        <v>1</v>
      </c>
      <c r="AC421" s="11">
        <f t="shared" si="16"/>
        <v>25</v>
      </c>
      <c r="AD421" s="13" t="s">
        <v>1756</v>
      </c>
    </row>
    <row r="422" spans="1:30" ht="90" x14ac:dyDescent="0.25">
      <c r="A422" s="5">
        <v>390</v>
      </c>
      <c r="B422" s="6" t="s">
        <v>25</v>
      </c>
      <c r="C422" s="6" t="s">
        <v>1656</v>
      </c>
      <c r="D422" s="6" t="s">
        <v>1657</v>
      </c>
      <c r="E422" s="7">
        <v>44246.709722222222</v>
      </c>
      <c r="F422" s="6" t="s">
        <v>1581</v>
      </c>
      <c r="G422" s="6" t="s">
        <v>29</v>
      </c>
      <c r="H422" s="6" t="s">
        <v>30</v>
      </c>
      <c r="I422" s="6" t="s">
        <v>274</v>
      </c>
      <c r="J422" s="6" t="s">
        <v>1586</v>
      </c>
      <c r="K422" s="6" t="s">
        <v>1658</v>
      </c>
      <c r="L422" s="6" t="s">
        <v>1659</v>
      </c>
      <c r="M422" s="6">
        <v>1</v>
      </c>
      <c r="N422" s="6">
        <v>1</v>
      </c>
      <c r="O422" s="6">
        <v>14</v>
      </c>
      <c r="P422" s="8">
        <v>44227</v>
      </c>
      <c r="Q422" s="8">
        <v>44316</v>
      </c>
      <c r="R422" s="6">
        <v>12</v>
      </c>
      <c r="S422" s="6" t="s">
        <v>1586</v>
      </c>
      <c r="T422" s="6"/>
      <c r="U422" s="6"/>
      <c r="V422" s="6"/>
      <c r="W422" s="6"/>
      <c r="X422" s="6"/>
      <c r="Y422" s="6" t="s">
        <v>1660</v>
      </c>
      <c r="Z422" s="6">
        <v>1</v>
      </c>
      <c r="AA422" s="9">
        <v>44295.440972222219</v>
      </c>
      <c r="AB422" s="10">
        <f>Z422/N422</f>
        <v>1</v>
      </c>
      <c r="AC422" s="11">
        <f t="shared" si="16"/>
        <v>14</v>
      </c>
      <c r="AD422" s="11"/>
    </row>
    <row r="423" spans="1:30" ht="90" x14ac:dyDescent="0.25">
      <c r="A423" s="5">
        <v>391</v>
      </c>
      <c r="B423" s="6" t="s">
        <v>25</v>
      </c>
      <c r="C423" s="6" t="s">
        <v>1656</v>
      </c>
      <c r="D423" s="6" t="s">
        <v>1661</v>
      </c>
      <c r="E423" s="7">
        <v>44246.715277777781</v>
      </c>
      <c r="F423" s="6" t="s">
        <v>934</v>
      </c>
      <c r="G423" s="6" t="s">
        <v>29</v>
      </c>
      <c r="H423" s="6" t="s">
        <v>30</v>
      </c>
      <c r="I423" s="6" t="s">
        <v>108</v>
      </c>
      <c r="J423" s="6" t="s">
        <v>1655</v>
      </c>
      <c r="K423" s="6" t="s">
        <v>1662</v>
      </c>
      <c r="L423" s="6" t="s">
        <v>1663</v>
      </c>
      <c r="M423" s="6" t="s">
        <v>1082</v>
      </c>
      <c r="N423" s="6">
        <v>1</v>
      </c>
      <c r="O423" s="6">
        <v>14</v>
      </c>
      <c r="P423" s="8">
        <v>44186</v>
      </c>
      <c r="Q423" s="8">
        <v>44301</v>
      </c>
      <c r="R423" s="6">
        <v>16</v>
      </c>
      <c r="S423" s="6" t="s">
        <v>938</v>
      </c>
      <c r="T423" s="6"/>
      <c r="U423" s="6"/>
      <c r="V423" s="6"/>
      <c r="W423" s="6"/>
      <c r="X423" s="6"/>
      <c r="Y423" s="6" t="s">
        <v>1664</v>
      </c>
      <c r="Z423" s="6">
        <v>1</v>
      </c>
      <c r="AA423" s="9">
        <v>44292.549305555556</v>
      </c>
      <c r="AB423" s="10">
        <f t="shared" si="17"/>
        <v>1</v>
      </c>
      <c r="AC423" s="11">
        <f t="shared" si="16"/>
        <v>14</v>
      </c>
      <c r="AD423" s="11"/>
    </row>
    <row r="424" spans="1:30" ht="255" x14ac:dyDescent="0.25">
      <c r="A424" s="5">
        <v>392</v>
      </c>
      <c r="B424" s="6" t="s">
        <v>25</v>
      </c>
      <c r="C424" s="6" t="s">
        <v>1656</v>
      </c>
      <c r="D424" s="6" t="s">
        <v>1665</v>
      </c>
      <c r="E424" s="7">
        <v>44246.718055555553</v>
      </c>
      <c r="F424" s="6" t="s">
        <v>1318</v>
      </c>
      <c r="G424" s="6" t="s">
        <v>29</v>
      </c>
      <c r="H424" s="6" t="s">
        <v>46</v>
      </c>
      <c r="I424" s="6" t="s">
        <v>31</v>
      </c>
      <c r="J424" s="6" t="s">
        <v>463</v>
      </c>
      <c r="K424" s="6" t="s">
        <v>1666</v>
      </c>
      <c r="L424" s="6" t="s">
        <v>1667</v>
      </c>
      <c r="M424" s="6" t="s">
        <v>1668</v>
      </c>
      <c r="N424" s="6">
        <v>6</v>
      </c>
      <c r="O424" s="6">
        <v>14</v>
      </c>
      <c r="P424" s="8">
        <v>44186</v>
      </c>
      <c r="Q424" s="8">
        <v>44377</v>
      </c>
      <c r="R424" s="6">
        <v>27</v>
      </c>
      <c r="S424" s="6" t="s">
        <v>463</v>
      </c>
      <c r="T424" s="6" t="s">
        <v>37</v>
      </c>
      <c r="U424" s="6" t="s">
        <v>1669</v>
      </c>
      <c r="V424" s="6" t="s">
        <v>463</v>
      </c>
      <c r="W424" s="8">
        <v>44214</v>
      </c>
      <c r="X424" s="8">
        <v>44377</v>
      </c>
      <c r="Y424" s="26" t="s">
        <v>1754</v>
      </c>
      <c r="Z424" s="26">
        <v>6</v>
      </c>
      <c r="AA424" s="27">
        <v>44313.658333333333</v>
      </c>
      <c r="AB424" s="10">
        <f t="shared" si="17"/>
        <v>1</v>
      </c>
      <c r="AC424" s="28">
        <f t="shared" si="16"/>
        <v>14</v>
      </c>
      <c r="AD424" s="11" t="s">
        <v>1751</v>
      </c>
    </row>
    <row r="425" spans="1:30" ht="135" x14ac:dyDescent="0.25">
      <c r="A425" s="5">
        <v>393</v>
      </c>
      <c r="B425" s="6" t="s">
        <v>25</v>
      </c>
      <c r="C425" s="6" t="s">
        <v>1656</v>
      </c>
      <c r="D425" s="6" t="s">
        <v>1670</v>
      </c>
      <c r="E425" s="7">
        <v>44246.719444444447</v>
      </c>
      <c r="F425" s="6" t="s">
        <v>934</v>
      </c>
      <c r="G425" s="6" t="s">
        <v>29</v>
      </c>
      <c r="H425" s="6" t="s">
        <v>30</v>
      </c>
      <c r="I425" s="6" t="s">
        <v>108</v>
      </c>
      <c r="J425" s="6" t="s">
        <v>1655</v>
      </c>
      <c r="K425" s="6" t="s">
        <v>1671</v>
      </c>
      <c r="L425" s="6" t="s">
        <v>1667</v>
      </c>
      <c r="M425" s="6" t="s">
        <v>1672</v>
      </c>
      <c r="N425" s="6">
        <v>6</v>
      </c>
      <c r="O425" s="6">
        <v>14</v>
      </c>
      <c r="P425" s="8">
        <v>44186</v>
      </c>
      <c r="Q425" s="8">
        <v>44530</v>
      </c>
      <c r="R425" s="6">
        <v>49</v>
      </c>
      <c r="S425" s="6" t="s">
        <v>938</v>
      </c>
      <c r="T425" s="6"/>
      <c r="U425" s="6"/>
      <c r="V425" s="6"/>
      <c r="W425" s="6"/>
      <c r="X425" s="6"/>
      <c r="Y425" s="6" t="s">
        <v>1673</v>
      </c>
      <c r="Z425" s="6">
        <v>6</v>
      </c>
      <c r="AA425" s="8">
        <v>44530</v>
      </c>
      <c r="AB425" s="10">
        <f t="shared" si="17"/>
        <v>1</v>
      </c>
      <c r="AC425" s="28">
        <f t="shared" si="16"/>
        <v>14</v>
      </c>
      <c r="AD425" s="11"/>
    </row>
    <row r="426" spans="1:30" ht="90" x14ac:dyDescent="0.25">
      <c r="A426" s="5">
        <v>394</v>
      </c>
      <c r="B426" s="6" t="s">
        <v>25</v>
      </c>
      <c r="C426" s="6" t="s">
        <v>1656</v>
      </c>
      <c r="D426" s="6" t="s">
        <v>1674</v>
      </c>
      <c r="E426" s="7">
        <v>44246.72152777778</v>
      </c>
      <c r="F426" s="6" t="s">
        <v>934</v>
      </c>
      <c r="G426" s="6" t="s">
        <v>29</v>
      </c>
      <c r="H426" s="6" t="s">
        <v>30</v>
      </c>
      <c r="I426" s="6" t="s">
        <v>108</v>
      </c>
      <c r="J426" s="6" t="s">
        <v>1655</v>
      </c>
      <c r="K426" s="6" t="s">
        <v>1675</v>
      </c>
      <c r="L426" s="6" t="s">
        <v>1663</v>
      </c>
      <c r="M426" s="6" t="s">
        <v>1082</v>
      </c>
      <c r="N426" s="6">
        <v>1</v>
      </c>
      <c r="O426" s="6">
        <v>15</v>
      </c>
      <c r="P426" s="8">
        <v>44186</v>
      </c>
      <c r="Q426" s="8">
        <v>44301</v>
      </c>
      <c r="R426" s="6">
        <v>16</v>
      </c>
      <c r="S426" s="6" t="s">
        <v>938</v>
      </c>
      <c r="T426" s="6"/>
      <c r="U426" s="6"/>
      <c r="V426" s="6"/>
      <c r="W426" s="6"/>
      <c r="X426" s="6"/>
      <c r="Y426" s="6" t="s">
        <v>1664</v>
      </c>
      <c r="Z426" s="6">
        <v>1</v>
      </c>
      <c r="AA426" s="9">
        <v>44292.552083333336</v>
      </c>
      <c r="AB426" s="10">
        <f t="shared" si="17"/>
        <v>1</v>
      </c>
      <c r="AC426" s="11">
        <f t="shared" si="16"/>
        <v>15</v>
      </c>
      <c r="AD426" s="11"/>
    </row>
    <row r="427" spans="1:30" ht="180" x14ac:dyDescent="0.25">
      <c r="A427" s="5">
        <v>395</v>
      </c>
      <c r="B427" s="6" t="s">
        <v>25</v>
      </c>
      <c r="C427" s="6" t="s">
        <v>1656</v>
      </c>
      <c r="D427" s="6" t="s">
        <v>1676</v>
      </c>
      <c r="E427" s="7">
        <v>44246.722916666666</v>
      </c>
      <c r="F427" s="6" t="s">
        <v>1677</v>
      </c>
      <c r="G427" s="6" t="s">
        <v>29</v>
      </c>
      <c r="H427" s="6" t="s">
        <v>46</v>
      </c>
      <c r="I427" s="6" t="s">
        <v>392</v>
      </c>
      <c r="J427" s="6" t="s">
        <v>1678</v>
      </c>
      <c r="K427" s="6" t="s">
        <v>1679</v>
      </c>
      <c r="L427" s="6" t="s">
        <v>1680</v>
      </c>
      <c r="M427" s="6" t="s">
        <v>1681</v>
      </c>
      <c r="N427" s="6">
        <v>1</v>
      </c>
      <c r="O427" s="6">
        <v>15</v>
      </c>
      <c r="P427" s="8">
        <v>44186</v>
      </c>
      <c r="Q427" s="8">
        <v>44286</v>
      </c>
      <c r="R427" s="6">
        <v>14</v>
      </c>
      <c r="S427" s="6" t="s">
        <v>1678</v>
      </c>
      <c r="T427" s="6" t="s">
        <v>37</v>
      </c>
      <c r="U427" s="6"/>
      <c r="V427" s="6"/>
      <c r="W427" s="6"/>
      <c r="X427" s="6"/>
      <c r="Y427" s="6" t="s">
        <v>1682</v>
      </c>
      <c r="Z427" s="6">
        <v>1</v>
      </c>
      <c r="AA427" s="9">
        <v>44285.659722222219</v>
      </c>
      <c r="AB427" s="10">
        <f t="shared" si="17"/>
        <v>1</v>
      </c>
      <c r="AC427" s="11">
        <f t="shared" si="16"/>
        <v>15</v>
      </c>
      <c r="AD427" s="11"/>
    </row>
    <row r="428" spans="1:30" ht="135" x14ac:dyDescent="0.25">
      <c r="A428" s="5">
        <v>396</v>
      </c>
      <c r="B428" s="6" t="s">
        <v>25</v>
      </c>
      <c r="C428" s="6" t="s">
        <v>1656</v>
      </c>
      <c r="D428" s="6" t="s">
        <v>1683</v>
      </c>
      <c r="E428" s="7">
        <v>44246.724305555559</v>
      </c>
      <c r="F428" s="6" t="s">
        <v>1677</v>
      </c>
      <c r="G428" s="6" t="s">
        <v>29</v>
      </c>
      <c r="H428" s="6" t="s">
        <v>30</v>
      </c>
      <c r="I428" s="6" t="s">
        <v>82</v>
      </c>
      <c r="J428" s="6" t="s">
        <v>1684</v>
      </c>
      <c r="K428" s="29" t="s">
        <v>1689</v>
      </c>
      <c r="L428" s="29" t="s">
        <v>1688</v>
      </c>
      <c r="M428" s="29" t="s">
        <v>1688</v>
      </c>
      <c r="N428" s="6">
        <v>1</v>
      </c>
      <c r="O428" s="6">
        <v>14</v>
      </c>
      <c r="P428" s="8">
        <v>44186</v>
      </c>
      <c r="Q428" s="8">
        <v>44377</v>
      </c>
      <c r="R428" s="6">
        <v>27</v>
      </c>
      <c r="S428" s="6" t="s">
        <v>1685</v>
      </c>
      <c r="T428" s="6" t="s">
        <v>37</v>
      </c>
      <c r="U428" s="6"/>
      <c r="V428" s="6"/>
      <c r="W428" s="6"/>
      <c r="X428" s="6"/>
      <c r="Y428" s="6" t="s">
        <v>1758</v>
      </c>
      <c r="Z428" s="6">
        <v>1</v>
      </c>
      <c r="AA428" s="14">
        <v>44377</v>
      </c>
      <c r="AB428" s="10">
        <f t="shared" si="17"/>
        <v>1</v>
      </c>
      <c r="AC428" s="11">
        <f t="shared" si="16"/>
        <v>14</v>
      </c>
      <c r="AD428" s="13" t="s">
        <v>1757</v>
      </c>
    </row>
    <row r="429" spans="1:30" ht="225" x14ac:dyDescent="0.25">
      <c r="A429" s="26">
        <v>419</v>
      </c>
      <c r="B429" s="26" t="s">
        <v>25</v>
      </c>
      <c r="C429" s="102" t="s">
        <v>1690</v>
      </c>
      <c r="D429" s="82" t="s">
        <v>1691</v>
      </c>
      <c r="E429" s="27">
        <v>44302.884722222225</v>
      </c>
      <c r="F429" s="26" t="s">
        <v>75</v>
      </c>
      <c r="G429" s="26" t="s">
        <v>29</v>
      </c>
      <c r="H429" s="26" t="s">
        <v>46</v>
      </c>
      <c r="I429" s="26" t="s">
        <v>83</v>
      </c>
      <c r="J429" s="26" t="s">
        <v>376</v>
      </c>
      <c r="K429" s="26" t="s">
        <v>1692</v>
      </c>
      <c r="L429" s="26" t="s">
        <v>1693</v>
      </c>
      <c r="M429" s="26" t="s">
        <v>1694</v>
      </c>
      <c r="N429" s="26">
        <v>100</v>
      </c>
      <c r="O429" s="26">
        <v>5</v>
      </c>
      <c r="P429" s="30">
        <v>44305</v>
      </c>
      <c r="Q429" s="30">
        <v>44545</v>
      </c>
      <c r="R429" s="26">
        <v>34</v>
      </c>
      <c r="S429" s="26" t="s">
        <v>376</v>
      </c>
      <c r="T429" s="26" t="s">
        <v>37</v>
      </c>
      <c r="U429" s="26"/>
      <c r="V429" s="26"/>
      <c r="W429" s="26"/>
      <c r="X429" s="26"/>
      <c r="Y429" s="118" t="s">
        <v>1952</v>
      </c>
      <c r="Z429" s="6">
        <v>100</v>
      </c>
      <c r="AA429" s="14">
        <v>44557</v>
      </c>
      <c r="AB429" s="10">
        <f t="shared" si="17"/>
        <v>1</v>
      </c>
      <c r="AC429" s="11">
        <f t="shared" si="16"/>
        <v>5</v>
      </c>
      <c r="AD429" s="11" t="s">
        <v>1764</v>
      </c>
    </row>
    <row r="430" spans="1:30" ht="225" x14ac:dyDescent="0.25">
      <c r="A430" s="26">
        <v>419</v>
      </c>
      <c r="B430" s="26" t="s">
        <v>25</v>
      </c>
      <c r="C430" s="26" t="s">
        <v>1690</v>
      </c>
      <c r="D430" s="102" t="s">
        <v>2002</v>
      </c>
      <c r="E430" s="27">
        <v>44302.884722222225</v>
      </c>
      <c r="F430" s="26" t="s">
        <v>75</v>
      </c>
      <c r="G430" s="26" t="s">
        <v>29</v>
      </c>
      <c r="H430" s="26" t="s">
        <v>46</v>
      </c>
      <c r="I430" s="26" t="s">
        <v>83</v>
      </c>
      <c r="J430" s="26" t="s">
        <v>376</v>
      </c>
      <c r="K430" s="26" t="s">
        <v>1695</v>
      </c>
      <c r="L430" s="26" t="s">
        <v>1696</v>
      </c>
      <c r="M430" s="26" t="s">
        <v>1697</v>
      </c>
      <c r="N430" s="26">
        <v>100</v>
      </c>
      <c r="O430" s="26">
        <v>5</v>
      </c>
      <c r="P430" s="30">
        <v>44305</v>
      </c>
      <c r="Q430" s="30">
        <v>44545</v>
      </c>
      <c r="R430" s="26">
        <v>34</v>
      </c>
      <c r="S430" s="26" t="s">
        <v>376</v>
      </c>
      <c r="T430" s="26" t="s">
        <v>37</v>
      </c>
      <c r="U430" s="26"/>
      <c r="V430" s="26"/>
      <c r="W430" s="26"/>
      <c r="X430" s="26"/>
      <c r="Y430" s="118" t="s">
        <v>2036</v>
      </c>
      <c r="Z430" s="6">
        <v>100</v>
      </c>
      <c r="AA430" s="14">
        <v>44557</v>
      </c>
      <c r="AB430" s="10">
        <f t="shared" si="17"/>
        <v>1</v>
      </c>
      <c r="AC430" s="11">
        <f t="shared" si="16"/>
        <v>5</v>
      </c>
      <c r="AD430" s="11" t="s">
        <v>1764</v>
      </c>
    </row>
    <row r="431" spans="1:30" ht="225" x14ac:dyDescent="0.25">
      <c r="A431" s="26">
        <v>419</v>
      </c>
      <c r="B431" s="26" t="s">
        <v>25</v>
      </c>
      <c r="C431" s="26" t="s">
        <v>1690</v>
      </c>
      <c r="D431" s="26" t="s">
        <v>1691</v>
      </c>
      <c r="E431" s="27">
        <v>44302.884722222225</v>
      </c>
      <c r="F431" s="26" t="s">
        <v>75</v>
      </c>
      <c r="G431" s="26" t="s">
        <v>29</v>
      </c>
      <c r="H431" s="26" t="s">
        <v>46</v>
      </c>
      <c r="I431" s="26" t="s">
        <v>83</v>
      </c>
      <c r="J431" s="26" t="s">
        <v>376</v>
      </c>
      <c r="K431" s="26" t="s">
        <v>1692</v>
      </c>
      <c r="L431" s="26" t="s">
        <v>1698</v>
      </c>
      <c r="M431" s="26" t="s">
        <v>1697</v>
      </c>
      <c r="N431" s="26">
        <v>100</v>
      </c>
      <c r="O431" s="26">
        <v>3</v>
      </c>
      <c r="P431" s="30">
        <v>44305</v>
      </c>
      <c r="Q431" s="30">
        <v>44545</v>
      </c>
      <c r="R431" s="26">
        <v>34</v>
      </c>
      <c r="S431" s="26" t="s">
        <v>376</v>
      </c>
      <c r="T431" s="26" t="s">
        <v>37</v>
      </c>
      <c r="U431" s="26"/>
      <c r="V431" s="26"/>
      <c r="W431" s="26"/>
      <c r="X431" s="26"/>
      <c r="Y431" s="118" t="s">
        <v>2036</v>
      </c>
      <c r="Z431" s="6">
        <v>100</v>
      </c>
      <c r="AA431" s="14">
        <v>44557</v>
      </c>
      <c r="AB431" s="10">
        <f t="shared" si="17"/>
        <v>1</v>
      </c>
      <c r="AC431" s="11">
        <f t="shared" si="16"/>
        <v>3</v>
      </c>
      <c r="AD431" s="11" t="s">
        <v>1764</v>
      </c>
    </row>
    <row r="432" spans="1:30" ht="225" x14ac:dyDescent="0.25">
      <c r="A432" s="26">
        <v>419</v>
      </c>
      <c r="B432" s="26" t="s">
        <v>25</v>
      </c>
      <c r="C432" s="26" t="s">
        <v>1690</v>
      </c>
      <c r="D432" s="26" t="s">
        <v>1691</v>
      </c>
      <c r="E432" s="27">
        <v>44302.884722222225</v>
      </c>
      <c r="F432" s="26" t="s">
        <v>75</v>
      </c>
      <c r="G432" s="26" t="s">
        <v>29</v>
      </c>
      <c r="H432" s="26" t="s">
        <v>46</v>
      </c>
      <c r="I432" s="26" t="s">
        <v>83</v>
      </c>
      <c r="J432" s="26" t="s">
        <v>376</v>
      </c>
      <c r="K432" s="26" t="s">
        <v>1692</v>
      </c>
      <c r="L432" s="26" t="s">
        <v>1699</v>
      </c>
      <c r="M432" s="119" t="s">
        <v>1711</v>
      </c>
      <c r="N432" s="26">
        <v>100</v>
      </c>
      <c r="O432" s="26">
        <v>3</v>
      </c>
      <c r="P432" s="30">
        <v>44305</v>
      </c>
      <c r="Q432" s="30">
        <v>44545</v>
      </c>
      <c r="R432" s="26">
        <v>34</v>
      </c>
      <c r="S432" s="26" t="s">
        <v>376</v>
      </c>
      <c r="T432" s="26" t="s">
        <v>37</v>
      </c>
      <c r="U432" s="26"/>
      <c r="V432" s="26"/>
      <c r="W432" s="26"/>
      <c r="X432" s="26"/>
      <c r="Y432" s="118" t="s">
        <v>2037</v>
      </c>
      <c r="Z432" s="6">
        <v>100</v>
      </c>
      <c r="AA432" s="14">
        <v>44557</v>
      </c>
      <c r="AB432" s="10">
        <f t="shared" si="17"/>
        <v>1</v>
      </c>
      <c r="AC432" s="11">
        <f t="shared" si="16"/>
        <v>3</v>
      </c>
      <c r="AD432" s="11" t="s">
        <v>1764</v>
      </c>
    </row>
    <row r="433" spans="1:30" ht="225" x14ac:dyDescent="0.25">
      <c r="A433" s="26">
        <v>419</v>
      </c>
      <c r="B433" s="26" t="s">
        <v>25</v>
      </c>
      <c r="C433" s="26" t="s">
        <v>1690</v>
      </c>
      <c r="D433" s="26" t="s">
        <v>1691</v>
      </c>
      <c r="E433" s="27">
        <v>44302.884722222225</v>
      </c>
      <c r="F433" s="26" t="s">
        <v>75</v>
      </c>
      <c r="G433" s="26" t="s">
        <v>29</v>
      </c>
      <c r="H433" s="26" t="s">
        <v>46</v>
      </c>
      <c r="I433" s="26" t="s">
        <v>83</v>
      </c>
      <c r="J433" s="26" t="s">
        <v>376</v>
      </c>
      <c r="K433" s="26" t="s">
        <v>1692</v>
      </c>
      <c r="L433" s="26" t="s">
        <v>1700</v>
      </c>
      <c r="M433" s="26" t="s">
        <v>1701</v>
      </c>
      <c r="N433" s="26">
        <v>100</v>
      </c>
      <c r="O433" s="26">
        <v>3</v>
      </c>
      <c r="P433" s="30">
        <v>44302</v>
      </c>
      <c r="Q433" s="30">
        <v>44545</v>
      </c>
      <c r="R433" s="26">
        <v>34</v>
      </c>
      <c r="S433" s="26" t="s">
        <v>376</v>
      </c>
      <c r="T433" s="26" t="s">
        <v>37</v>
      </c>
      <c r="U433" s="26"/>
      <c r="V433" s="26"/>
      <c r="W433" s="26"/>
      <c r="X433" s="26"/>
      <c r="Y433" s="118" t="s">
        <v>2038</v>
      </c>
      <c r="Z433" s="6">
        <v>100</v>
      </c>
      <c r="AA433" s="14">
        <v>44557</v>
      </c>
      <c r="AB433" s="10">
        <f t="shared" si="17"/>
        <v>1</v>
      </c>
      <c r="AC433" s="11">
        <f t="shared" si="16"/>
        <v>3</v>
      </c>
      <c r="AD433" s="11" t="s">
        <v>1764</v>
      </c>
    </row>
    <row r="434" spans="1:30" ht="225" x14ac:dyDescent="0.25">
      <c r="A434" s="26">
        <v>419</v>
      </c>
      <c r="B434" s="26" t="s">
        <v>25</v>
      </c>
      <c r="C434" s="26" t="s">
        <v>1690</v>
      </c>
      <c r="D434" s="26" t="s">
        <v>1691</v>
      </c>
      <c r="E434" s="27">
        <v>44302.884722222225</v>
      </c>
      <c r="F434" s="26" t="s">
        <v>75</v>
      </c>
      <c r="G434" s="26" t="s">
        <v>29</v>
      </c>
      <c r="H434" s="26" t="s">
        <v>46</v>
      </c>
      <c r="I434" s="26" t="s">
        <v>83</v>
      </c>
      <c r="J434" s="26" t="s">
        <v>376</v>
      </c>
      <c r="K434" s="26" t="s">
        <v>1692</v>
      </c>
      <c r="L434" s="26" t="s">
        <v>1702</v>
      </c>
      <c r="M434" s="26" t="s">
        <v>1701</v>
      </c>
      <c r="N434" s="26">
        <v>100</v>
      </c>
      <c r="O434" s="26">
        <v>5</v>
      </c>
      <c r="P434" s="30">
        <v>44302</v>
      </c>
      <c r="Q434" s="30">
        <v>44545</v>
      </c>
      <c r="R434" s="26">
        <v>34</v>
      </c>
      <c r="S434" s="26" t="s">
        <v>376</v>
      </c>
      <c r="T434" s="26" t="s">
        <v>37</v>
      </c>
      <c r="U434" s="26"/>
      <c r="V434" s="26"/>
      <c r="W434" s="26"/>
      <c r="X434" s="26"/>
      <c r="Y434" s="118" t="s">
        <v>2039</v>
      </c>
      <c r="Z434" s="6">
        <v>100</v>
      </c>
      <c r="AA434" s="14">
        <v>44557</v>
      </c>
      <c r="AB434" s="10">
        <f t="shared" si="17"/>
        <v>1</v>
      </c>
      <c r="AC434" s="11">
        <f t="shared" si="16"/>
        <v>5</v>
      </c>
      <c r="AD434" s="11" t="s">
        <v>1764</v>
      </c>
    </row>
    <row r="435" spans="1:30" ht="240" x14ac:dyDescent="0.25">
      <c r="A435" s="26">
        <v>419</v>
      </c>
      <c r="B435" s="26" t="s">
        <v>25</v>
      </c>
      <c r="C435" s="26" t="s">
        <v>1690</v>
      </c>
      <c r="D435" s="26" t="s">
        <v>1691</v>
      </c>
      <c r="E435" s="27">
        <v>44302.884722222225</v>
      </c>
      <c r="F435" s="26" t="s">
        <v>75</v>
      </c>
      <c r="G435" s="26" t="s">
        <v>29</v>
      </c>
      <c r="H435" s="26" t="s">
        <v>46</v>
      </c>
      <c r="I435" s="26" t="s">
        <v>83</v>
      </c>
      <c r="J435" s="26" t="s">
        <v>376</v>
      </c>
      <c r="K435" s="26" t="s">
        <v>1692</v>
      </c>
      <c r="L435" s="26" t="s">
        <v>1703</v>
      </c>
      <c r="M435" s="26" t="s">
        <v>1704</v>
      </c>
      <c r="N435" s="26">
        <v>100</v>
      </c>
      <c r="O435" s="26">
        <v>5</v>
      </c>
      <c r="P435" s="30">
        <v>44305</v>
      </c>
      <c r="Q435" s="30">
        <v>44545</v>
      </c>
      <c r="R435" s="26">
        <v>34</v>
      </c>
      <c r="S435" s="26" t="s">
        <v>376</v>
      </c>
      <c r="T435" s="26" t="s">
        <v>37</v>
      </c>
      <c r="U435" s="26"/>
      <c r="V435" s="26"/>
      <c r="W435" s="26"/>
      <c r="X435" s="26"/>
      <c r="Y435" s="118" t="s">
        <v>2040</v>
      </c>
      <c r="Z435" s="6">
        <v>100</v>
      </c>
      <c r="AA435" s="14">
        <v>44557</v>
      </c>
      <c r="AB435" s="10">
        <f t="shared" si="17"/>
        <v>1</v>
      </c>
      <c r="AC435" s="11">
        <f t="shared" si="16"/>
        <v>5</v>
      </c>
      <c r="AD435" s="11" t="s">
        <v>1764</v>
      </c>
    </row>
    <row r="436" spans="1:30" ht="195" x14ac:dyDescent="0.25">
      <c r="A436" s="26">
        <v>420</v>
      </c>
      <c r="B436" s="26" t="s">
        <v>25</v>
      </c>
      <c r="C436" s="26" t="s">
        <v>1690</v>
      </c>
      <c r="D436" s="26" t="s">
        <v>1705</v>
      </c>
      <c r="E436" s="27">
        <v>44302.914583333331</v>
      </c>
      <c r="F436" s="26" t="s">
        <v>75</v>
      </c>
      <c r="G436" s="26" t="s">
        <v>29</v>
      </c>
      <c r="H436" s="26"/>
      <c r="I436" s="26" t="s">
        <v>83</v>
      </c>
      <c r="J436" s="26" t="s">
        <v>376</v>
      </c>
      <c r="K436" s="26" t="s">
        <v>1706</v>
      </c>
      <c r="L436" s="26" t="s">
        <v>1698</v>
      </c>
      <c r="M436" s="26" t="s">
        <v>1707</v>
      </c>
      <c r="N436" s="26">
        <v>100</v>
      </c>
      <c r="O436" s="26">
        <v>5</v>
      </c>
      <c r="P436" s="30">
        <v>44305</v>
      </c>
      <c r="Q436" s="30">
        <v>44545</v>
      </c>
      <c r="R436" s="26">
        <v>34</v>
      </c>
      <c r="S436" s="26" t="s">
        <v>376</v>
      </c>
      <c r="T436" s="26"/>
      <c r="U436" s="26"/>
      <c r="V436" s="26"/>
      <c r="W436" s="26"/>
      <c r="X436" s="26"/>
      <c r="Y436" s="91" t="s">
        <v>1948</v>
      </c>
      <c r="Z436" s="26">
        <v>100</v>
      </c>
      <c r="AA436" s="30">
        <v>44540</v>
      </c>
      <c r="AB436" s="10">
        <f t="shared" si="17"/>
        <v>1</v>
      </c>
      <c r="AC436" s="11">
        <f t="shared" si="16"/>
        <v>5</v>
      </c>
      <c r="AD436" s="11" t="s">
        <v>1764</v>
      </c>
    </row>
    <row r="437" spans="1:30" ht="195" x14ac:dyDescent="0.25">
      <c r="A437" s="26">
        <v>420</v>
      </c>
      <c r="B437" s="26" t="s">
        <v>25</v>
      </c>
      <c r="C437" s="26" t="s">
        <v>1690</v>
      </c>
      <c r="D437" s="26" t="s">
        <v>1705</v>
      </c>
      <c r="E437" s="27">
        <v>44302.914583333331</v>
      </c>
      <c r="F437" s="26" t="s">
        <v>75</v>
      </c>
      <c r="G437" s="26" t="s">
        <v>29</v>
      </c>
      <c r="H437" s="26"/>
      <c r="I437" s="26" t="s">
        <v>83</v>
      </c>
      <c r="J437" s="26" t="s">
        <v>376</v>
      </c>
      <c r="K437" s="26" t="s">
        <v>1708</v>
      </c>
      <c r="L437" s="26" t="s">
        <v>1709</v>
      </c>
      <c r="M437" s="26" t="s">
        <v>1710</v>
      </c>
      <c r="N437" s="26">
        <v>100</v>
      </c>
      <c r="O437" s="26">
        <v>6</v>
      </c>
      <c r="P437" s="30">
        <v>44305</v>
      </c>
      <c r="Q437" s="30">
        <v>44545</v>
      </c>
      <c r="R437" s="26">
        <v>34</v>
      </c>
      <c r="S437" s="26" t="s">
        <v>376</v>
      </c>
      <c r="T437" s="26"/>
      <c r="U437" s="26"/>
      <c r="V437" s="26"/>
      <c r="W437" s="26"/>
      <c r="X437" s="26"/>
      <c r="Y437" s="91" t="s">
        <v>1948</v>
      </c>
      <c r="Z437" s="26">
        <v>100</v>
      </c>
      <c r="AA437" s="30">
        <v>44540</v>
      </c>
      <c r="AB437" s="10">
        <f t="shared" si="17"/>
        <v>1</v>
      </c>
      <c r="AC437" s="11">
        <f t="shared" si="16"/>
        <v>6</v>
      </c>
      <c r="AD437" s="11" t="s">
        <v>1764</v>
      </c>
    </row>
    <row r="438" spans="1:30" ht="195" x14ac:dyDescent="0.25">
      <c r="A438" s="26">
        <v>420</v>
      </c>
      <c r="B438" s="26" t="s">
        <v>25</v>
      </c>
      <c r="C438" s="26" t="s">
        <v>1690</v>
      </c>
      <c r="D438" s="26" t="s">
        <v>1705</v>
      </c>
      <c r="E438" s="27">
        <v>44302.914583333331</v>
      </c>
      <c r="F438" s="26" t="s">
        <v>75</v>
      </c>
      <c r="G438" s="26" t="s">
        <v>29</v>
      </c>
      <c r="H438" s="26"/>
      <c r="I438" s="26" t="s">
        <v>83</v>
      </c>
      <c r="J438" s="26" t="s">
        <v>376</v>
      </c>
      <c r="K438" s="26" t="s">
        <v>1708</v>
      </c>
      <c r="L438" s="26" t="s">
        <v>1700</v>
      </c>
      <c r="M438" s="26" t="s">
        <v>1701</v>
      </c>
      <c r="N438" s="26">
        <v>100</v>
      </c>
      <c r="O438" s="26">
        <v>3</v>
      </c>
      <c r="P438" s="30">
        <v>44302</v>
      </c>
      <c r="Q438" s="30">
        <v>44545</v>
      </c>
      <c r="R438" s="26">
        <v>34</v>
      </c>
      <c r="S438" s="26" t="s">
        <v>376</v>
      </c>
      <c r="T438" s="26"/>
      <c r="U438" s="26"/>
      <c r="V438" s="26"/>
      <c r="W438" s="26"/>
      <c r="X438" s="26"/>
      <c r="Y438" s="91" t="s">
        <v>1949</v>
      </c>
      <c r="Z438" s="26">
        <v>100</v>
      </c>
      <c r="AA438" s="14">
        <v>44557</v>
      </c>
      <c r="AB438" s="10">
        <f t="shared" si="17"/>
        <v>1</v>
      </c>
      <c r="AC438" s="11">
        <f t="shared" si="16"/>
        <v>3</v>
      </c>
      <c r="AD438" s="11" t="s">
        <v>1764</v>
      </c>
    </row>
    <row r="439" spans="1:30" ht="195" x14ac:dyDescent="0.25">
      <c r="A439" s="26">
        <v>420</v>
      </c>
      <c r="B439" s="26" t="s">
        <v>25</v>
      </c>
      <c r="C439" s="26" t="s">
        <v>1690</v>
      </c>
      <c r="D439" s="26" t="s">
        <v>1705</v>
      </c>
      <c r="E439" s="27">
        <v>44302.914583333331</v>
      </c>
      <c r="F439" s="26" t="s">
        <v>75</v>
      </c>
      <c r="G439" s="26" t="s">
        <v>29</v>
      </c>
      <c r="H439" s="26"/>
      <c r="I439" s="26" t="s">
        <v>83</v>
      </c>
      <c r="J439" s="26" t="s">
        <v>376</v>
      </c>
      <c r="K439" s="26" t="s">
        <v>1708</v>
      </c>
      <c r="L439" s="26" t="s">
        <v>1699</v>
      </c>
      <c r="M439" s="26" t="s">
        <v>1711</v>
      </c>
      <c r="N439" s="26">
        <v>100</v>
      </c>
      <c r="O439" s="26">
        <v>3</v>
      </c>
      <c r="P439" s="30">
        <v>44305</v>
      </c>
      <c r="Q439" s="30">
        <v>44545</v>
      </c>
      <c r="R439" s="26">
        <v>34</v>
      </c>
      <c r="S439" s="26" t="s">
        <v>376</v>
      </c>
      <c r="T439" s="26"/>
      <c r="U439" s="26"/>
      <c r="V439" s="26"/>
      <c r="W439" s="26"/>
      <c r="X439" s="26"/>
      <c r="Y439" s="91" t="s">
        <v>1950</v>
      </c>
      <c r="Z439" s="26">
        <v>100</v>
      </c>
      <c r="AA439" s="30">
        <v>44539</v>
      </c>
      <c r="AB439" s="10">
        <f t="shared" si="17"/>
        <v>1</v>
      </c>
      <c r="AC439" s="11">
        <f t="shared" si="16"/>
        <v>3</v>
      </c>
      <c r="AD439" s="11" t="s">
        <v>1764</v>
      </c>
    </row>
    <row r="440" spans="1:30" ht="195" x14ac:dyDescent="0.25">
      <c r="A440" s="26">
        <v>420</v>
      </c>
      <c r="B440" s="26" t="s">
        <v>25</v>
      </c>
      <c r="C440" s="26" t="s">
        <v>1690</v>
      </c>
      <c r="D440" s="26" t="s">
        <v>1705</v>
      </c>
      <c r="E440" s="27">
        <v>44302.914583333331</v>
      </c>
      <c r="F440" s="26" t="s">
        <v>75</v>
      </c>
      <c r="G440" s="26" t="s">
        <v>29</v>
      </c>
      <c r="H440" s="26"/>
      <c r="I440" s="26" t="s">
        <v>83</v>
      </c>
      <c r="J440" s="26" t="s">
        <v>376</v>
      </c>
      <c r="K440" s="26" t="s">
        <v>1708</v>
      </c>
      <c r="L440" s="26" t="s">
        <v>1712</v>
      </c>
      <c r="M440" s="26" t="s">
        <v>1701</v>
      </c>
      <c r="N440" s="26">
        <v>100</v>
      </c>
      <c r="O440" s="26">
        <v>3</v>
      </c>
      <c r="P440" s="30">
        <v>44305</v>
      </c>
      <c r="Q440" s="30">
        <v>44545</v>
      </c>
      <c r="R440" s="26">
        <v>34</v>
      </c>
      <c r="S440" s="26" t="s">
        <v>376</v>
      </c>
      <c r="T440" s="26"/>
      <c r="U440" s="26"/>
      <c r="V440" s="26"/>
      <c r="W440" s="26"/>
      <c r="X440" s="26"/>
      <c r="Y440" s="91" t="s">
        <v>1951</v>
      </c>
      <c r="Z440" s="26">
        <v>100</v>
      </c>
      <c r="AA440" s="14">
        <v>44557</v>
      </c>
      <c r="AB440" s="10">
        <f t="shared" si="17"/>
        <v>1</v>
      </c>
      <c r="AC440" s="11">
        <f t="shared" si="16"/>
        <v>3</v>
      </c>
      <c r="AD440" s="11" t="s">
        <v>1764</v>
      </c>
    </row>
    <row r="441" spans="1:30" ht="195" x14ac:dyDescent="0.25">
      <c r="A441" s="26">
        <v>420</v>
      </c>
      <c r="B441" s="26" t="s">
        <v>25</v>
      </c>
      <c r="C441" s="26" t="s">
        <v>1690</v>
      </c>
      <c r="D441" s="26" t="s">
        <v>1705</v>
      </c>
      <c r="E441" s="27">
        <v>44302.914583333331</v>
      </c>
      <c r="F441" s="26" t="s">
        <v>75</v>
      </c>
      <c r="G441" s="26" t="s">
        <v>29</v>
      </c>
      <c r="H441" s="26"/>
      <c r="I441" s="26" t="s">
        <v>83</v>
      </c>
      <c r="J441" s="26" t="s">
        <v>376</v>
      </c>
      <c r="K441" s="26" t="s">
        <v>1708</v>
      </c>
      <c r="L441" s="26" t="s">
        <v>1713</v>
      </c>
      <c r="M441" s="26" t="s">
        <v>1694</v>
      </c>
      <c r="N441" s="26">
        <v>100</v>
      </c>
      <c r="O441" s="26">
        <v>3</v>
      </c>
      <c r="P441" s="30">
        <v>44305</v>
      </c>
      <c r="Q441" s="30">
        <v>44545</v>
      </c>
      <c r="R441" s="26">
        <v>34</v>
      </c>
      <c r="S441" s="26" t="s">
        <v>376</v>
      </c>
      <c r="T441" s="26"/>
      <c r="U441" s="26"/>
      <c r="V441" s="26"/>
      <c r="W441" s="26"/>
      <c r="X441" s="26"/>
      <c r="Y441" s="91" t="s">
        <v>1952</v>
      </c>
      <c r="Z441" s="26">
        <v>100</v>
      </c>
      <c r="AA441" s="30">
        <v>44540</v>
      </c>
      <c r="AB441" s="10">
        <f t="shared" si="17"/>
        <v>1</v>
      </c>
      <c r="AC441" s="11">
        <f t="shared" si="16"/>
        <v>3</v>
      </c>
      <c r="AD441" s="11" t="s">
        <v>1764</v>
      </c>
    </row>
    <row r="442" spans="1:30" ht="225" x14ac:dyDescent="0.25">
      <c r="A442" s="26">
        <v>421</v>
      </c>
      <c r="B442" s="26" t="s">
        <v>25</v>
      </c>
      <c r="C442" s="26" t="s">
        <v>1690</v>
      </c>
      <c r="D442" s="26" t="s">
        <v>1714</v>
      </c>
      <c r="E442" s="27">
        <v>44302.886805555558</v>
      </c>
      <c r="F442" s="26" t="s">
        <v>75</v>
      </c>
      <c r="G442" s="26" t="s">
        <v>29</v>
      </c>
      <c r="H442" s="26" t="s">
        <v>46</v>
      </c>
      <c r="I442" s="26" t="s">
        <v>83</v>
      </c>
      <c r="J442" s="26" t="s">
        <v>376</v>
      </c>
      <c r="K442" s="26" t="s">
        <v>1715</v>
      </c>
      <c r="L442" s="26" t="s">
        <v>1716</v>
      </c>
      <c r="M442" s="26" t="s">
        <v>1717</v>
      </c>
      <c r="N442" s="26">
        <v>1</v>
      </c>
      <c r="O442" s="26">
        <v>3</v>
      </c>
      <c r="P442" s="30">
        <v>44305</v>
      </c>
      <c r="Q442" s="30">
        <v>44545</v>
      </c>
      <c r="R442" s="26">
        <v>34</v>
      </c>
      <c r="S442" s="26" t="s">
        <v>376</v>
      </c>
      <c r="T442" s="26" t="s">
        <v>37</v>
      </c>
      <c r="U442" s="26"/>
      <c r="V442" s="26"/>
      <c r="W442" s="26"/>
      <c r="X442" s="26"/>
      <c r="Y442" s="32" t="s">
        <v>1952</v>
      </c>
      <c r="Z442" s="32">
        <v>1</v>
      </c>
      <c r="AA442" s="33">
        <v>44540.734722222223</v>
      </c>
      <c r="AB442" s="10">
        <f t="shared" si="17"/>
        <v>1</v>
      </c>
      <c r="AC442" s="11">
        <f t="shared" si="16"/>
        <v>3</v>
      </c>
      <c r="AD442" s="11" t="s">
        <v>1764</v>
      </c>
    </row>
    <row r="443" spans="1:30" ht="225" x14ac:dyDescent="0.25">
      <c r="A443" s="26">
        <v>421</v>
      </c>
      <c r="B443" s="26" t="s">
        <v>25</v>
      </c>
      <c r="C443" s="26" t="s">
        <v>1690</v>
      </c>
      <c r="D443" s="26" t="s">
        <v>1714</v>
      </c>
      <c r="E443" s="27">
        <v>44302.886805555558</v>
      </c>
      <c r="F443" s="26" t="s">
        <v>75</v>
      </c>
      <c r="G443" s="26" t="s">
        <v>29</v>
      </c>
      <c r="H443" s="26" t="s">
        <v>46</v>
      </c>
      <c r="I443" s="26" t="s">
        <v>83</v>
      </c>
      <c r="J443" s="26" t="s">
        <v>376</v>
      </c>
      <c r="K443" s="26" t="s">
        <v>1718</v>
      </c>
      <c r="L443" s="26" t="s">
        <v>1719</v>
      </c>
      <c r="M443" s="26" t="s">
        <v>1720</v>
      </c>
      <c r="N443" s="26">
        <v>1</v>
      </c>
      <c r="O443" s="26">
        <v>3</v>
      </c>
      <c r="P443" s="30">
        <v>44305</v>
      </c>
      <c r="Q443" s="30">
        <v>44545</v>
      </c>
      <c r="R443" s="26">
        <v>34</v>
      </c>
      <c r="S443" s="26" t="s">
        <v>376</v>
      </c>
      <c r="T443" s="26" t="s">
        <v>37</v>
      </c>
      <c r="U443" s="26"/>
      <c r="V443" s="26"/>
      <c r="W443" s="26"/>
      <c r="X443" s="26"/>
      <c r="Y443" s="32" t="s">
        <v>1974</v>
      </c>
      <c r="Z443" s="32">
        <v>1</v>
      </c>
      <c r="AA443" s="33">
        <v>44540.73333333333</v>
      </c>
      <c r="AB443" s="10">
        <f t="shared" si="17"/>
        <v>1</v>
      </c>
      <c r="AC443" s="11">
        <f t="shared" si="16"/>
        <v>3</v>
      </c>
      <c r="AD443" s="11" t="s">
        <v>1764</v>
      </c>
    </row>
    <row r="444" spans="1:30" ht="135" x14ac:dyDescent="0.25">
      <c r="A444" s="26">
        <v>422</v>
      </c>
      <c r="B444" s="26" t="s">
        <v>25</v>
      </c>
      <c r="C444" s="26" t="s">
        <v>1690</v>
      </c>
      <c r="D444" s="26" t="s">
        <v>1721</v>
      </c>
      <c r="E444" s="27">
        <v>44302.890277777777</v>
      </c>
      <c r="F444" s="26" t="s">
        <v>75</v>
      </c>
      <c r="G444" s="26" t="s">
        <v>29</v>
      </c>
      <c r="H444" s="26" t="s">
        <v>46</v>
      </c>
      <c r="I444" s="102" t="s">
        <v>82</v>
      </c>
      <c r="J444" s="26" t="s">
        <v>376</v>
      </c>
      <c r="K444" s="26" t="s">
        <v>1722</v>
      </c>
      <c r="L444" s="102" t="s">
        <v>1700</v>
      </c>
      <c r="M444" s="26" t="s">
        <v>1701</v>
      </c>
      <c r="N444" s="26">
        <v>100</v>
      </c>
      <c r="O444" s="26">
        <v>3</v>
      </c>
      <c r="P444" s="30">
        <v>44302</v>
      </c>
      <c r="Q444" s="30">
        <v>44545</v>
      </c>
      <c r="R444" s="26">
        <v>34</v>
      </c>
      <c r="S444" s="26" t="s">
        <v>376</v>
      </c>
      <c r="T444" s="26" t="s">
        <v>37</v>
      </c>
      <c r="U444" s="26"/>
      <c r="V444" s="26"/>
      <c r="W444" s="26"/>
      <c r="X444" s="26"/>
      <c r="Y444" s="103" t="s">
        <v>2001</v>
      </c>
      <c r="Z444" s="104">
        <v>1</v>
      </c>
      <c r="AA444" s="105">
        <v>44545</v>
      </c>
      <c r="AB444" s="10">
        <v>1</v>
      </c>
      <c r="AC444" s="11">
        <f t="shared" si="16"/>
        <v>3</v>
      </c>
      <c r="AD444" s="11"/>
    </row>
    <row r="445" spans="1:30" ht="135" x14ac:dyDescent="0.25">
      <c r="A445" s="26">
        <v>422</v>
      </c>
      <c r="B445" s="26" t="s">
        <v>25</v>
      </c>
      <c r="C445" s="26" t="s">
        <v>1690</v>
      </c>
      <c r="D445" s="26" t="s">
        <v>1721</v>
      </c>
      <c r="E445" s="27">
        <v>44302.890277777777</v>
      </c>
      <c r="F445" s="26" t="s">
        <v>75</v>
      </c>
      <c r="G445" s="26" t="s">
        <v>29</v>
      </c>
      <c r="H445" s="26" t="s">
        <v>46</v>
      </c>
      <c r="I445" s="102" t="s">
        <v>82</v>
      </c>
      <c r="J445" s="26" t="s">
        <v>376</v>
      </c>
      <c r="K445" s="26" t="s">
        <v>1723</v>
      </c>
      <c r="L445" s="26" t="s">
        <v>1724</v>
      </c>
      <c r="M445" s="26" t="s">
        <v>1725</v>
      </c>
      <c r="N445" s="26">
        <v>100</v>
      </c>
      <c r="O445" s="26">
        <v>3</v>
      </c>
      <c r="P445" s="30">
        <v>44302</v>
      </c>
      <c r="Q445" s="30">
        <v>44545</v>
      </c>
      <c r="R445" s="26">
        <v>34</v>
      </c>
      <c r="S445" s="26" t="s">
        <v>376</v>
      </c>
      <c r="T445" s="26" t="s">
        <v>37</v>
      </c>
      <c r="U445" s="26"/>
      <c r="V445" s="26"/>
      <c r="W445" s="26"/>
      <c r="X445" s="26"/>
      <c r="Y445" s="103" t="s">
        <v>2001</v>
      </c>
      <c r="Z445" s="104">
        <v>1</v>
      </c>
      <c r="AA445" s="105">
        <v>44545</v>
      </c>
      <c r="AB445" s="10">
        <v>1</v>
      </c>
      <c r="AC445" s="11">
        <f t="shared" si="16"/>
        <v>3</v>
      </c>
      <c r="AD445" s="11"/>
    </row>
    <row r="446" spans="1:30" ht="135" x14ac:dyDescent="0.25">
      <c r="A446" s="26">
        <v>422</v>
      </c>
      <c r="B446" s="26" t="s">
        <v>25</v>
      </c>
      <c r="C446" s="26" t="s">
        <v>1690</v>
      </c>
      <c r="D446" s="26" t="s">
        <v>1721</v>
      </c>
      <c r="E446" s="27">
        <v>44302.890277777777</v>
      </c>
      <c r="F446" s="26" t="s">
        <v>75</v>
      </c>
      <c r="G446" s="26" t="s">
        <v>29</v>
      </c>
      <c r="H446" s="26" t="s">
        <v>46</v>
      </c>
      <c r="I446" s="102" t="s">
        <v>82</v>
      </c>
      <c r="J446" s="26" t="s">
        <v>376</v>
      </c>
      <c r="K446" s="26" t="s">
        <v>1723</v>
      </c>
      <c r="L446" s="26" t="s">
        <v>1699</v>
      </c>
      <c r="M446" s="26" t="s">
        <v>1711</v>
      </c>
      <c r="N446" s="26">
        <v>100</v>
      </c>
      <c r="O446" s="26">
        <v>3</v>
      </c>
      <c r="P446" s="30">
        <v>44302</v>
      </c>
      <c r="Q446" s="30">
        <v>44545</v>
      </c>
      <c r="R446" s="26">
        <v>34</v>
      </c>
      <c r="S446" s="26" t="s">
        <v>376</v>
      </c>
      <c r="T446" s="26" t="s">
        <v>37</v>
      </c>
      <c r="U446" s="26"/>
      <c r="V446" s="26"/>
      <c r="W446" s="26"/>
      <c r="X446" s="26"/>
      <c r="Y446" s="103" t="s">
        <v>2001</v>
      </c>
      <c r="Z446" s="104">
        <v>1</v>
      </c>
      <c r="AA446" s="105">
        <v>44545</v>
      </c>
      <c r="AB446" s="10">
        <v>1</v>
      </c>
      <c r="AC446" s="11">
        <f t="shared" si="16"/>
        <v>3</v>
      </c>
      <c r="AD446" s="11"/>
    </row>
    <row r="447" spans="1:30" ht="165" x14ac:dyDescent="0.25">
      <c r="A447" s="26">
        <v>423</v>
      </c>
      <c r="B447" s="26" t="s">
        <v>25</v>
      </c>
      <c r="C447" s="26" t="s">
        <v>1690</v>
      </c>
      <c r="D447" s="26" t="s">
        <v>1726</v>
      </c>
      <c r="E447" s="27">
        <v>44302.892361111109</v>
      </c>
      <c r="F447" s="26" t="s">
        <v>75</v>
      </c>
      <c r="G447" s="26" t="s">
        <v>29</v>
      </c>
      <c r="H447" s="26" t="s">
        <v>46</v>
      </c>
      <c r="I447" s="102" t="s">
        <v>82</v>
      </c>
      <c r="J447" s="26" t="s">
        <v>376</v>
      </c>
      <c r="K447" s="26" t="s">
        <v>1727</v>
      </c>
      <c r="L447" s="102" t="s">
        <v>1728</v>
      </c>
      <c r="M447" s="26" t="s">
        <v>1729</v>
      </c>
      <c r="N447" s="26">
        <v>100</v>
      </c>
      <c r="O447" s="26">
        <v>3</v>
      </c>
      <c r="P447" s="30">
        <v>44305</v>
      </c>
      <c r="Q447" s="30">
        <v>44545</v>
      </c>
      <c r="R447" s="26">
        <v>34</v>
      </c>
      <c r="S447" s="26" t="s">
        <v>376</v>
      </c>
      <c r="T447" s="26" t="s">
        <v>37</v>
      </c>
      <c r="U447" s="26"/>
      <c r="V447" s="26"/>
      <c r="W447" s="26"/>
      <c r="X447" s="26"/>
      <c r="Y447" s="120" t="s">
        <v>1948</v>
      </c>
      <c r="Z447" s="104">
        <v>1</v>
      </c>
      <c r="AA447" s="105">
        <v>44546</v>
      </c>
      <c r="AB447" s="10">
        <v>1</v>
      </c>
      <c r="AC447" s="11">
        <f t="shared" si="16"/>
        <v>3</v>
      </c>
      <c r="AD447" s="11"/>
    </row>
    <row r="448" spans="1:30" ht="165" x14ac:dyDescent="0.25">
      <c r="A448" s="26">
        <v>423</v>
      </c>
      <c r="B448" s="26" t="s">
        <v>25</v>
      </c>
      <c r="C448" s="26" t="s">
        <v>1690</v>
      </c>
      <c r="D448" s="107" t="s">
        <v>1726</v>
      </c>
      <c r="E448" s="27">
        <v>44302.892361111109</v>
      </c>
      <c r="F448" s="26" t="s">
        <v>75</v>
      </c>
      <c r="G448" s="26" t="s">
        <v>29</v>
      </c>
      <c r="H448" s="26" t="s">
        <v>46</v>
      </c>
      <c r="I448" s="102" t="s">
        <v>82</v>
      </c>
      <c r="J448" s="26" t="s">
        <v>376</v>
      </c>
      <c r="K448" s="26" t="s">
        <v>1730</v>
      </c>
      <c r="L448" s="102" t="s">
        <v>1731</v>
      </c>
      <c r="M448" s="26" t="s">
        <v>1732</v>
      </c>
      <c r="N448" s="26">
        <v>100</v>
      </c>
      <c r="O448" s="26">
        <v>3</v>
      </c>
      <c r="P448" s="30">
        <v>44305</v>
      </c>
      <c r="Q448" s="30">
        <v>44545</v>
      </c>
      <c r="R448" s="26">
        <v>34</v>
      </c>
      <c r="S448" s="26" t="s">
        <v>376</v>
      </c>
      <c r="T448" s="26" t="s">
        <v>37</v>
      </c>
      <c r="U448" s="26"/>
      <c r="V448" s="26"/>
      <c r="W448" s="26"/>
      <c r="X448" s="26"/>
      <c r="Y448" s="106" t="s">
        <v>1948</v>
      </c>
      <c r="Z448" s="104">
        <v>1</v>
      </c>
      <c r="AA448" s="105">
        <v>44546</v>
      </c>
      <c r="AB448" s="10">
        <v>1</v>
      </c>
      <c r="AC448" s="11">
        <f t="shared" si="16"/>
        <v>3</v>
      </c>
      <c r="AD448" s="11"/>
    </row>
    <row r="449" spans="1:30" ht="165" x14ac:dyDescent="0.25">
      <c r="A449" s="26">
        <v>423</v>
      </c>
      <c r="B449" s="26" t="s">
        <v>25</v>
      </c>
      <c r="C449" s="26" t="s">
        <v>1690</v>
      </c>
      <c r="D449" s="26" t="s">
        <v>1726</v>
      </c>
      <c r="E449" s="27">
        <v>44302.892361111109</v>
      </c>
      <c r="F449" s="26" t="s">
        <v>75</v>
      </c>
      <c r="G449" s="26" t="s">
        <v>29</v>
      </c>
      <c r="H449" s="26" t="s">
        <v>46</v>
      </c>
      <c r="I449" s="102" t="s">
        <v>82</v>
      </c>
      <c r="J449" s="26" t="s">
        <v>376</v>
      </c>
      <c r="K449" s="26" t="s">
        <v>1730</v>
      </c>
      <c r="L449" s="26" t="s">
        <v>1733</v>
      </c>
      <c r="M449" s="26" t="s">
        <v>1729</v>
      </c>
      <c r="N449" s="26">
        <v>100</v>
      </c>
      <c r="O449" s="26">
        <v>3</v>
      </c>
      <c r="P449" s="30">
        <v>44305</v>
      </c>
      <c r="Q449" s="30">
        <v>44545</v>
      </c>
      <c r="R449" s="26">
        <v>34</v>
      </c>
      <c r="S449" s="26" t="s">
        <v>376</v>
      </c>
      <c r="T449" s="26" t="s">
        <v>37</v>
      </c>
      <c r="U449" s="26"/>
      <c r="V449" s="26"/>
      <c r="W449" s="26"/>
      <c r="X449" s="26"/>
      <c r="Y449" s="106" t="s">
        <v>1948</v>
      </c>
      <c r="Z449" s="104">
        <v>1</v>
      </c>
      <c r="AA449" s="105">
        <v>44546</v>
      </c>
      <c r="AB449" s="10">
        <v>1</v>
      </c>
      <c r="AC449" s="11">
        <f t="shared" ref="AC449" si="18">AB449*O449</f>
        <v>3</v>
      </c>
      <c r="AD449" s="11"/>
    </row>
    <row r="450" spans="1:30" ht="105" x14ac:dyDescent="0.25">
      <c r="A450" s="26">
        <v>424</v>
      </c>
      <c r="B450" s="26" t="s">
        <v>25</v>
      </c>
      <c r="C450" s="26" t="s">
        <v>1690</v>
      </c>
      <c r="D450" s="26" t="s">
        <v>1734</v>
      </c>
      <c r="E450" s="27">
        <v>44302.893055555556</v>
      </c>
      <c r="F450" s="26" t="s">
        <v>75</v>
      </c>
      <c r="G450" s="26" t="s">
        <v>29</v>
      </c>
      <c r="H450" s="26" t="s">
        <v>46</v>
      </c>
      <c r="I450" s="26" t="s">
        <v>83</v>
      </c>
      <c r="J450" s="26" t="s">
        <v>376</v>
      </c>
      <c r="K450" s="26" t="s">
        <v>1735</v>
      </c>
      <c r="L450" s="26" t="s">
        <v>1728</v>
      </c>
      <c r="M450" s="26" t="s">
        <v>1729</v>
      </c>
      <c r="N450" s="26">
        <v>100</v>
      </c>
      <c r="O450" s="26">
        <v>3</v>
      </c>
      <c r="P450" s="30">
        <v>44302</v>
      </c>
      <c r="Q450" s="30">
        <v>44545</v>
      </c>
      <c r="R450" s="26">
        <v>34</v>
      </c>
      <c r="S450" s="26" t="s">
        <v>376</v>
      </c>
      <c r="T450" s="26" t="s">
        <v>37</v>
      </c>
      <c r="U450" s="26"/>
      <c r="V450" s="26"/>
      <c r="W450" s="26"/>
      <c r="X450" s="26"/>
      <c r="Y450" s="121" t="s">
        <v>1948</v>
      </c>
      <c r="Z450" s="26">
        <v>100</v>
      </c>
      <c r="AA450" s="30">
        <v>44557</v>
      </c>
      <c r="AB450" s="10">
        <f t="shared" si="17"/>
        <v>1</v>
      </c>
      <c r="AC450" s="11">
        <f t="shared" si="16"/>
        <v>3</v>
      </c>
      <c r="AD450" s="11" t="s">
        <v>1764</v>
      </c>
    </row>
    <row r="451" spans="1:30" ht="105" x14ac:dyDescent="0.25">
      <c r="A451" s="26">
        <v>424</v>
      </c>
      <c r="B451" s="26" t="s">
        <v>25</v>
      </c>
      <c r="C451" s="26" t="s">
        <v>1690</v>
      </c>
      <c r="D451" s="26" t="s">
        <v>1734</v>
      </c>
      <c r="E451" s="27">
        <v>44302.893055555556</v>
      </c>
      <c r="F451" s="26" t="s">
        <v>75</v>
      </c>
      <c r="G451" s="26" t="s">
        <v>29</v>
      </c>
      <c r="H451" s="26" t="s">
        <v>46</v>
      </c>
      <c r="I451" s="26" t="s">
        <v>83</v>
      </c>
      <c r="J451" s="26" t="s">
        <v>376</v>
      </c>
      <c r="K451" s="26" t="s">
        <v>1736</v>
      </c>
      <c r="L451" s="26" t="s">
        <v>1737</v>
      </c>
      <c r="M451" s="26" t="s">
        <v>1710</v>
      </c>
      <c r="N451" s="26">
        <v>100</v>
      </c>
      <c r="O451" s="26">
        <v>3</v>
      </c>
      <c r="P451" s="30">
        <v>44302</v>
      </c>
      <c r="Q451" s="30">
        <v>44545</v>
      </c>
      <c r="R451" s="26">
        <v>34</v>
      </c>
      <c r="S451" s="26" t="s">
        <v>376</v>
      </c>
      <c r="T451" s="26" t="s">
        <v>37</v>
      </c>
      <c r="U451" s="26"/>
      <c r="V451" s="26"/>
      <c r="W451" s="26"/>
      <c r="X451" s="26"/>
      <c r="Y451" s="121" t="s">
        <v>2042</v>
      </c>
      <c r="Z451" s="26">
        <v>100</v>
      </c>
      <c r="AA451" s="30">
        <v>44557</v>
      </c>
      <c r="AB451" s="10">
        <f t="shared" ref="AB451:AB452" si="19">Z451/N451</f>
        <v>1</v>
      </c>
      <c r="AC451" s="11">
        <f t="shared" ref="AC451:AC453" si="20">AB451*O451</f>
        <v>3</v>
      </c>
      <c r="AD451" s="11" t="s">
        <v>1764</v>
      </c>
    </row>
    <row r="452" spans="1:30" ht="105" x14ac:dyDescent="0.25">
      <c r="A452" s="35">
        <v>424</v>
      </c>
      <c r="B452" s="35" t="s">
        <v>25</v>
      </c>
      <c r="C452" s="35" t="s">
        <v>1690</v>
      </c>
      <c r="D452" s="35" t="s">
        <v>1734</v>
      </c>
      <c r="E452" s="39">
        <v>44302.893055555556</v>
      </c>
      <c r="F452" s="35" t="s">
        <v>75</v>
      </c>
      <c r="G452" s="35" t="s">
        <v>29</v>
      </c>
      <c r="H452" s="35" t="s">
        <v>46</v>
      </c>
      <c r="I452" s="35" t="s">
        <v>83</v>
      </c>
      <c r="J452" s="35" t="s">
        <v>376</v>
      </c>
      <c r="K452" s="35" t="s">
        <v>1736</v>
      </c>
      <c r="L452" s="122" t="s">
        <v>1738</v>
      </c>
      <c r="M452" s="35" t="s">
        <v>1739</v>
      </c>
      <c r="N452" s="35">
        <v>100</v>
      </c>
      <c r="O452" s="35">
        <v>3</v>
      </c>
      <c r="P452" s="46">
        <v>44302</v>
      </c>
      <c r="Q452" s="46">
        <v>44545</v>
      </c>
      <c r="R452" s="35">
        <v>34</v>
      </c>
      <c r="S452" s="35" t="s">
        <v>376</v>
      </c>
      <c r="T452" s="35" t="s">
        <v>37</v>
      </c>
      <c r="U452" s="35"/>
      <c r="V452" s="35"/>
      <c r="W452" s="35"/>
      <c r="X452" s="35"/>
      <c r="Y452" s="122" t="s">
        <v>2043</v>
      </c>
      <c r="Z452" s="35">
        <v>100</v>
      </c>
      <c r="AA452" s="30">
        <v>44557</v>
      </c>
      <c r="AB452" s="19">
        <f t="shared" si="19"/>
        <v>1</v>
      </c>
      <c r="AC452" s="20">
        <f t="shared" si="20"/>
        <v>3</v>
      </c>
      <c r="AD452" s="20" t="s">
        <v>1764</v>
      </c>
    </row>
    <row r="453" spans="1:30" ht="225" x14ac:dyDescent="0.25">
      <c r="A453" s="83">
        <v>425</v>
      </c>
      <c r="B453" s="35" t="s">
        <v>25</v>
      </c>
      <c r="C453" s="35" t="s">
        <v>1690</v>
      </c>
      <c r="D453" s="32" t="s">
        <v>1924</v>
      </c>
      <c r="E453" s="33">
        <v>44305.806944444441</v>
      </c>
      <c r="F453" s="32" t="s">
        <v>75</v>
      </c>
      <c r="G453" s="35" t="s">
        <v>29</v>
      </c>
      <c r="H453" s="32" t="s">
        <v>1816</v>
      </c>
      <c r="I453" s="35" t="s">
        <v>83</v>
      </c>
      <c r="J453" s="32" t="s">
        <v>376</v>
      </c>
      <c r="K453" s="32" t="s">
        <v>1715</v>
      </c>
      <c r="L453" s="32" t="s">
        <v>1702</v>
      </c>
      <c r="M453" s="32" t="s">
        <v>1923</v>
      </c>
      <c r="N453" s="32">
        <v>1</v>
      </c>
      <c r="O453" s="32">
        <v>3</v>
      </c>
      <c r="P453" s="57">
        <v>44305</v>
      </c>
      <c r="Q453" s="57">
        <v>44545</v>
      </c>
      <c r="R453" s="32">
        <v>34</v>
      </c>
      <c r="S453" s="32" t="s">
        <v>376</v>
      </c>
      <c r="T453" s="32"/>
      <c r="U453" s="32"/>
      <c r="V453" s="32"/>
      <c r="W453" s="32"/>
      <c r="X453" s="32"/>
      <c r="Y453" s="32" t="s">
        <v>2041</v>
      </c>
      <c r="Z453" s="32">
        <v>1</v>
      </c>
      <c r="AA453" s="14">
        <v>44557</v>
      </c>
      <c r="AB453" s="19">
        <v>1</v>
      </c>
      <c r="AC453" s="20">
        <f t="shared" si="20"/>
        <v>3</v>
      </c>
      <c r="AD453" s="20" t="s">
        <v>1764</v>
      </c>
    </row>
    <row r="454" spans="1:30" ht="129" customHeight="1" x14ac:dyDescent="0.25">
      <c r="A454" s="83">
        <v>426</v>
      </c>
      <c r="B454" s="35" t="s">
        <v>25</v>
      </c>
      <c r="C454" s="35" t="s">
        <v>1690</v>
      </c>
      <c r="D454" s="32" t="s">
        <v>1921</v>
      </c>
      <c r="E454" s="33">
        <v>44305.809027777781</v>
      </c>
      <c r="F454" s="32" t="s">
        <v>75</v>
      </c>
      <c r="G454" s="35" t="s">
        <v>29</v>
      </c>
      <c r="H454" s="32" t="s">
        <v>1816</v>
      </c>
      <c r="I454" s="32" t="s">
        <v>1515</v>
      </c>
      <c r="J454" s="32" t="s">
        <v>376</v>
      </c>
      <c r="K454" s="32" t="s">
        <v>1912</v>
      </c>
      <c r="L454" s="32" t="s">
        <v>1913</v>
      </c>
      <c r="M454" s="32" t="s">
        <v>1914</v>
      </c>
      <c r="N454" s="32">
        <v>1</v>
      </c>
      <c r="O454" s="32">
        <v>3</v>
      </c>
      <c r="P454" s="57">
        <v>44362</v>
      </c>
      <c r="Q454" s="57">
        <v>44561</v>
      </c>
      <c r="R454" s="32">
        <v>28</v>
      </c>
      <c r="S454" s="32" t="s">
        <v>1516</v>
      </c>
      <c r="T454" s="32"/>
      <c r="U454" s="32"/>
      <c r="V454" s="32"/>
      <c r="W454" s="32"/>
      <c r="X454" s="32"/>
      <c r="Y454" s="32" t="s">
        <v>1938</v>
      </c>
      <c r="Z454" s="32">
        <v>1</v>
      </c>
      <c r="AA454" s="33">
        <v>44547.415277777778</v>
      </c>
      <c r="AB454" s="19">
        <f t="shared" ref="AB454:AB456" si="21">Z454/N454</f>
        <v>1</v>
      </c>
      <c r="AC454" s="20">
        <f t="shared" ref="AC454:AC457" si="22">AB454*O454</f>
        <v>3</v>
      </c>
      <c r="AD454" s="20"/>
    </row>
    <row r="455" spans="1:30" ht="136.5" customHeight="1" x14ac:dyDescent="0.25">
      <c r="A455" s="83">
        <v>426</v>
      </c>
      <c r="B455" s="35" t="s">
        <v>25</v>
      </c>
      <c r="C455" s="35" t="s">
        <v>1690</v>
      </c>
      <c r="D455" s="32" t="s">
        <v>1922</v>
      </c>
      <c r="E455" s="33">
        <v>44305.809027777781</v>
      </c>
      <c r="F455" s="32" t="s">
        <v>75</v>
      </c>
      <c r="G455" s="35" t="s">
        <v>29</v>
      </c>
      <c r="H455" s="32" t="s">
        <v>1816</v>
      </c>
      <c r="I455" s="32" t="s">
        <v>1515</v>
      </c>
      <c r="J455" s="32" t="s">
        <v>376</v>
      </c>
      <c r="K455" s="32" t="s">
        <v>1730</v>
      </c>
      <c r="L455" s="32" t="s">
        <v>1915</v>
      </c>
      <c r="M455" s="32" t="s">
        <v>1916</v>
      </c>
      <c r="N455" s="32">
        <v>1</v>
      </c>
      <c r="O455" s="32">
        <v>3</v>
      </c>
      <c r="P455" s="57">
        <v>44330</v>
      </c>
      <c r="Q455" s="57">
        <v>44515</v>
      </c>
      <c r="R455" s="32">
        <v>26</v>
      </c>
      <c r="S455" s="32" t="s">
        <v>1516</v>
      </c>
      <c r="T455" s="32"/>
      <c r="U455" s="32"/>
      <c r="V455" s="32"/>
      <c r="W455" s="32"/>
      <c r="X455" s="32"/>
      <c r="Y455" s="32" t="s">
        <v>1939</v>
      </c>
      <c r="Z455" s="32">
        <v>1</v>
      </c>
      <c r="AA455" s="33">
        <v>44547.400694444441</v>
      </c>
      <c r="AB455" s="19">
        <f t="shared" si="21"/>
        <v>1</v>
      </c>
      <c r="AC455" s="20">
        <f t="shared" si="22"/>
        <v>3</v>
      </c>
      <c r="AD455" s="20"/>
    </row>
    <row r="456" spans="1:30" ht="120" customHeight="1" x14ac:dyDescent="0.25">
      <c r="A456" s="83">
        <v>426</v>
      </c>
      <c r="B456" s="35" t="s">
        <v>25</v>
      </c>
      <c r="C456" s="35" t="s">
        <v>1690</v>
      </c>
      <c r="D456" s="32" t="s">
        <v>1921</v>
      </c>
      <c r="E456" s="33">
        <v>44305.809027777781</v>
      </c>
      <c r="F456" s="32" t="s">
        <v>75</v>
      </c>
      <c r="G456" s="35" t="s">
        <v>29</v>
      </c>
      <c r="H456" s="32" t="s">
        <v>1816</v>
      </c>
      <c r="I456" s="32" t="s">
        <v>1515</v>
      </c>
      <c r="J456" s="32" t="s">
        <v>376</v>
      </c>
      <c r="K456" s="32" t="s">
        <v>1912</v>
      </c>
      <c r="L456" s="32" t="s">
        <v>1917</v>
      </c>
      <c r="M456" s="32" t="s">
        <v>1918</v>
      </c>
      <c r="N456" s="32">
        <v>1</v>
      </c>
      <c r="O456" s="32">
        <v>3</v>
      </c>
      <c r="P456" s="57">
        <v>44362</v>
      </c>
      <c r="Q456" s="57">
        <v>44561</v>
      </c>
      <c r="R456" s="32">
        <v>28</v>
      </c>
      <c r="S456" s="32" t="s">
        <v>1516</v>
      </c>
      <c r="T456" s="32"/>
      <c r="U456" s="32"/>
      <c r="V456" s="32"/>
      <c r="W456" s="32"/>
      <c r="X456" s="32"/>
      <c r="Y456" s="32" t="s">
        <v>1940</v>
      </c>
      <c r="Z456" s="32">
        <v>1</v>
      </c>
      <c r="AA456" s="33">
        <v>44547.446527777778</v>
      </c>
      <c r="AB456" s="19">
        <f t="shared" si="21"/>
        <v>1</v>
      </c>
      <c r="AC456" s="20">
        <f t="shared" si="22"/>
        <v>3</v>
      </c>
      <c r="AD456" s="20"/>
    </row>
    <row r="457" spans="1:30" ht="126.75" customHeight="1" x14ac:dyDescent="0.25">
      <c r="A457" s="83">
        <v>426</v>
      </c>
      <c r="B457" s="35" t="s">
        <v>25</v>
      </c>
      <c r="C457" s="35" t="s">
        <v>1690</v>
      </c>
      <c r="D457" s="32" t="s">
        <v>1921</v>
      </c>
      <c r="E457" s="33">
        <v>44305.809027777781</v>
      </c>
      <c r="F457" s="32" t="s">
        <v>75</v>
      </c>
      <c r="G457" s="35" t="s">
        <v>29</v>
      </c>
      <c r="H457" s="32" t="s">
        <v>1816</v>
      </c>
      <c r="I457" s="32" t="s">
        <v>1515</v>
      </c>
      <c r="J457" s="32" t="s">
        <v>376</v>
      </c>
      <c r="K457" s="32" t="s">
        <v>1912</v>
      </c>
      <c r="L457" s="32" t="s">
        <v>1919</v>
      </c>
      <c r="M457" s="32" t="s">
        <v>1920</v>
      </c>
      <c r="N457" s="32">
        <v>2</v>
      </c>
      <c r="O457" s="32">
        <v>3</v>
      </c>
      <c r="P457" s="57">
        <v>44330</v>
      </c>
      <c r="Q457" s="57">
        <v>44561</v>
      </c>
      <c r="R457" s="32">
        <v>33</v>
      </c>
      <c r="S457" s="32" t="s">
        <v>1516</v>
      </c>
      <c r="T457" s="32"/>
      <c r="U457" s="32"/>
      <c r="V457" s="32"/>
      <c r="W457" s="32"/>
      <c r="X457" s="32"/>
      <c r="Y457" s="32" t="s">
        <v>1941</v>
      </c>
      <c r="Z457" s="32">
        <v>1</v>
      </c>
      <c r="AA457" s="33">
        <v>44547.455555555556</v>
      </c>
      <c r="AB457" s="19">
        <v>1</v>
      </c>
      <c r="AC457" s="20">
        <f t="shared" si="22"/>
        <v>3</v>
      </c>
      <c r="AD457" s="20"/>
    </row>
    <row r="458" spans="1:30" ht="135.75" customHeight="1" x14ac:dyDescent="0.25">
      <c r="A458" s="41">
        <v>470</v>
      </c>
      <c r="B458" s="41" t="s">
        <v>25</v>
      </c>
      <c r="C458" s="41" t="s">
        <v>1771</v>
      </c>
      <c r="D458" s="34" t="s">
        <v>1774</v>
      </c>
      <c r="E458" s="40">
        <v>44368</v>
      </c>
      <c r="F458" s="227" t="s">
        <v>28</v>
      </c>
      <c r="G458" s="227" t="s">
        <v>29</v>
      </c>
      <c r="H458" s="227" t="s">
        <v>1775</v>
      </c>
      <c r="I458" s="36" t="s">
        <v>223</v>
      </c>
      <c r="J458" s="228" t="s">
        <v>224</v>
      </c>
      <c r="K458" s="37" t="s">
        <v>1776</v>
      </c>
      <c r="L458" s="228" t="s">
        <v>2091</v>
      </c>
      <c r="M458" s="228" t="s">
        <v>1777</v>
      </c>
      <c r="N458" s="228">
        <v>1</v>
      </c>
      <c r="O458" s="36">
        <v>8</v>
      </c>
      <c r="P458" s="57">
        <v>44501</v>
      </c>
      <c r="Q458" s="57">
        <v>44681</v>
      </c>
      <c r="R458" s="36"/>
      <c r="S458" s="228" t="s">
        <v>140</v>
      </c>
      <c r="T458" s="36"/>
      <c r="U458" s="36"/>
      <c r="V458" s="36"/>
      <c r="W458" s="36"/>
      <c r="X458" s="36"/>
      <c r="Y458" s="38" t="s">
        <v>2199</v>
      </c>
      <c r="Z458" s="36">
        <v>1</v>
      </c>
      <c r="AA458" s="47">
        <v>44469</v>
      </c>
      <c r="AB458" s="213">
        <f t="shared" ref="AB458:AB469" si="23">Z458/N458</f>
        <v>1</v>
      </c>
      <c r="AC458" s="36">
        <f>AB458*O458</f>
        <v>8</v>
      </c>
      <c r="AD458" s="37"/>
    </row>
    <row r="459" spans="1:30" ht="204" x14ac:dyDescent="0.25">
      <c r="A459" s="88">
        <v>470</v>
      </c>
      <c r="B459" s="41" t="s">
        <v>25</v>
      </c>
      <c r="C459" s="41" t="s">
        <v>1771</v>
      </c>
      <c r="D459" s="34" t="s">
        <v>1773</v>
      </c>
      <c r="E459" s="40">
        <v>44368</v>
      </c>
      <c r="F459" s="227" t="s">
        <v>28</v>
      </c>
      <c r="G459" s="227" t="s">
        <v>29</v>
      </c>
      <c r="H459" s="227" t="s">
        <v>1775</v>
      </c>
      <c r="I459" s="36" t="s">
        <v>223</v>
      </c>
      <c r="J459" s="228" t="s">
        <v>224</v>
      </c>
      <c r="K459" s="37" t="s">
        <v>1776</v>
      </c>
      <c r="L459" s="240" t="s">
        <v>2092</v>
      </c>
      <c r="M459" s="34" t="s">
        <v>1082</v>
      </c>
      <c r="N459" s="34">
        <v>3</v>
      </c>
      <c r="O459" s="36">
        <v>8</v>
      </c>
      <c r="P459" s="57">
        <v>44501</v>
      </c>
      <c r="Q459" s="57">
        <v>44681</v>
      </c>
      <c r="R459" s="36"/>
      <c r="S459" s="228" t="s">
        <v>140</v>
      </c>
      <c r="T459" s="36"/>
      <c r="U459" s="36"/>
      <c r="V459" s="36"/>
      <c r="W459" s="36"/>
      <c r="X459" s="36"/>
      <c r="Y459" s="38" t="s">
        <v>2207</v>
      </c>
      <c r="Z459" s="36">
        <v>3</v>
      </c>
      <c r="AA459" s="47">
        <v>44469</v>
      </c>
      <c r="AB459" s="213">
        <f t="shared" si="23"/>
        <v>1</v>
      </c>
      <c r="AC459" s="36">
        <f t="shared" ref="AC459:AC469" si="24">AB459*O459</f>
        <v>8</v>
      </c>
      <c r="AD459" s="37"/>
    </row>
    <row r="460" spans="1:30" ht="195" x14ac:dyDescent="0.25">
      <c r="A460" s="88">
        <v>474</v>
      </c>
      <c r="B460" s="41" t="s">
        <v>25</v>
      </c>
      <c r="C460" s="41" t="s">
        <v>1771</v>
      </c>
      <c r="D460" s="34" t="s">
        <v>1778</v>
      </c>
      <c r="E460" s="40">
        <v>44368</v>
      </c>
      <c r="F460" s="227" t="s">
        <v>28</v>
      </c>
      <c r="G460" s="227" t="s">
        <v>29</v>
      </c>
      <c r="H460" s="227" t="s">
        <v>1775</v>
      </c>
      <c r="I460" s="36" t="s">
        <v>223</v>
      </c>
      <c r="J460" s="228" t="s">
        <v>224</v>
      </c>
      <c r="K460" s="37" t="s">
        <v>1804</v>
      </c>
      <c r="L460" s="228" t="s">
        <v>2091</v>
      </c>
      <c r="M460" s="228" t="s">
        <v>1777</v>
      </c>
      <c r="N460" s="228">
        <v>1</v>
      </c>
      <c r="O460" s="36">
        <v>8</v>
      </c>
      <c r="P460" s="57">
        <v>44501</v>
      </c>
      <c r="Q460" s="57">
        <v>44681</v>
      </c>
      <c r="R460" s="36"/>
      <c r="S460" s="228" t="s">
        <v>140</v>
      </c>
      <c r="T460" s="36"/>
      <c r="U460" s="36"/>
      <c r="V460" s="36"/>
      <c r="W460" s="36"/>
      <c r="X460" s="36"/>
      <c r="Y460" s="38" t="s">
        <v>2198</v>
      </c>
      <c r="Z460" s="36">
        <v>1</v>
      </c>
      <c r="AA460" s="47">
        <v>44469</v>
      </c>
      <c r="AB460" s="213">
        <f t="shared" si="23"/>
        <v>1</v>
      </c>
      <c r="AC460" s="36">
        <f t="shared" si="24"/>
        <v>8</v>
      </c>
      <c r="AD460" s="37"/>
    </row>
    <row r="461" spans="1:30" ht="180" x14ac:dyDescent="0.25">
      <c r="A461" s="88">
        <v>474</v>
      </c>
      <c r="B461" s="41" t="s">
        <v>25</v>
      </c>
      <c r="C461" s="41" t="s">
        <v>1771</v>
      </c>
      <c r="D461" s="34" t="s">
        <v>1778</v>
      </c>
      <c r="E461" s="40">
        <v>44368</v>
      </c>
      <c r="F461" s="227" t="s">
        <v>28</v>
      </c>
      <c r="G461" s="227" t="s">
        <v>29</v>
      </c>
      <c r="H461" s="227" t="s">
        <v>1775</v>
      </c>
      <c r="I461" s="36" t="s">
        <v>223</v>
      </c>
      <c r="J461" s="228" t="s">
        <v>224</v>
      </c>
      <c r="K461" s="37" t="s">
        <v>1804</v>
      </c>
      <c r="L461" s="228" t="s">
        <v>2092</v>
      </c>
      <c r="M461" s="34" t="s">
        <v>1082</v>
      </c>
      <c r="N461" s="34">
        <v>3</v>
      </c>
      <c r="O461" s="36">
        <v>8</v>
      </c>
      <c r="P461" s="57">
        <v>44501</v>
      </c>
      <c r="Q461" s="57">
        <v>44681</v>
      </c>
      <c r="R461" s="36"/>
      <c r="S461" s="36" t="s">
        <v>140</v>
      </c>
      <c r="T461" s="36"/>
      <c r="U461" s="36"/>
      <c r="V461" s="36"/>
      <c r="W461" s="36"/>
      <c r="X461" s="36"/>
      <c r="Y461" s="38" t="s">
        <v>2208</v>
      </c>
      <c r="Z461" s="36">
        <v>3</v>
      </c>
      <c r="AA461" s="47">
        <v>44469</v>
      </c>
      <c r="AB461" s="213">
        <f t="shared" si="23"/>
        <v>1</v>
      </c>
      <c r="AC461" s="36">
        <f t="shared" si="24"/>
        <v>8</v>
      </c>
      <c r="AD461" s="37"/>
    </row>
    <row r="462" spans="1:30" ht="156" x14ac:dyDescent="0.25">
      <c r="A462" s="88">
        <v>473</v>
      </c>
      <c r="B462" s="41" t="s">
        <v>25</v>
      </c>
      <c r="C462" s="41" t="s">
        <v>1771</v>
      </c>
      <c r="D462" s="34" t="s">
        <v>1779</v>
      </c>
      <c r="E462" s="40">
        <v>44368</v>
      </c>
      <c r="F462" s="227" t="s">
        <v>28</v>
      </c>
      <c r="G462" s="227" t="s">
        <v>29</v>
      </c>
      <c r="H462" s="227" t="s">
        <v>1775</v>
      </c>
      <c r="I462" s="36" t="s">
        <v>108</v>
      </c>
      <c r="J462" s="228" t="s">
        <v>224</v>
      </c>
      <c r="K462" s="51" t="s">
        <v>1805</v>
      </c>
      <c r="L462" s="34" t="s">
        <v>1787</v>
      </c>
      <c r="M462" s="34" t="s">
        <v>1788</v>
      </c>
      <c r="N462" s="34">
        <v>1</v>
      </c>
      <c r="O462" s="36">
        <v>9</v>
      </c>
      <c r="P462" s="36"/>
      <c r="Q462" s="47">
        <v>44500</v>
      </c>
      <c r="R462" s="36"/>
      <c r="S462" s="36" t="s">
        <v>140</v>
      </c>
      <c r="T462" s="36"/>
      <c r="U462" s="36"/>
      <c r="V462" s="36"/>
      <c r="W462" s="36"/>
      <c r="X462" s="36"/>
      <c r="Y462" s="32" t="s">
        <v>1937</v>
      </c>
      <c r="Z462" s="32">
        <v>1</v>
      </c>
      <c r="AA462" s="33">
        <v>44526.704861111109</v>
      </c>
      <c r="AB462" s="213">
        <f t="shared" si="23"/>
        <v>1</v>
      </c>
      <c r="AC462" s="36">
        <f t="shared" si="24"/>
        <v>9</v>
      </c>
      <c r="AD462" s="36"/>
    </row>
    <row r="463" spans="1:30" ht="169.5" customHeight="1" x14ac:dyDescent="0.25">
      <c r="A463" s="88">
        <v>476</v>
      </c>
      <c r="B463" s="41" t="s">
        <v>25</v>
      </c>
      <c r="C463" s="41" t="s">
        <v>1771</v>
      </c>
      <c r="D463" s="34" t="s">
        <v>1780</v>
      </c>
      <c r="E463" s="40">
        <v>44368</v>
      </c>
      <c r="F463" s="227" t="s">
        <v>28</v>
      </c>
      <c r="G463" s="227" t="s">
        <v>29</v>
      </c>
      <c r="H463" s="36" t="s">
        <v>1803</v>
      </c>
      <c r="I463" s="36" t="s">
        <v>108</v>
      </c>
      <c r="J463" s="228" t="s">
        <v>224</v>
      </c>
      <c r="K463" s="52" t="s">
        <v>1806</v>
      </c>
      <c r="L463" s="34" t="s">
        <v>1789</v>
      </c>
      <c r="M463" s="34" t="s">
        <v>1790</v>
      </c>
      <c r="N463" s="34">
        <v>1</v>
      </c>
      <c r="O463" s="36">
        <v>9</v>
      </c>
      <c r="P463" s="57">
        <v>44501</v>
      </c>
      <c r="Q463" s="57">
        <v>44651</v>
      </c>
      <c r="R463" s="36"/>
      <c r="S463" s="36" t="s">
        <v>140</v>
      </c>
      <c r="T463" s="36"/>
      <c r="U463" s="36"/>
      <c r="V463" s="36"/>
      <c r="W463" s="36"/>
      <c r="X463" s="36"/>
      <c r="Y463" s="37" t="s">
        <v>2105</v>
      </c>
      <c r="Z463" s="36">
        <v>1</v>
      </c>
      <c r="AA463" s="47">
        <v>44650</v>
      </c>
      <c r="AB463" s="213">
        <f t="shared" si="23"/>
        <v>1</v>
      </c>
      <c r="AC463" s="36">
        <f t="shared" si="24"/>
        <v>9</v>
      </c>
      <c r="AD463" s="37"/>
    </row>
    <row r="464" spans="1:30" ht="108" x14ac:dyDescent="0.25">
      <c r="A464" s="88">
        <v>475</v>
      </c>
      <c r="B464" s="41" t="s">
        <v>25</v>
      </c>
      <c r="C464" s="41" t="s">
        <v>1771</v>
      </c>
      <c r="D464" s="42" t="s">
        <v>1781</v>
      </c>
      <c r="E464" s="40">
        <v>44368</v>
      </c>
      <c r="F464" s="227" t="s">
        <v>28</v>
      </c>
      <c r="G464" s="227" t="s">
        <v>29</v>
      </c>
      <c r="H464" s="36" t="s">
        <v>1775</v>
      </c>
      <c r="I464" s="36" t="s">
        <v>108</v>
      </c>
      <c r="J464" s="228" t="s">
        <v>224</v>
      </c>
      <c r="K464" s="53" t="s">
        <v>1807</v>
      </c>
      <c r="L464" s="42" t="s">
        <v>1811</v>
      </c>
      <c r="M464" s="42" t="s">
        <v>1791</v>
      </c>
      <c r="N464" s="34">
        <v>1</v>
      </c>
      <c r="O464" s="36">
        <v>8</v>
      </c>
      <c r="P464" s="36"/>
      <c r="Q464" s="47">
        <v>44500</v>
      </c>
      <c r="R464" s="36"/>
      <c r="S464" s="36" t="s">
        <v>140</v>
      </c>
      <c r="T464" s="36"/>
      <c r="U464" s="36"/>
      <c r="V464" s="36"/>
      <c r="W464" s="36"/>
      <c r="X464" s="36"/>
      <c r="Y464" s="229" t="s">
        <v>1934</v>
      </c>
      <c r="Z464" s="36">
        <v>1</v>
      </c>
      <c r="AA464" s="47">
        <v>44526.709722222222</v>
      </c>
      <c r="AB464" s="213">
        <f t="shared" si="23"/>
        <v>1</v>
      </c>
      <c r="AC464" s="36">
        <f t="shared" si="24"/>
        <v>8</v>
      </c>
      <c r="AD464" s="36"/>
    </row>
    <row r="465" spans="1:30" ht="120" x14ac:dyDescent="0.25">
      <c r="A465" s="88">
        <v>475</v>
      </c>
      <c r="B465" s="41" t="s">
        <v>25</v>
      </c>
      <c r="C465" s="41" t="s">
        <v>1771</v>
      </c>
      <c r="D465" s="43" t="s">
        <v>1782</v>
      </c>
      <c r="E465" s="40">
        <v>44368</v>
      </c>
      <c r="F465" s="227" t="s">
        <v>28</v>
      </c>
      <c r="G465" s="227" t="s">
        <v>29</v>
      </c>
      <c r="H465" s="36" t="s">
        <v>1775</v>
      </c>
      <c r="I465" s="36" t="s">
        <v>108</v>
      </c>
      <c r="J465" s="228" t="s">
        <v>224</v>
      </c>
      <c r="K465" s="53" t="s">
        <v>1807</v>
      </c>
      <c r="L465" s="43" t="s">
        <v>1792</v>
      </c>
      <c r="M465" s="43" t="s">
        <v>1793</v>
      </c>
      <c r="N465" s="48">
        <v>1</v>
      </c>
      <c r="O465" s="36">
        <v>9</v>
      </c>
      <c r="P465" s="36"/>
      <c r="Q465" s="50">
        <v>44469</v>
      </c>
      <c r="R465" s="36"/>
      <c r="S465" s="36" t="s">
        <v>140</v>
      </c>
      <c r="T465" s="36"/>
      <c r="U465" s="36"/>
      <c r="V465" s="36"/>
      <c r="W465" s="36"/>
      <c r="X465" s="36"/>
      <c r="Y465" s="229" t="s">
        <v>1813</v>
      </c>
      <c r="Z465" s="36">
        <v>1</v>
      </c>
      <c r="AA465" s="47">
        <v>44469</v>
      </c>
      <c r="AB465" s="213">
        <f t="shared" si="23"/>
        <v>1</v>
      </c>
      <c r="AC465" s="36">
        <f t="shared" si="24"/>
        <v>9</v>
      </c>
      <c r="AD465" s="36"/>
    </row>
    <row r="466" spans="1:30" ht="144" x14ac:dyDescent="0.25">
      <c r="A466" s="88">
        <v>472</v>
      </c>
      <c r="B466" s="41" t="s">
        <v>25</v>
      </c>
      <c r="C466" s="41" t="s">
        <v>1771</v>
      </c>
      <c r="D466" s="43" t="s">
        <v>1783</v>
      </c>
      <c r="E466" s="40">
        <v>44368</v>
      </c>
      <c r="F466" s="227" t="s">
        <v>28</v>
      </c>
      <c r="G466" s="227" t="s">
        <v>29</v>
      </c>
      <c r="H466" s="36" t="s">
        <v>1775</v>
      </c>
      <c r="I466" s="36" t="s">
        <v>392</v>
      </c>
      <c r="J466" s="228" t="s">
        <v>224</v>
      </c>
      <c r="K466" s="51" t="s">
        <v>1808</v>
      </c>
      <c r="L466" s="43" t="s">
        <v>1794</v>
      </c>
      <c r="M466" s="43" t="s">
        <v>1795</v>
      </c>
      <c r="N466" s="48">
        <v>1</v>
      </c>
      <c r="O466" s="36">
        <v>9</v>
      </c>
      <c r="P466" s="36"/>
      <c r="Q466" s="49">
        <v>44439</v>
      </c>
      <c r="R466" s="36"/>
      <c r="S466" s="36" t="s">
        <v>140</v>
      </c>
      <c r="T466" s="36"/>
      <c r="U466" s="36"/>
      <c r="V466" s="36"/>
      <c r="W466" s="36"/>
      <c r="X466" s="36"/>
      <c r="Y466" s="38" t="s">
        <v>1812</v>
      </c>
      <c r="Z466" s="36">
        <v>1</v>
      </c>
      <c r="AA466" s="47">
        <v>44469</v>
      </c>
      <c r="AB466" s="213">
        <f t="shared" si="23"/>
        <v>1</v>
      </c>
      <c r="AC466" s="36">
        <f t="shared" si="24"/>
        <v>9</v>
      </c>
      <c r="AD466" s="36"/>
    </row>
    <row r="467" spans="1:30" ht="118.5" customHeight="1" x14ac:dyDescent="0.25">
      <c r="A467" s="88">
        <v>471</v>
      </c>
      <c r="B467" s="41" t="s">
        <v>25</v>
      </c>
      <c r="C467" s="41" t="s">
        <v>1771</v>
      </c>
      <c r="D467" s="43" t="s">
        <v>1784</v>
      </c>
      <c r="E467" s="40">
        <v>44368</v>
      </c>
      <c r="F467" s="227" t="s">
        <v>28</v>
      </c>
      <c r="G467" s="227" t="s">
        <v>29</v>
      </c>
      <c r="H467" s="36" t="s">
        <v>1775</v>
      </c>
      <c r="I467" s="36" t="s">
        <v>392</v>
      </c>
      <c r="J467" s="228" t="s">
        <v>224</v>
      </c>
      <c r="K467" s="54" t="s">
        <v>1809</v>
      </c>
      <c r="L467" s="43" t="s">
        <v>1796</v>
      </c>
      <c r="M467" s="43" t="s">
        <v>1797</v>
      </c>
      <c r="N467" s="48">
        <v>1</v>
      </c>
      <c r="O467" s="36">
        <v>8</v>
      </c>
      <c r="P467" s="36"/>
      <c r="Q467" s="47">
        <v>44500</v>
      </c>
      <c r="R467" s="36"/>
      <c r="S467" s="36"/>
      <c r="T467" s="36"/>
      <c r="U467" s="36"/>
      <c r="V467" s="37"/>
      <c r="W467" s="36"/>
      <c r="X467" s="36"/>
      <c r="Y467" s="32" t="s">
        <v>1936</v>
      </c>
      <c r="Z467" s="32">
        <v>1</v>
      </c>
      <c r="AA467" s="33">
        <v>44526.69027777778</v>
      </c>
      <c r="AB467" s="213">
        <f t="shared" si="23"/>
        <v>1</v>
      </c>
      <c r="AC467" s="36">
        <f t="shared" si="24"/>
        <v>8</v>
      </c>
      <c r="AD467" s="36"/>
    </row>
    <row r="468" spans="1:30" ht="156" x14ac:dyDescent="0.25">
      <c r="A468" s="88">
        <v>456</v>
      </c>
      <c r="B468" s="41" t="s">
        <v>25</v>
      </c>
      <c r="C468" s="41" t="s">
        <v>1771</v>
      </c>
      <c r="D468" s="43" t="s">
        <v>1785</v>
      </c>
      <c r="E468" s="40">
        <v>44368</v>
      </c>
      <c r="F468" s="227" t="s">
        <v>28</v>
      </c>
      <c r="G468" s="227" t="s">
        <v>29</v>
      </c>
      <c r="H468" s="36" t="s">
        <v>1775</v>
      </c>
      <c r="I468" s="36" t="s">
        <v>392</v>
      </c>
      <c r="J468" s="228" t="s">
        <v>224</v>
      </c>
      <c r="K468" s="55" t="s">
        <v>1810</v>
      </c>
      <c r="L468" s="43" t="s">
        <v>1798</v>
      </c>
      <c r="M468" s="43" t="s">
        <v>1799</v>
      </c>
      <c r="N468" s="48">
        <v>1</v>
      </c>
      <c r="O468" s="36">
        <v>8</v>
      </c>
      <c r="P468" s="36"/>
      <c r="Q468" s="47">
        <v>44439</v>
      </c>
      <c r="R468" s="36"/>
      <c r="S468" s="36"/>
      <c r="T468" s="36"/>
      <c r="U468" s="36"/>
      <c r="V468" s="36"/>
      <c r="W468" s="36"/>
      <c r="X468" s="36"/>
      <c r="Y468" s="37" t="s">
        <v>1802</v>
      </c>
      <c r="Z468" s="36">
        <v>1</v>
      </c>
      <c r="AA468" s="47">
        <v>44407</v>
      </c>
      <c r="AB468" s="213">
        <f t="shared" si="23"/>
        <v>1</v>
      </c>
      <c r="AC468" s="36">
        <f t="shared" si="24"/>
        <v>8</v>
      </c>
      <c r="AD468" s="36"/>
    </row>
    <row r="469" spans="1:30" ht="144.75" thickBot="1" x14ac:dyDescent="0.3">
      <c r="A469" s="88">
        <v>456</v>
      </c>
      <c r="B469" s="41" t="s">
        <v>25</v>
      </c>
      <c r="C469" s="41" t="s">
        <v>1771</v>
      </c>
      <c r="D469" s="44" t="s">
        <v>1786</v>
      </c>
      <c r="E469" s="40">
        <v>44368</v>
      </c>
      <c r="F469" s="227" t="s">
        <v>28</v>
      </c>
      <c r="G469" s="227" t="s">
        <v>29</v>
      </c>
      <c r="H469" s="36" t="s">
        <v>1775</v>
      </c>
      <c r="I469" s="36" t="s">
        <v>392</v>
      </c>
      <c r="J469" s="228" t="s">
        <v>224</v>
      </c>
      <c r="K469" s="55" t="s">
        <v>1810</v>
      </c>
      <c r="L469" s="44" t="s">
        <v>1800</v>
      </c>
      <c r="M469" s="44" t="s">
        <v>1801</v>
      </c>
      <c r="N469" s="44">
        <v>3</v>
      </c>
      <c r="O469" s="36">
        <v>8</v>
      </c>
      <c r="P469" s="36"/>
      <c r="Q469" s="47">
        <v>44500</v>
      </c>
      <c r="R469" s="36"/>
      <c r="S469" s="36"/>
      <c r="T469" s="36"/>
      <c r="U469" s="36"/>
      <c r="V469" s="36"/>
      <c r="W469" s="36"/>
      <c r="X469" s="36"/>
      <c r="Y469" s="32" t="s">
        <v>1935</v>
      </c>
      <c r="Z469" s="32">
        <v>3</v>
      </c>
      <c r="AA469" s="33">
        <v>44526.697222222225</v>
      </c>
      <c r="AB469" s="213">
        <f t="shared" si="23"/>
        <v>1</v>
      </c>
      <c r="AC469" s="36">
        <f t="shared" si="24"/>
        <v>8</v>
      </c>
      <c r="AD469" s="36"/>
    </row>
    <row r="470" spans="1:30" ht="75" x14ac:dyDescent="0.25">
      <c r="A470" s="87">
        <v>463</v>
      </c>
      <c r="B470" s="32" t="s">
        <v>25</v>
      </c>
      <c r="C470" s="32" t="s">
        <v>1766</v>
      </c>
      <c r="D470" s="32" t="s">
        <v>1815</v>
      </c>
      <c r="E470" s="33">
        <v>44463.492361111108</v>
      </c>
      <c r="F470" s="32" t="s">
        <v>28</v>
      </c>
      <c r="G470" s="45" t="s">
        <v>29</v>
      </c>
      <c r="H470" s="32" t="s">
        <v>1816</v>
      </c>
      <c r="I470" s="32" t="s">
        <v>31</v>
      </c>
      <c r="J470" s="32" t="s">
        <v>228</v>
      </c>
      <c r="K470" s="32" t="s">
        <v>1817</v>
      </c>
      <c r="L470" s="32" t="s">
        <v>1818</v>
      </c>
      <c r="M470" s="32" t="s">
        <v>1819</v>
      </c>
      <c r="N470" s="32">
        <v>2</v>
      </c>
      <c r="O470" s="32">
        <v>12.5</v>
      </c>
      <c r="P470" s="57">
        <v>44470</v>
      </c>
      <c r="Q470" s="57">
        <v>44545</v>
      </c>
      <c r="R470" s="32">
        <v>10</v>
      </c>
      <c r="S470" s="32" t="s">
        <v>228</v>
      </c>
      <c r="T470" s="32"/>
      <c r="U470" s="32"/>
      <c r="V470" s="32"/>
      <c r="W470" s="32"/>
      <c r="X470" s="32"/>
      <c r="Y470" s="32" t="s">
        <v>1926</v>
      </c>
      <c r="Z470" s="32">
        <v>2</v>
      </c>
      <c r="AA470" s="33">
        <v>44491.461805555555</v>
      </c>
      <c r="AB470" s="86">
        <f>+Z470/N470</f>
        <v>1</v>
      </c>
      <c r="AC470" s="36">
        <f>+AB470*O470</f>
        <v>12.5</v>
      </c>
      <c r="AD470" s="36"/>
    </row>
    <row r="471" spans="1:30" ht="90" x14ac:dyDescent="0.25">
      <c r="A471" s="32">
        <v>463</v>
      </c>
      <c r="B471" s="32" t="s">
        <v>25</v>
      </c>
      <c r="C471" s="32" t="s">
        <v>1766</v>
      </c>
      <c r="D471" s="32" t="s">
        <v>1815</v>
      </c>
      <c r="E471" s="33">
        <v>44463.492361111108</v>
      </c>
      <c r="F471" s="32" t="s">
        <v>28</v>
      </c>
      <c r="G471" s="45" t="s">
        <v>29</v>
      </c>
      <c r="H471" s="32" t="s">
        <v>1816</v>
      </c>
      <c r="I471" s="32" t="s">
        <v>31</v>
      </c>
      <c r="J471" s="32" t="s">
        <v>228</v>
      </c>
      <c r="K471" s="32" t="s">
        <v>1817</v>
      </c>
      <c r="L471" s="32" t="s">
        <v>1820</v>
      </c>
      <c r="M471" s="32" t="s">
        <v>1821</v>
      </c>
      <c r="N471" s="32">
        <v>1</v>
      </c>
      <c r="O471" s="32">
        <v>12.5</v>
      </c>
      <c r="P471" s="57">
        <v>44470</v>
      </c>
      <c r="Q471" s="57">
        <v>44477</v>
      </c>
      <c r="R471" s="32">
        <v>1</v>
      </c>
      <c r="S471" s="32" t="s">
        <v>228</v>
      </c>
      <c r="T471" s="32"/>
      <c r="U471" s="32"/>
      <c r="V471" s="32"/>
      <c r="W471" s="32"/>
      <c r="X471" s="32"/>
      <c r="Y471" s="32" t="s">
        <v>1927</v>
      </c>
      <c r="Z471" s="32">
        <v>1</v>
      </c>
      <c r="AA471" s="33">
        <v>44491.467361111114</v>
      </c>
      <c r="AB471" s="86">
        <f t="shared" ref="AB471:AB477" si="25">+Z471/N471</f>
        <v>1</v>
      </c>
      <c r="AC471" s="36">
        <f t="shared" ref="AC471:AC477" si="26">+AB471*O471</f>
        <v>12.5</v>
      </c>
      <c r="AD471" s="36"/>
    </row>
    <row r="472" spans="1:30" ht="150" x14ac:dyDescent="0.25">
      <c r="A472" s="32">
        <v>464</v>
      </c>
      <c r="B472" s="32" t="s">
        <v>25</v>
      </c>
      <c r="C472" s="32" t="s">
        <v>1766</v>
      </c>
      <c r="D472" s="32" t="s">
        <v>1822</v>
      </c>
      <c r="E472" s="33">
        <v>44463.493750000001</v>
      </c>
      <c r="F472" s="32" t="s">
        <v>28</v>
      </c>
      <c r="G472" s="45" t="s">
        <v>29</v>
      </c>
      <c r="H472" s="32" t="s">
        <v>1816</v>
      </c>
      <c r="I472" s="32" t="s">
        <v>31</v>
      </c>
      <c r="J472" s="32" t="s">
        <v>228</v>
      </c>
      <c r="K472" s="32" t="s">
        <v>1823</v>
      </c>
      <c r="L472" s="32" t="s">
        <v>1824</v>
      </c>
      <c r="M472" s="32" t="s">
        <v>1825</v>
      </c>
      <c r="N472" s="32">
        <v>4</v>
      </c>
      <c r="O472" s="32">
        <v>12.5</v>
      </c>
      <c r="P472" s="57">
        <v>44470</v>
      </c>
      <c r="Q472" s="57">
        <v>44545</v>
      </c>
      <c r="R472" s="32">
        <v>10</v>
      </c>
      <c r="S472" s="32" t="s">
        <v>228</v>
      </c>
      <c r="T472" s="32"/>
      <c r="U472" s="32"/>
      <c r="V472" s="32"/>
      <c r="W472" s="32"/>
      <c r="X472" s="32"/>
      <c r="Y472" s="32" t="s">
        <v>1928</v>
      </c>
      <c r="Z472" s="32">
        <v>4</v>
      </c>
      <c r="AA472" s="33">
        <v>44536.927777777775</v>
      </c>
      <c r="AB472" s="86">
        <f t="shared" si="25"/>
        <v>1</v>
      </c>
      <c r="AC472" s="36">
        <f t="shared" si="26"/>
        <v>12.5</v>
      </c>
      <c r="AD472" s="36"/>
    </row>
    <row r="473" spans="1:30" ht="150" x14ac:dyDescent="0.25">
      <c r="A473" s="32">
        <v>464</v>
      </c>
      <c r="B473" s="32" t="s">
        <v>25</v>
      </c>
      <c r="C473" s="32" t="s">
        <v>1766</v>
      </c>
      <c r="D473" s="32" t="s">
        <v>1822</v>
      </c>
      <c r="E473" s="33">
        <v>44463.493750000001</v>
      </c>
      <c r="F473" s="32" t="s">
        <v>28</v>
      </c>
      <c r="G473" s="45" t="s">
        <v>29</v>
      </c>
      <c r="H473" s="32" t="s">
        <v>1816</v>
      </c>
      <c r="I473" s="32" t="s">
        <v>31</v>
      </c>
      <c r="J473" s="32" t="s">
        <v>228</v>
      </c>
      <c r="K473" s="32" t="s">
        <v>1823</v>
      </c>
      <c r="L473" s="32" t="s">
        <v>1826</v>
      </c>
      <c r="M473" s="32" t="s">
        <v>1827</v>
      </c>
      <c r="N473" s="32">
        <v>2</v>
      </c>
      <c r="O473" s="32">
        <v>12.5</v>
      </c>
      <c r="P473" s="57">
        <v>44470</v>
      </c>
      <c r="Q473" s="57">
        <v>44545</v>
      </c>
      <c r="R473" s="32">
        <v>10</v>
      </c>
      <c r="S473" s="32" t="s">
        <v>228</v>
      </c>
      <c r="T473" s="32"/>
      <c r="U473" s="32"/>
      <c r="V473" s="32"/>
      <c r="W473" s="32"/>
      <c r="X473" s="32"/>
      <c r="Y473" s="32" t="s">
        <v>1929</v>
      </c>
      <c r="Z473" s="32">
        <v>2</v>
      </c>
      <c r="AA473" s="33">
        <v>44491.472916666666</v>
      </c>
      <c r="AB473" s="86">
        <f t="shared" si="25"/>
        <v>1</v>
      </c>
      <c r="AC473" s="36">
        <f t="shared" si="26"/>
        <v>12.5</v>
      </c>
      <c r="AD473" s="36"/>
    </row>
    <row r="474" spans="1:30" ht="75" x14ac:dyDescent="0.25">
      <c r="A474" s="32">
        <v>465</v>
      </c>
      <c r="B474" s="32" t="s">
        <v>25</v>
      </c>
      <c r="C474" s="32" t="s">
        <v>1766</v>
      </c>
      <c r="D474" s="32" t="s">
        <v>1828</v>
      </c>
      <c r="E474" s="33">
        <v>44463.494444444441</v>
      </c>
      <c r="F474" s="32" t="s">
        <v>28</v>
      </c>
      <c r="G474" s="45" t="s">
        <v>29</v>
      </c>
      <c r="H474" s="32" t="s">
        <v>1816</v>
      </c>
      <c r="I474" s="32" t="s">
        <v>31</v>
      </c>
      <c r="J474" s="32" t="s">
        <v>228</v>
      </c>
      <c r="K474" s="32" t="s">
        <v>1829</v>
      </c>
      <c r="L474" s="32" t="s">
        <v>1830</v>
      </c>
      <c r="M474" s="32" t="s">
        <v>1819</v>
      </c>
      <c r="N474" s="32">
        <v>2</v>
      </c>
      <c r="O474" s="32">
        <v>12.5</v>
      </c>
      <c r="P474" s="57">
        <v>44470</v>
      </c>
      <c r="Q474" s="57">
        <v>44545</v>
      </c>
      <c r="R474" s="32">
        <v>10</v>
      </c>
      <c r="S474" s="32" t="s">
        <v>228</v>
      </c>
      <c r="T474" s="32"/>
      <c r="U474" s="32"/>
      <c r="V474" s="32"/>
      <c r="W474" s="32"/>
      <c r="X474" s="32"/>
      <c r="Y474" s="32" t="s">
        <v>1930</v>
      </c>
      <c r="Z474" s="32">
        <v>2</v>
      </c>
      <c r="AA474" s="33">
        <v>44491.477777777778</v>
      </c>
      <c r="AB474" s="86">
        <f t="shared" si="25"/>
        <v>1</v>
      </c>
      <c r="AC474" s="36">
        <f t="shared" si="26"/>
        <v>12.5</v>
      </c>
      <c r="AD474" s="36"/>
    </row>
    <row r="475" spans="1:30" ht="120" x14ac:dyDescent="0.25">
      <c r="A475" s="32"/>
      <c r="B475" s="32" t="s">
        <v>25</v>
      </c>
      <c r="C475" s="32" t="s">
        <v>1766</v>
      </c>
      <c r="D475" s="32" t="s">
        <v>1831</v>
      </c>
      <c r="E475" s="33">
        <v>44463.495138888888</v>
      </c>
      <c r="F475" s="32" t="s">
        <v>28</v>
      </c>
      <c r="G475" s="45" t="s">
        <v>29</v>
      </c>
      <c r="H475" s="32" t="s">
        <v>1816</v>
      </c>
      <c r="I475" s="32" t="s">
        <v>31</v>
      </c>
      <c r="J475" s="32" t="s">
        <v>228</v>
      </c>
      <c r="K475" s="32" t="s">
        <v>1832</v>
      </c>
      <c r="L475" s="32" t="s">
        <v>1833</v>
      </c>
      <c r="M475" s="32" t="s">
        <v>1834</v>
      </c>
      <c r="N475" s="32">
        <v>20</v>
      </c>
      <c r="O475" s="32">
        <v>12.5</v>
      </c>
      <c r="P475" s="57">
        <v>44470</v>
      </c>
      <c r="Q475" s="57">
        <v>44545</v>
      </c>
      <c r="R475" s="32">
        <v>10</v>
      </c>
      <c r="S475" s="32" t="s">
        <v>228</v>
      </c>
      <c r="T475" s="32"/>
      <c r="U475" s="32"/>
      <c r="V475" s="32"/>
      <c r="W475" s="32"/>
      <c r="X475" s="32"/>
      <c r="Y475" s="32" t="s">
        <v>1931</v>
      </c>
      <c r="Z475" s="32">
        <v>20</v>
      </c>
      <c r="AA475" s="33">
        <v>44536.815972222219</v>
      </c>
      <c r="AB475" s="86">
        <f t="shared" si="25"/>
        <v>1</v>
      </c>
      <c r="AC475" s="36">
        <f t="shared" si="26"/>
        <v>12.5</v>
      </c>
      <c r="AD475" s="36"/>
    </row>
    <row r="476" spans="1:30" ht="120" x14ac:dyDescent="0.25">
      <c r="A476" s="32">
        <v>466</v>
      </c>
      <c r="B476" s="32" t="s">
        <v>25</v>
      </c>
      <c r="C476" s="32" t="s">
        <v>1766</v>
      </c>
      <c r="D476" s="32" t="s">
        <v>1831</v>
      </c>
      <c r="E476" s="33">
        <v>44463.495138888888</v>
      </c>
      <c r="F476" s="32" t="s">
        <v>28</v>
      </c>
      <c r="G476" s="45" t="s">
        <v>29</v>
      </c>
      <c r="H476" s="32" t="s">
        <v>1816</v>
      </c>
      <c r="I476" s="32" t="s">
        <v>31</v>
      </c>
      <c r="J476" s="32" t="s">
        <v>228</v>
      </c>
      <c r="K476" s="32" t="s">
        <v>1832</v>
      </c>
      <c r="L476" s="32" t="s">
        <v>1835</v>
      </c>
      <c r="M476" s="32" t="s">
        <v>1836</v>
      </c>
      <c r="N476" s="32">
        <v>3</v>
      </c>
      <c r="O476" s="32">
        <v>12.5</v>
      </c>
      <c r="P476" s="57">
        <v>44470</v>
      </c>
      <c r="Q476" s="57">
        <v>44479</v>
      </c>
      <c r="R476" s="32">
        <v>1</v>
      </c>
      <c r="S476" s="32" t="s">
        <v>228</v>
      </c>
      <c r="T476" s="32"/>
      <c r="U476" s="32"/>
      <c r="V476" s="32"/>
      <c r="W476" s="32"/>
      <c r="X476" s="32"/>
      <c r="Y476" s="32" t="s">
        <v>1932</v>
      </c>
      <c r="Z476" s="32">
        <v>3</v>
      </c>
      <c r="AA476" s="33">
        <v>44491.435416666667</v>
      </c>
      <c r="AB476" s="86">
        <f t="shared" si="25"/>
        <v>1</v>
      </c>
      <c r="AC476" s="36">
        <f t="shared" si="26"/>
        <v>12.5</v>
      </c>
      <c r="AD476" s="36"/>
    </row>
    <row r="477" spans="1:30" ht="120" x14ac:dyDescent="0.25">
      <c r="A477" s="32">
        <v>466</v>
      </c>
      <c r="B477" s="32" t="s">
        <v>25</v>
      </c>
      <c r="C477" s="32" t="s">
        <v>1766</v>
      </c>
      <c r="D477" s="32" t="s">
        <v>1831</v>
      </c>
      <c r="E477" s="33">
        <v>44463.495138888888</v>
      </c>
      <c r="F477" s="32" t="s">
        <v>28</v>
      </c>
      <c r="G477" s="45" t="s">
        <v>29</v>
      </c>
      <c r="H477" s="32" t="s">
        <v>1816</v>
      </c>
      <c r="I477" s="32" t="s">
        <v>31</v>
      </c>
      <c r="J477" s="32" t="s">
        <v>228</v>
      </c>
      <c r="K477" s="32" t="s">
        <v>1832</v>
      </c>
      <c r="L477" s="32" t="s">
        <v>1837</v>
      </c>
      <c r="M477" s="32" t="s">
        <v>1838</v>
      </c>
      <c r="N477" s="32">
        <v>1</v>
      </c>
      <c r="O477" s="32">
        <v>12.5</v>
      </c>
      <c r="P477" s="57">
        <v>44470</v>
      </c>
      <c r="Q477" s="57">
        <v>44477</v>
      </c>
      <c r="R477" s="32">
        <v>1</v>
      </c>
      <c r="S477" s="32" t="s">
        <v>228</v>
      </c>
      <c r="T477" s="32"/>
      <c r="U477" s="32"/>
      <c r="V477" s="32"/>
      <c r="W477" s="32"/>
      <c r="X477" s="32"/>
      <c r="Y477" s="32" t="s">
        <v>1933</v>
      </c>
      <c r="Z477" s="32">
        <v>1</v>
      </c>
      <c r="AA477" s="33">
        <v>44491.404861111114</v>
      </c>
      <c r="AB477" s="86">
        <f t="shared" si="25"/>
        <v>1</v>
      </c>
      <c r="AC477" s="36">
        <f t="shared" si="26"/>
        <v>12.5</v>
      </c>
      <c r="AD477" s="36"/>
    </row>
    <row r="478" spans="1:30" ht="180" x14ac:dyDescent="0.25">
      <c r="A478" s="146" t="s">
        <v>2013</v>
      </c>
      <c r="B478" s="58" t="s">
        <v>25</v>
      </c>
      <c r="C478" s="58" t="s">
        <v>1770</v>
      </c>
      <c r="D478" s="32" t="s">
        <v>1839</v>
      </c>
      <c r="E478" s="59">
        <v>44460</v>
      </c>
      <c r="F478" s="60" t="s">
        <v>99</v>
      </c>
      <c r="G478" s="45" t="s">
        <v>29</v>
      </c>
      <c r="H478" s="60" t="s">
        <v>1840</v>
      </c>
      <c r="I478" s="72" t="s">
        <v>223</v>
      </c>
      <c r="J478" s="147" t="s">
        <v>275</v>
      </c>
      <c r="K478" s="61" t="s">
        <v>1841</v>
      </c>
      <c r="L478" s="61" t="s">
        <v>1845</v>
      </c>
      <c r="M478" s="60" t="s">
        <v>1842</v>
      </c>
      <c r="N478" s="60">
        <v>1</v>
      </c>
      <c r="O478" s="258">
        <v>8</v>
      </c>
      <c r="P478" s="59">
        <v>44470</v>
      </c>
      <c r="Q478" s="59">
        <v>44681</v>
      </c>
      <c r="R478" s="60">
        <v>1</v>
      </c>
      <c r="S478" s="147" t="s">
        <v>1843</v>
      </c>
      <c r="T478" s="60"/>
      <c r="U478" s="60"/>
      <c r="V478" s="60"/>
      <c r="W478" s="60"/>
      <c r="X478" s="60"/>
      <c r="Y478" s="60" t="s">
        <v>2115</v>
      </c>
      <c r="Z478" s="156">
        <v>1</v>
      </c>
      <c r="AA478" s="110">
        <v>44550</v>
      </c>
      <c r="AB478" s="116">
        <f>Z478/N478</f>
        <v>1</v>
      </c>
      <c r="AC478" s="257">
        <f t="shared" ref="AC478:AC491" si="27">AB478*O478</f>
        <v>8</v>
      </c>
      <c r="AD478" s="145" t="s">
        <v>2094</v>
      </c>
    </row>
    <row r="479" spans="1:30" ht="165" x14ac:dyDescent="0.25">
      <c r="A479" s="146" t="s">
        <v>2013</v>
      </c>
      <c r="B479" s="58" t="s">
        <v>25</v>
      </c>
      <c r="C479" s="58" t="s">
        <v>1770</v>
      </c>
      <c r="D479" s="32" t="s">
        <v>1839</v>
      </c>
      <c r="E479" s="59">
        <v>44460</v>
      </c>
      <c r="F479" s="60" t="s">
        <v>99</v>
      </c>
      <c r="G479" s="45" t="s">
        <v>29</v>
      </c>
      <c r="H479" s="60" t="s">
        <v>1840</v>
      </c>
      <c r="I479" s="72" t="s">
        <v>223</v>
      </c>
      <c r="J479" s="147" t="s">
        <v>275</v>
      </c>
      <c r="K479" s="61" t="s">
        <v>1841</v>
      </c>
      <c r="L479" s="61" t="s">
        <v>1844</v>
      </c>
      <c r="M479" s="60" t="s">
        <v>1846</v>
      </c>
      <c r="N479" s="60">
        <v>1</v>
      </c>
      <c r="O479" s="258">
        <v>4</v>
      </c>
      <c r="P479" s="59">
        <v>44470</v>
      </c>
      <c r="Q479" s="59">
        <v>44681</v>
      </c>
      <c r="R479" s="60">
        <v>1</v>
      </c>
      <c r="S479" s="147" t="s">
        <v>1843</v>
      </c>
      <c r="T479" s="60"/>
      <c r="U479" s="60"/>
      <c r="V479" s="60"/>
      <c r="W479" s="60"/>
      <c r="X479" s="60"/>
      <c r="Y479" s="61" t="s">
        <v>2116</v>
      </c>
      <c r="Z479" s="156">
        <v>1</v>
      </c>
      <c r="AA479" s="110">
        <v>44550</v>
      </c>
      <c r="AB479" s="116">
        <f>Z479/N479</f>
        <v>1</v>
      </c>
      <c r="AC479" s="257">
        <f t="shared" si="27"/>
        <v>4</v>
      </c>
      <c r="AD479" s="145" t="s">
        <v>2094</v>
      </c>
    </row>
    <row r="480" spans="1:30" ht="165" x14ac:dyDescent="0.25">
      <c r="A480" s="58">
        <v>458</v>
      </c>
      <c r="B480" s="58" t="s">
        <v>25</v>
      </c>
      <c r="C480" s="58" t="s">
        <v>1770</v>
      </c>
      <c r="D480" s="32" t="s">
        <v>1839</v>
      </c>
      <c r="E480" s="59">
        <v>44460</v>
      </c>
      <c r="F480" s="60" t="s">
        <v>28</v>
      </c>
      <c r="G480" s="45" t="s">
        <v>29</v>
      </c>
      <c r="H480" s="60" t="s">
        <v>1851</v>
      </c>
      <c r="I480" s="72" t="s">
        <v>223</v>
      </c>
      <c r="J480" s="60" t="s">
        <v>224</v>
      </c>
      <c r="K480" s="61" t="s">
        <v>1847</v>
      </c>
      <c r="L480" s="61" t="s">
        <v>1848</v>
      </c>
      <c r="M480" s="62" t="s">
        <v>1849</v>
      </c>
      <c r="N480" s="60">
        <v>8</v>
      </c>
      <c r="O480" s="258">
        <v>8</v>
      </c>
      <c r="P480" s="59">
        <v>44470</v>
      </c>
      <c r="Q480" s="63">
        <v>44500</v>
      </c>
      <c r="R480" s="60">
        <v>1</v>
      </c>
      <c r="S480" s="60" t="s">
        <v>140</v>
      </c>
      <c r="T480" s="60"/>
      <c r="U480" s="60"/>
      <c r="V480" s="60"/>
      <c r="W480" s="60"/>
      <c r="X480" s="60"/>
      <c r="Y480" s="61" t="s">
        <v>2044</v>
      </c>
      <c r="Z480" s="60">
        <v>8</v>
      </c>
      <c r="AA480" s="110">
        <v>44553</v>
      </c>
      <c r="AB480" s="112">
        <v>1</v>
      </c>
      <c r="AC480" s="257">
        <f t="shared" si="27"/>
        <v>8</v>
      </c>
      <c r="AD480" s="38" t="s">
        <v>2123</v>
      </c>
    </row>
    <row r="481" spans="1:31" ht="108.6" customHeight="1" x14ac:dyDescent="0.25">
      <c r="A481" s="58">
        <v>459</v>
      </c>
      <c r="B481" s="58" t="s">
        <v>25</v>
      </c>
      <c r="C481" s="58" t="s">
        <v>1770</v>
      </c>
      <c r="D481" s="71" t="s">
        <v>1850</v>
      </c>
      <c r="E481" s="59">
        <v>44460</v>
      </c>
      <c r="F481" s="60" t="s">
        <v>28</v>
      </c>
      <c r="G481" s="45" t="s">
        <v>29</v>
      </c>
      <c r="H481" s="60" t="s">
        <v>1840</v>
      </c>
      <c r="I481" s="72" t="s">
        <v>82</v>
      </c>
      <c r="J481" s="60" t="s">
        <v>224</v>
      </c>
      <c r="K481" s="65" t="s">
        <v>1852</v>
      </c>
      <c r="L481" s="66" t="s">
        <v>1853</v>
      </c>
      <c r="M481" s="67" t="s">
        <v>629</v>
      </c>
      <c r="N481" s="60">
        <v>1</v>
      </c>
      <c r="O481" s="258">
        <v>8</v>
      </c>
      <c r="P481" s="59">
        <v>44470</v>
      </c>
      <c r="Q481" s="63">
        <v>44500</v>
      </c>
      <c r="R481" s="60">
        <v>1</v>
      </c>
      <c r="S481" s="60" t="s">
        <v>140</v>
      </c>
      <c r="T481" s="60"/>
      <c r="U481" s="60"/>
      <c r="V481" s="60"/>
      <c r="W481" s="60"/>
      <c r="X481" s="60"/>
      <c r="Y481" s="113" t="s">
        <v>2006</v>
      </c>
      <c r="Z481" s="109">
        <v>1</v>
      </c>
      <c r="AA481" s="110">
        <v>44553</v>
      </c>
      <c r="AB481" s="112">
        <v>1</v>
      </c>
      <c r="AC481" s="257">
        <f t="shared" si="27"/>
        <v>8</v>
      </c>
      <c r="AD481" s="36"/>
    </row>
    <row r="482" spans="1:31" ht="130.15" customHeight="1" x14ac:dyDescent="0.25">
      <c r="A482" s="58">
        <v>459</v>
      </c>
      <c r="B482" s="58" t="s">
        <v>25</v>
      </c>
      <c r="C482" s="58" t="s">
        <v>1770</v>
      </c>
      <c r="D482" s="71" t="s">
        <v>1850</v>
      </c>
      <c r="E482" s="59">
        <v>44460</v>
      </c>
      <c r="F482" s="60" t="s">
        <v>28</v>
      </c>
      <c r="G482" s="45" t="s">
        <v>29</v>
      </c>
      <c r="H482" s="60" t="s">
        <v>1840</v>
      </c>
      <c r="I482" s="72" t="s">
        <v>82</v>
      </c>
      <c r="J482" s="60" t="s">
        <v>224</v>
      </c>
      <c r="K482" s="65" t="s">
        <v>1852</v>
      </c>
      <c r="L482" s="66" t="s">
        <v>1854</v>
      </c>
      <c r="M482" s="62" t="s">
        <v>1855</v>
      </c>
      <c r="N482" s="60">
        <v>6</v>
      </c>
      <c r="O482" s="258">
        <v>8</v>
      </c>
      <c r="P482" s="59">
        <v>44470</v>
      </c>
      <c r="Q482" s="63">
        <v>44500</v>
      </c>
      <c r="R482" s="60">
        <v>1</v>
      </c>
      <c r="S482" s="60" t="s">
        <v>140</v>
      </c>
      <c r="T482" s="60"/>
      <c r="U482" s="60"/>
      <c r="V482" s="60"/>
      <c r="W482" s="60"/>
      <c r="X482" s="60"/>
      <c r="Y482" s="60" t="s">
        <v>2005</v>
      </c>
      <c r="Z482" s="109">
        <v>1</v>
      </c>
      <c r="AA482" s="110">
        <v>44553</v>
      </c>
      <c r="AB482" s="112">
        <v>1</v>
      </c>
      <c r="AC482" s="257">
        <f t="shared" si="27"/>
        <v>8</v>
      </c>
      <c r="AD482" s="38" t="s">
        <v>2124</v>
      </c>
    </row>
    <row r="483" spans="1:31" ht="150" x14ac:dyDescent="0.25">
      <c r="A483" s="146" t="s">
        <v>2013</v>
      </c>
      <c r="B483" s="58" t="s">
        <v>25</v>
      </c>
      <c r="C483" s="58" t="s">
        <v>1770</v>
      </c>
      <c r="D483" s="64" t="s">
        <v>1856</v>
      </c>
      <c r="E483" s="59">
        <v>44460</v>
      </c>
      <c r="F483" s="62" t="s">
        <v>99</v>
      </c>
      <c r="G483" s="45" t="s">
        <v>29</v>
      </c>
      <c r="H483" s="60" t="s">
        <v>1840</v>
      </c>
      <c r="I483" s="72" t="s">
        <v>223</v>
      </c>
      <c r="J483" s="147" t="s">
        <v>275</v>
      </c>
      <c r="K483" s="62" t="s">
        <v>1857</v>
      </c>
      <c r="L483" s="66" t="s">
        <v>1858</v>
      </c>
      <c r="M483" s="62" t="s">
        <v>1846</v>
      </c>
      <c r="N483" s="60">
        <v>1</v>
      </c>
      <c r="O483" s="258">
        <v>4</v>
      </c>
      <c r="P483" s="59">
        <v>44470</v>
      </c>
      <c r="Q483" s="63">
        <v>44530</v>
      </c>
      <c r="R483" s="60">
        <v>1</v>
      </c>
      <c r="S483" s="147" t="s">
        <v>1843</v>
      </c>
      <c r="T483" s="60"/>
      <c r="U483" s="60"/>
      <c r="V483" s="60"/>
      <c r="W483" s="60"/>
      <c r="X483" s="60"/>
      <c r="Y483" s="61" t="s">
        <v>2007</v>
      </c>
      <c r="Z483" s="115">
        <v>1</v>
      </c>
      <c r="AA483" s="110">
        <v>44550</v>
      </c>
      <c r="AB483" s="116">
        <v>1</v>
      </c>
      <c r="AC483" s="257">
        <f t="shared" si="27"/>
        <v>4</v>
      </c>
      <c r="AD483" s="145" t="s">
        <v>2094</v>
      </c>
    </row>
    <row r="484" spans="1:31" ht="150" x14ac:dyDescent="0.25">
      <c r="A484" s="146" t="s">
        <v>2013</v>
      </c>
      <c r="B484" s="58" t="s">
        <v>25</v>
      </c>
      <c r="C484" s="58" t="s">
        <v>1770</v>
      </c>
      <c r="D484" s="64" t="s">
        <v>1856</v>
      </c>
      <c r="E484" s="59">
        <v>44460</v>
      </c>
      <c r="F484" s="62" t="s">
        <v>99</v>
      </c>
      <c r="G484" s="45" t="s">
        <v>29</v>
      </c>
      <c r="H484" s="60" t="s">
        <v>1840</v>
      </c>
      <c r="I484" s="72" t="s">
        <v>223</v>
      </c>
      <c r="J484" s="147" t="s">
        <v>275</v>
      </c>
      <c r="K484" s="62" t="s">
        <v>1857</v>
      </c>
      <c r="L484" s="66" t="s">
        <v>1859</v>
      </c>
      <c r="M484" s="62" t="s">
        <v>1860</v>
      </c>
      <c r="N484" s="60">
        <v>1</v>
      </c>
      <c r="O484" s="258">
        <v>8</v>
      </c>
      <c r="P484" s="59">
        <v>44470</v>
      </c>
      <c r="Q484" s="63">
        <v>44545</v>
      </c>
      <c r="R484" s="60">
        <v>1</v>
      </c>
      <c r="S484" s="147" t="s">
        <v>1843</v>
      </c>
      <c r="T484" s="60"/>
      <c r="U484" s="60"/>
      <c r="V484" s="60"/>
      <c r="W484" s="60"/>
      <c r="X484" s="60"/>
      <c r="Y484" s="61" t="s">
        <v>2008</v>
      </c>
      <c r="Z484" s="115">
        <v>1</v>
      </c>
      <c r="AA484" s="110">
        <v>44550</v>
      </c>
      <c r="AB484" s="116">
        <v>1</v>
      </c>
      <c r="AC484" s="257">
        <f t="shared" si="27"/>
        <v>8</v>
      </c>
      <c r="AD484" s="145" t="s">
        <v>2094</v>
      </c>
    </row>
    <row r="485" spans="1:31" ht="150" x14ac:dyDescent="0.25">
      <c r="A485" s="146" t="s">
        <v>2013</v>
      </c>
      <c r="B485" s="58" t="s">
        <v>25</v>
      </c>
      <c r="C485" s="58" t="s">
        <v>1770</v>
      </c>
      <c r="D485" s="64" t="s">
        <v>1856</v>
      </c>
      <c r="E485" s="59">
        <v>44460</v>
      </c>
      <c r="F485" s="62" t="s">
        <v>99</v>
      </c>
      <c r="G485" s="45" t="s">
        <v>29</v>
      </c>
      <c r="H485" s="60" t="s">
        <v>1840</v>
      </c>
      <c r="I485" s="72" t="s">
        <v>223</v>
      </c>
      <c r="J485" s="147" t="s">
        <v>275</v>
      </c>
      <c r="K485" s="62" t="s">
        <v>1857</v>
      </c>
      <c r="L485" s="66" t="s">
        <v>1861</v>
      </c>
      <c r="M485" s="62" t="s">
        <v>1846</v>
      </c>
      <c r="N485" s="60">
        <v>1</v>
      </c>
      <c r="O485" s="258">
        <v>4</v>
      </c>
      <c r="P485" s="59">
        <v>44470</v>
      </c>
      <c r="Q485" s="63">
        <v>44545</v>
      </c>
      <c r="R485" s="60">
        <v>1</v>
      </c>
      <c r="S485" s="147" t="s">
        <v>1843</v>
      </c>
      <c r="T485" s="60"/>
      <c r="U485" s="60"/>
      <c r="V485" s="60"/>
      <c r="W485" s="60"/>
      <c r="X485" s="60"/>
      <c r="Y485" s="61" t="s">
        <v>2009</v>
      </c>
      <c r="Z485" s="115">
        <v>1</v>
      </c>
      <c r="AA485" s="110">
        <v>44550</v>
      </c>
      <c r="AB485" s="116">
        <v>1</v>
      </c>
      <c r="AC485" s="257">
        <f t="shared" si="27"/>
        <v>4</v>
      </c>
      <c r="AD485" s="145" t="s">
        <v>2094</v>
      </c>
    </row>
    <row r="486" spans="1:31" ht="200.25" customHeight="1" x14ac:dyDescent="0.25">
      <c r="A486" s="58">
        <v>457</v>
      </c>
      <c r="B486" s="58" t="s">
        <v>25</v>
      </c>
      <c r="C486" s="58" t="s">
        <v>1770</v>
      </c>
      <c r="D486" s="64" t="s">
        <v>1862</v>
      </c>
      <c r="E486" s="59">
        <v>44460</v>
      </c>
      <c r="F486" s="62" t="s">
        <v>28</v>
      </c>
      <c r="G486" s="45" t="s">
        <v>29</v>
      </c>
      <c r="H486" s="62" t="s">
        <v>1851</v>
      </c>
      <c r="I486" s="72" t="s">
        <v>82</v>
      </c>
      <c r="J486" s="60" t="s">
        <v>224</v>
      </c>
      <c r="K486" s="66" t="s">
        <v>1863</v>
      </c>
      <c r="L486" s="66" t="s">
        <v>1864</v>
      </c>
      <c r="M486" s="68" t="s">
        <v>1865</v>
      </c>
      <c r="N486" s="60">
        <v>4</v>
      </c>
      <c r="O486" s="258">
        <v>8</v>
      </c>
      <c r="P486" s="59">
        <v>44470</v>
      </c>
      <c r="Q486" s="63">
        <v>44286</v>
      </c>
      <c r="R486" s="60">
        <v>1</v>
      </c>
      <c r="S486" s="60" t="s">
        <v>140</v>
      </c>
      <c r="T486" s="60"/>
      <c r="U486" s="60"/>
      <c r="V486" s="60"/>
      <c r="W486" s="60"/>
      <c r="X486" s="60"/>
      <c r="Y486" s="61" t="s">
        <v>2010</v>
      </c>
      <c r="Z486" s="109">
        <v>0.25</v>
      </c>
      <c r="AA486" s="110">
        <v>44557</v>
      </c>
      <c r="AB486" s="109">
        <v>1</v>
      </c>
      <c r="AC486" s="257">
        <f t="shared" si="27"/>
        <v>8</v>
      </c>
      <c r="AD486" s="36"/>
    </row>
    <row r="487" spans="1:31" ht="256.14999999999998" customHeight="1" x14ac:dyDescent="0.25">
      <c r="A487" s="58">
        <v>457</v>
      </c>
      <c r="B487" s="58" t="s">
        <v>25</v>
      </c>
      <c r="C487" s="58" t="s">
        <v>1770</v>
      </c>
      <c r="D487" s="64" t="s">
        <v>1862</v>
      </c>
      <c r="E487" s="59">
        <v>44460</v>
      </c>
      <c r="F487" s="62" t="s">
        <v>28</v>
      </c>
      <c r="G487" s="45" t="s">
        <v>29</v>
      </c>
      <c r="H487" s="62" t="s">
        <v>1851</v>
      </c>
      <c r="I487" s="72" t="s">
        <v>82</v>
      </c>
      <c r="J487" s="60" t="s">
        <v>224</v>
      </c>
      <c r="K487" s="66" t="s">
        <v>1863</v>
      </c>
      <c r="L487" s="51" t="s">
        <v>1866</v>
      </c>
      <c r="M487" s="69" t="s">
        <v>1867</v>
      </c>
      <c r="N487" s="143">
        <v>1</v>
      </c>
      <c r="O487" s="258">
        <v>8</v>
      </c>
      <c r="P487" s="59">
        <v>44470</v>
      </c>
      <c r="Q487" s="63">
        <v>44620</v>
      </c>
      <c r="R487" s="60">
        <v>1</v>
      </c>
      <c r="S487" s="60" t="s">
        <v>140</v>
      </c>
      <c r="T487" s="60"/>
      <c r="U487" s="60"/>
      <c r="V487" s="60"/>
      <c r="W487" s="60"/>
      <c r="X487" s="60"/>
      <c r="Y487" s="61" t="s">
        <v>2004</v>
      </c>
      <c r="Z487" s="144">
        <v>1</v>
      </c>
      <c r="AA487" s="110">
        <v>44620</v>
      </c>
      <c r="AB487" s="111">
        <f>Z487/N487</f>
        <v>1</v>
      </c>
      <c r="AC487" s="257">
        <f t="shared" si="27"/>
        <v>8</v>
      </c>
      <c r="AD487" s="36"/>
    </row>
    <row r="488" spans="1:31" ht="100.9" customHeight="1" x14ac:dyDescent="0.25">
      <c r="A488" s="58">
        <v>462</v>
      </c>
      <c r="B488" s="58" t="s">
        <v>25</v>
      </c>
      <c r="C488" s="58" t="s">
        <v>1770</v>
      </c>
      <c r="D488" s="64" t="s">
        <v>1868</v>
      </c>
      <c r="E488" s="59">
        <v>44460</v>
      </c>
      <c r="F488" s="62" t="s">
        <v>28</v>
      </c>
      <c r="G488" s="45" t="s">
        <v>29</v>
      </c>
      <c r="H488" s="62" t="s">
        <v>1851</v>
      </c>
      <c r="I488" s="72" t="s">
        <v>223</v>
      </c>
      <c r="J488" s="60" t="s">
        <v>224</v>
      </c>
      <c r="K488" s="68" t="s">
        <v>1870</v>
      </c>
      <c r="L488" s="51" t="s">
        <v>1869</v>
      </c>
      <c r="M488" s="52" t="s">
        <v>1871</v>
      </c>
      <c r="N488" s="60">
        <v>3</v>
      </c>
      <c r="O488" s="258">
        <v>8</v>
      </c>
      <c r="P488" s="59">
        <v>44470</v>
      </c>
      <c r="Q488" s="63">
        <v>44712</v>
      </c>
      <c r="R488" s="60">
        <v>1</v>
      </c>
      <c r="S488" s="60" t="s">
        <v>140</v>
      </c>
      <c r="T488" s="60"/>
      <c r="U488" s="60"/>
      <c r="V488" s="60"/>
      <c r="W488" s="60"/>
      <c r="X488" s="60"/>
      <c r="Y488" s="60" t="s">
        <v>2121</v>
      </c>
      <c r="Z488" s="156">
        <v>3</v>
      </c>
      <c r="AA488" s="110">
        <v>44553</v>
      </c>
      <c r="AB488" s="111">
        <f>Z488/N488</f>
        <v>1</v>
      </c>
      <c r="AC488" s="257">
        <f t="shared" si="27"/>
        <v>8</v>
      </c>
      <c r="AD488" s="38" t="s">
        <v>2122</v>
      </c>
      <c r="AE488" s="155"/>
    </row>
    <row r="489" spans="1:31" ht="102" customHeight="1" x14ac:dyDescent="0.25">
      <c r="A489" s="58">
        <v>461</v>
      </c>
      <c r="B489" s="58" t="s">
        <v>25</v>
      </c>
      <c r="C489" s="58" t="s">
        <v>1770</v>
      </c>
      <c r="D489" s="64" t="s">
        <v>1872</v>
      </c>
      <c r="E489" s="59">
        <v>44460</v>
      </c>
      <c r="F489" s="62" t="s">
        <v>28</v>
      </c>
      <c r="G489" s="45" t="s">
        <v>29</v>
      </c>
      <c r="H489" s="62" t="s">
        <v>1851</v>
      </c>
      <c r="I489" s="72" t="s">
        <v>82</v>
      </c>
      <c r="J489" s="60" t="s">
        <v>224</v>
      </c>
      <c r="K489" s="62" t="s">
        <v>1873</v>
      </c>
      <c r="L489" s="66" t="s">
        <v>1874</v>
      </c>
      <c r="M489" s="62" t="s">
        <v>1875</v>
      </c>
      <c r="N489" s="60">
        <v>3</v>
      </c>
      <c r="O489" s="258">
        <v>8</v>
      </c>
      <c r="P489" s="59">
        <v>44470</v>
      </c>
      <c r="Q489" s="63">
        <v>44500</v>
      </c>
      <c r="R489" s="60">
        <v>1</v>
      </c>
      <c r="S489" s="60" t="s">
        <v>140</v>
      </c>
      <c r="T489" s="60"/>
      <c r="U489" s="60"/>
      <c r="V489" s="60"/>
      <c r="W489" s="60"/>
      <c r="X489" s="60"/>
      <c r="Y489" s="60" t="s">
        <v>2011</v>
      </c>
      <c r="Z489" s="156">
        <v>3</v>
      </c>
      <c r="AA489" s="110">
        <v>44557</v>
      </c>
      <c r="AB489" s="109">
        <v>1</v>
      </c>
      <c r="AC489" s="257">
        <f t="shared" si="27"/>
        <v>8</v>
      </c>
      <c r="AD489" s="36"/>
    </row>
    <row r="490" spans="1:31" ht="87.6" customHeight="1" x14ac:dyDescent="0.25">
      <c r="A490" s="58">
        <v>461</v>
      </c>
      <c r="B490" s="58" t="s">
        <v>25</v>
      </c>
      <c r="C490" s="58" t="s">
        <v>1770</v>
      </c>
      <c r="D490" s="64" t="s">
        <v>1872</v>
      </c>
      <c r="E490" s="59">
        <v>44460</v>
      </c>
      <c r="F490" s="62" t="s">
        <v>28</v>
      </c>
      <c r="G490" s="45" t="s">
        <v>29</v>
      </c>
      <c r="H490" s="62" t="s">
        <v>1840</v>
      </c>
      <c r="I490" s="72" t="s">
        <v>82</v>
      </c>
      <c r="J490" s="60" t="s">
        <v>224</v>
      </c>
      <c r="K490" s="62" t="s">
        <v>1873</v>
      </c>
      <c r="L490" s="66" t="s">
        <v>1876</v>
      </c>
      <c r="M490" s="138" t="s">
        <v>2087</v>
      </c>
      <c r="N490" s="60">
        <v>1</v>
      </c>
      <c r="O490" s="258">
        <v>8</v>
      </c>
      <c r="P490" s="59">
        <v>44470</v>
      </c>
      <c r="Q490" s="63">
        <v>44681</v>
      </c>
      <c r="R490" s="60">
        <v>1</v>
      </c>
      <c r="S490" s="60" t="s">
        <v>140</v>
      </c>
      <c r="T490" s="60"/>
      <c r="U490" s="60"/>
      <c r="V490" s="60"/>
      <c r="W490" s="60"/>
      <c r="X490" s="60"/>
      <c r="Y490" s="61" t="s">
        <v>2120</v>
      </c>
      <c r="Z490" s="156">
        <v>1</v>
      </c>
      <c r="AA490" s="110">
        <v>44553</v>
      </c>
      <c r="AB490" s="116">
        <f>Z490/N490</f>
        <v>1</v>
      </c>
      <c r="AC490" s="257">
        <f t="shared" si="27"/>
        <v>8</v>
      </c>
      <c r="AD490" s="38" t="s">
        <v>2119</v>
      </c>
      <c r="AE490" s="155"/>
    </row>
    <row r="491" spans="1:31" ht="114.6" customHeight="1" x14ac:dyDescent="0.25">
      <c r="A491" s="58">
        <v>461</v>
      </c>
      <c r="B491" s="58" t="s">
        <v>25</v>
      </c>
      <c r="C491" s="58" t="s">
        <v>1770</v>
      </c>
      <c r="D491" s="64" t="s">
        <v>1872</v>
      </c>
      <c r="E491" s="59">
        <v>44460</v>
      </c>
      <c r="F491" s="62" t="s">
        <v>28</v>
      </c>
      <c r="G491" s="45" t="s">
        <v>29</v>
      </c>
      <c r="H491" s="62" t="s">
        <v>1840</v>
      </c>
      <c r="I491" s="72" t="s">
        <v>82</v>
      </c>
      <c r="J491" s="60" t="s">
        <v>224</v>
      </c>
      <c r="K491" s="62" t="s">
        <v>1873</v>
      </c>
      <c r="L491" s="66" t="s">
        <v>2093</v>
      </c>
      <c r="M491" s="152" t="s">
        <v>2111</v>
      </c>
      <c r="N491" s="60">
        <v>1</v>
      </c>
      <c r="O491" s="258">
        <v>8</v>
      </c>
      <c r="P491" s="59">
        <v>44470</v>
      </c>
      <c r="Q491" s="63">
        <v>44681</v>
      </c>
      <c r="R491" s="60">
        <v>1</v>
      </c>
      <c r="S491" s="60" t="s">
        <v>140</v>
      </c>
      <c r="T491" s="60"/>
      <c r="U491" s="60"/>
      <c r="V491" s="60"/>
      <c r="W491" s="60"/>
      <c r="X491" s="60"/>
      <c r="Y491" s="61" t="s">
        <v>2117</v>
      </c>
      <c r="Z491" s="156">
        <v>1</v>
      </c>
      <c r="AA491" s="110">
        <v>44557</v>
      </c>
      <c r="AB491" s="116">
        <f>Z491/N491</f>
        <v>1</v>
      </c>
      <c r="AC491" s="257">
        <f t="shared" si="27"/>
        <v>8</v>
      </c>
      <c r="AD491" s="38" t="s">
        <v>2118</v>
      </c>
      <c r="AE491" s="155"/>
    </row>
    <row r="492" spans="1:31" ht="75" x14ac:dyDescent="0.25">
      <c r="A492" s="73">
        <v>434</v>
      </c>
      <c r="B492" s="75" t="s">
        <v>25</v>
      </c>
      <c r="C492" s="76" t="s">
        <v>1772</v>
      </c>
      <c r="D492" s="77" t="s">
        <v>1888</v>
      </c>
      <c r="E492" s="33">
        <v>44403.420138888891</v>
      </c>
      <c r="F492" s="32" t="s">
        <v>28</v>
      </c>
      <c r="G492" s="32" t="s">
        <v>29</v>
      </c>
      <c r="H492" s="32" t="s">
        <v>1816</v>
      </c>
      <c r="I492" s="32" t="s">
        <v>237</v>
      </c>
      <c r="J492" s="32" t="s">
        <v>1889</v>
      </c>
      <c r="K492" s="32" t="s">
        <v>1890</v>
      </c>
      <c r="L492" s="32" t="s">
        <v>1891</v>
      </c>
      <c r="M492" s="32" t="s">
        <v>1892</v>
      </c>
      <c r="N492" s="32">
        <v>1</v>
      </c>
      <c r="O492" s="32">
        <v>20</v>
      </c>
      <c r="P492" s="57">
        <v>44379</v>
      </c>
      <c r="Q492" s="57">
        <v>44407</v>
      </c>
      <c r="R492" s="32">
        <v>17</v>
      </c>
      <c r="S492" s="32" t="s">
        <v>1889</v>
      </c>
      <c r="T492" s="32"/>
      <c r="U492" s="32"/>
      <c r="V492" s="32"/>
      <c r="W492" s="32"/>
      <c r="X492" s="78"/>
      <c r="Y492" s="79" t="s">
        <v>1893</v>
      </c>
      <c r="Z492" s="36">
        <v>1</v>
      </c>
      <c r="AA492" s="47">
        <v>44389</v>
      </c>
      <c r="AB492" s="80">
        <f t="shared" ref="AB492:AB497" si="28">Z492/N492</f>
        <v>1</v>
      </c>
      <c r="AC492" s="36">
        <f t="shared" ref="AC492:AC497" si="29">AB492*O492</f>
        <v>20</v>
      </c>
      <c r="AD492" s="36" t="s">
        <v>1814</v>
      </c>
    </row>
    <row r="493" spans="1:31" ht="75" x14ac:dyDescent="0.25">
      <c r="A493" s="73">
        <v>434</v>
      </c>
      <c r="B493" s="75" t="s">
        <v>25</v>
      </c>
      <c r="C493" s="76" t="s">
        <v>1772</v>
      </c>
      <c r="D493" s="77" t="s">
        <v>1888</v>
      </c>
      <c r="E493" s="33">
        <v>44403.420138888891</v>
      </c>
      <c r="F493" s="32" t="s">
        <v>28</v>
      </c>
      <c r="G493" s="32" t="s">
        <v>29</v>
      </c>
      <c r="H493" s="32" t="s">
        <v>1816</v>
      </c>
      <c r="I493" s="32" t="s">
        <v>237</v>
      </c>
      <c r="J493" s="32" t="s">
        <v>1889</v>
      </c>
      <c r="K493" s="32" t="s">
        <v>1894</v>
      </c>
      <c r="L493" s="32" t="s">
        <v>1895</v>
      </c>
      <c r="M493" s="32" t="s">
        <v>1896</v>
      </c>
      <c r="N493" s="32">
        <v>1</v>
      </c>
      <c r="O493" s="32">
        <v>20</v>
      </c>
      <c r="P493" s="57">
        <v>44379</v>
      </c>
      <c r="Q493" s="57">
        <v>44438</v>
      </c>
      <c r="R493" s="32">
        <v>17</v>
      </c>
      <c r="S493" s="32" t="s">
        <v>1889</v>
      </c>
      <c r="T493" s="32"/>
      <c r="U493" s="32"/>
      <c r="V493" s="32"/>
      <c r="W493" s="32"/>
      <c r="X493" s="78"/>
      <c r="Y493" s="81" t="s">
        <v>1897</v>
      </c>
      <c r="Z493" s="36">
        <v>1</v>
      </c>
      <c r="AA493" s="47">
        <v>44396</v>
      </c>
      <c r="AB493" s="80">
        <f t="shared" si="28"/>
        <v>1</v>
      </c>
      <c r="AC493" s="36">
        <f t="shared" si="29"/>
        <v>20</v>
      </c>
      <c r="AD493" s="36" t="s">
        <v>1814</v>
      </c>
    </row>
    <row r="494" spans="1:31" ht="90" x14ac:dyDescent="0.25">
      <c r="A494" s="73">
        <v>467</v>
      </c>
      <c r="B494" s="75" t="s">
        <v>25</v>
      </c>
      <c r="C494" s="76" t="s">
        <v>1772</v>
      </c>
      <c r="D494" s="32" t="s">
        <v>1898</v>
      </c>
      <c r="E494" s="33">
        <v>44463.49722222222</v>
      </c>
      <c r="F494" s="32" t="s">
        <v>28</v>
      </c>
      <c r="G494" s="32" t="s">
        <v>29</v>
      </c>
      <c r="H494" s="32" t="s">
        <v>1816</v>
      </c>
      <c r="I494" s="32" t="s">
        <v>31</v>
      </c>
      <c r="J494" s="32" t="s">
        <v>1889</v>
      </c>
      <c r="K494" s="32" t="s">
        <v>1899</v>
      </c>
      <c r="L494" s="32" t="s">
        <v>1900</v>
      </c>
      <c r="M494" s="32" t="s">
        <v>1901</v>
      </c>
      <c r="N494" s="32">
        <v>50</v>
      </c>
      <c r="O494" s="32">
        <v>20</v>
      </c>
      <c r="P494" s="57">
        <v>44379</v>
      </c>
      <c r="Q494" s="57">
        <v>44530</v>
      </c>
      <c r="R494" s="32">
        <v>21</v>
      </c>
      <c r="S494" s="32" t="s">
        <v>1889</v>
      </c>
      <c r="T494" s="32"/>
      <c r="U494" s="32"/>
      <c r="V494" s="32"/>
      <c r="W494" s="32"/>
      <c r="X494" s="75"/>
      <c r="Y494" s="79" t="s">
        <v>1945</v>
      </c>
      <c r="Z494" s="36">
        <v>50</v>
      </c>
      <c r="AA494" s="47">
        <v>44533</v>
      </c>
      <c r="AB494" s="80">
        <f t="shared" si="28"/>
        <v>1</v>
      </c>
      <c r="AC494" s="36">
        <f t="shared" si="29"/>
        <v>20</v>
      </c>
      <c r="AD494" s="36" t="s">
        <v>1814</v>
      </c>
    </row>
    <row r="495" spans="1:31" ht="120" x14ac:dyDescent="0.25">
      <c r="A495" s="73">
        <v>468</v>
      </c>
      <c r="B495" s="75" t="s">
        <v>25</v>
      </c>
      <c r="C495" s="76" t="s">
        <v>1772</v>
      </c>
      <c r="D495" s="32" t="s">
        <v>1902</v>
      </c>
      <c r="E495" s="33">
        <v>44463.497916666667</v>
      </c>
      <c r="F495" s="32" t="s">
        <v>28</v>
      </c>
      <c r="G495" s="32" t="s">
        <v>29</v>
      </c>
      <c r="H495" s="32" t="s">
        <v>1816</v>
      </c>
      <c r="I495" s="32" t="s">
        <v>31</v>
      </c>
      <c r="J495" s="32" t="s">
        <v>1889</v>
      </c>
      <c r="K495" s="32" t="s">
        <v>1903</v>
      </c>
      <c r="L495" s="32" t="s">
        <v>1904</v>
      </c>
      <c r="M495" s="32" t="s">
        <v>1905</v>
      </c>
      <c r="N495" s="32">
        <v>50</v>
      </c>
      <c r="O495" s="32">
        <v>20</v>
      </c>
      <c r="P495" s="57">
        <v>44379</v>
      </c>
      <c r="Q495" s="57">
        <v>44530</v>
      </c>
      <c r="R495" s="32">
        <v>21</v>
      </c>
      <c r="S495" s="32" t="s">
        <v>1889</v>
      </c>
      <c r="T495" s="32"/>
      <c r="U495" s="32"/>
      <c r="V495" s="32"/>
      <c r="W495" s="32"/>
      <c r="X495" s="75"/>
      <c r="Y495" s="79" t="s">
        <v>1946</v>
      </c>
      <c r="Z495" s="36">
        <v>50</v>
      </c>
      <c r="AA495" s="47">
        <v>44533</v>
      </c>
      <c r="AB495" s="80">
        <f t="shared" si="28"/>
        <v>1</v>
      </c>
      <c r="AC495" s="36">
        <f t="shared" si="29"/>
        <v>20</v>
      </c>
      <c r="AD495" s="36" t="s">
        <v>1814</v>
      </c>
    </row>
    <row r="496" spans="1:31" ht="90" x14ac:dyDescent="0.25">
      <c r="A496" s="73">
        <v>469</v>
      </c>
      <c r="B496" s="75" t="s">
        <v>25</v>
      </c>
      <c r="C496" s="76" t="s">
        <v>1772</v>
      </c>
      <c r="D496" s="32" t="s">
        <v>1906</v>
      </c>
      <c r="E496" s="33">
        <v>44463.5</v>
      </c>
      <c r="F496" s="32" t="s">
        <v>28</v>
      </c>
      <c r="G496" s="32" t="s">
        <v>29</v>
      </c>
      <c r="H496" s="32" t="s">
        <v>1816</v>
      </c>
      <c r="I496" s="32" t="s">
        <v>237</v>
      </c>
      <c r="J496" s="32" t="s">
        <v>1889</v>
      </c>
      <c r="K496" s="32" t="s">
        <v>1907</v>
      </c>
      <c r="L496" s="32" t="s">
        <v>1908</v>
      </c>
      <c r="M496" s="32" t="s">
        <v>1901</v>
      </c>
      <c r="N496" s="32">
        <v>50</v>
      </c>
      <c r="O496" s="32">
        <v>20</v>
      </c>
      <c r="P496" s="57">
        <v>44379</v>
      </c>
      <c r="Q496" s="57">
        <v>44530</v>
      </c>
      <c r="R496" s="32">
        <v>21</v>
      </c>
      <c r="S496" s="32" t="s">
        <v>1889</v>
      </c>
      <c r="T496" s="32"/>
      <c r="U496" s="32"/>
      <c r="V496" s="32"/>
      <c r="W496" s="32"/>
      <c r="X496" s="75"/>
      <c r="Y496" s="79" t="s">
        <v>1947</v>
      </c>
      <c r="Z496" s="36">
        <v>50</v>
      </c>
      <c r="AA496" s="47">
        <v>44533</v>
      </c>
      <c r="AB496" s="80">
        <f t="shared" si="28"/>
        <v>1</v>
      </c>
      <c r="AC496" s="36">
        <f t="shared" si="29"/>
        <v>20</v>
      </c>
      <c r="AD496" s="36" t="s">
        <v>1814</v>
      </c>
    </row>
    <row r="497" spans="1:30" ht="135" x14ac:dyDescent="0.25">
      <c r="A497" s="90">
        <v>477</v>
      </c>
      <c r="B497" s="74" t="s">
        <v>25</v>
      </c>
      <c r="C497" s="74" t="s">
        <v>1765</v>
      </c>
      <c r="D497" s="32" t="s">
        <v>1909</v>
      </c>
      <c r="E497" s="33">
        <v>44467.640972222223</v>
      </c>
      <c r="F497" s="32" t="s">
        <v>1877</v>
      </c>
      <c r="G497" s="32" t="s">
        <v>29</v>
      </c>
      <c r="H497" s="32" t="s">
        <v>46</v>
      </c>
      <c r="I497" s="32" t="s">
        <v>237</v>
      </c>
      <c r="J497" s="32" t="s">
        <v>1878</v>
      </c>
      <c r="K497" s="32" t="s">
        <v>1879</v>
      </c>
      <c r="L497" s="32" t="s">
        <v>1880</v>
      </c>
      <c r="M497" s="32" t="s">
        <v>1887</v>
      </c>
      <c r="N497" s="32">
        <v>1</v>
      </c>
      <c r="O497" s="32">
        <v>33</v>
      </c>
      <c r="P497" s="57">
        <v>44438</v>
      </c>
      <c r="Q497" s="57">
        <v>44526</v>
      </c>
      <c r="R497" s="32">
        <v>12</v>
      </c>
      <c r="S497" s="32" t="s">
        <v>1878</v>
      </c>
      <c r="T497" s="32"/>
      <c r="U497" s="32"/>
      <c r="V497" s="32"/>
      <c r="W497" s="32"/>
      <c r="X497" s="32"/>
      <c r="Y497" s="89" t="s">
        <v>1942</v>
      </c>
      <c r="Z497" s="36">
        <v>1</v>
      </c>
      <c r="AA497" s="47">
        <v>44525</v>
      </c>
      <c r="AB497" s="80">
        <f t="shared" si="28"/>
        <v>1</v>
      </c>
      <c r="AC497" s="36">
        <f t="shared" si="29"/>
        <v>33</v>
      </c>
      <c r="AD497" s="36"/>
    </row>
    <row r="498" spans="1:30" ht="86.25" customHeight="1" x14ac:dyDescent="0.25">
      <c r="A498" s="90">
        <v>478</v>
      </c>
      <c r="B498" s="74" t="s">
        <v>25</v>
      </c>
      <c r="C498" s="74" t="s">
        <v>1765</v>
      </c>
      <c r="D498" s="32" t="s">
        <v>1910</v>
      </c>
      <c r="E498" s="33">
        <v>44467.642361111109</v>
      </c>
      <c r="F498" s="32" t="s">
        <v>1877</v>
      </c>
      <c r="G498" s="32" t="s">
        <v>29</v>
      </c>
      <c r="H498" s="32" t="s">
        <v>46</v>
      </c>
      <c r="I498" s="32" t="s">
        <v>108</v>
      </c>
      <c r="J498" s="32" t="s">
        <v>1878</v>
      </c>
      <c r="K498" s="32" t="s">
        <v>1881</v>
      </c>
      <c r="L498" s="32" t="s">
        <v>1882</v>
      </c>
      <c r="M498" s="32" t="s">
        <v>1883</v>
      </c>
      <c r="N498" s="32">
        <v>3</v>
      </c>
      <c r="O498" s="32">
        <v>33</v>
      </c>
      <c r="P498" s="57">
        <v>44438</v>
      </c>
      <c r="Q498" s="57">
        <v>44545</v>
      </c>
      <c r="R498" s="32">
        <v>15</v>
      </c>
      <c r="S498" s="32" t="s">
        <v>1878</v>
      </c>
      <c r="T498" s="32"/>
      <c r="U498" s="32"/>
      <c r="V498" s="32"/>
      <c r="W498" s="32"/>
      <c r="X498" s="32"/>
      <c r="Y498" s="89" t="s">
        <v>1943</v>
      </c>
      <c r="Z498" s="36">
        <v>3</v>
      </c>
      <c r="AA498" s="47">
        <v>44550</v>
      </c>
      <c r="AB498" s="80">
        <f t="shared" ref="AB498:AB507" si="30">Z498/N498</f>
        <v>1</v>
      </c>
      <c r="AC498" s="36">
        <f t="shared" ref="AC498:AC507" si="31">AB498*O498</f>
        <v>33</v>
      </c>
      <c r="AD498" s="36"/>
    </row>
    <row r="499" spans="1:30" ht="76.5" customHeight="1" x14ac:dyDescent="0.25">
      <c r="A499" s="90">
        <v>479</v>
      </c>
      <c r="B499" s="74" t="s">
        <v>25</v>
      </c>
      <c r="C499" s="74" t="s">
        <v>1765</v>
      </c>
      <c r="D499" s="32" t="s">
        <v>1911</v>
      </c>
      <c r="E499" s="33">
        <v>44467.644444444442</v>
      </c>
      <c r="F499" s="32" t="s">
        <v>1877</v>
      </c>
      <c r="G499" s="32" t="s">
        <v>29</v>
      </c>
      <c r="H499" s="32" t="s">
        <v>30</v>
      </c>
      <c r="I499" s="32" t="s">
        <v>274</v>
      </c>
      <c r="J499" s="32" t="s">
        <v>1878</v>
      </c>
      <c r="K499" s="32" t="s">
        <v>1884</v>
      </c>
      <c r="L499" s="32" t="s">
        <v>1885</v>
      </c>
      <c r="M499" s="32" t="s">
        <v>1886</v>
      </c>
      <c r="N499" s="32">
        <v>1</v>
      </c>
      <c r="O499" s="32">
        <v>34</v>
      </c>
      <c r="P499" s="57">
        <v>44438</v>
      </c>
      <c r="Q499" s="57">
        <v>44545</v>
      </c>
      <c r="R499" s="32">
        <v>15</v>
      </c>
      <c r="S499" s="32" t="s">
        <v>1878</v>
      </c>
      <c r="T499" s="32"/>
      <c r="U499" s="32"/>
      <c r="V499" s="32"/>
      <c r="W499" s="32"/>
      <c r="X499" s="32"/>
      <c r="Y499" s="89" t="s">
        <v>1944</v>
      </c>
      <c r="Z499" s="36">
        <v>1</v>
      </c>
      <c r="AA499" s="47">
        <v>44550</v>
      </c>
      <c r="AB499" s="80">
        <f t="shared" si="30"/>
        <v>1</v>
      </c>
      <c r="AC499" s="36">
        <f t="shared" si="31"/>
        <v>34</v>
      </c>
      <c r="AD499" s="36"/>
    </row>
    <row r="500" spans="1:30" ht="120" x14ac:dyDescent="0.25">
      <c r="A500" s="32">
        <v>506</v>
      </c>
      <c r="B500" s="32" t="s">
        <v>1953</v>
      </c>
      <c r="C500" s="32" t="s">
        <v>1954</v>
      </c>
      <c r="D500" s="32" t="s">
        <v>1955</v>
      </c>
      <c r="E500" s="33">
        <v>44550.634027777778</v>
      </c>
      <c r="F500" s="32" t="s">
        <v>1877</v>
      </c>
      <c r="G500" s="32" t="s">
        <v>29</v>
      </c>
      <c r="H500" s="32" t="s">
        <v>30</v>
      </c>
      <c r="I500" s="32" t="s">
        <v>392</v>
      </c>
      <c r="J500" s="32" t="s">
        <v>1878</v>
      </c>
      <c r="K500" s="32" t="s">
        <v>1956</v>
      </c>
      <c r="L500" s="32" t="s">
        <v>1957</v>
      </c>
      <c r="M500" s="32" t="s">
        <v>1958</v>
      </c>
      <c r="N500" s="32">
        <v>2</v>
      </c>
      <c r="O500" s="32">
        <v>12.5</v>
      </c>
      <c r="P500" s="57">
        <v>44516</v>
      </c>
      <c r="Q500" s="57">
        <v>44602</v>
      </c>
      <c r="R500" s="32">
        <v>12</v>
      </c>
      <c r="S500" s="32" t="s">
        <v>1878</v>
      </c>
      <c r="T500" s="32"/>
      <c r="U500" s="32"/>
      <c r="V500" s="32"/>
      <c r="W500" s="32"/>
      <c r="X500" s="32"/>
      <c r="Y500" s="32" t="s">
        <v>2055</v>
      </c>
      <c r="Z500" s="32">
        <v>2</v>
      </c>
      <c r="AA500" s="33">
        <v>44606.868055555555</v>
      </c>
      <c r="AB500" s="10">
        <f t="shared" si="30"/>
        <v>1</v>
      </c>
      <c r="AC500" s="11">
        <f t="shared" si="31"/>
        <v>12.5</v>
      </c>
      <c r="AD500" s="36"/>
    </row>
    <row r="501" spans="1:30" ht="120" x14ac:dyDescent="0.25">
      <c r="A501" s="32">
        <v>506</v>
      </c>
      <c r="B501" s="32" t="s">
        <v>1953</v>
      </c>
      <c r="C501" s="32" t="s">
        <v>1954</v>
      </c>
      <c r="D501" s="32" t="s">
        <v>1955</v>
      </c>
      <c r="E501" s="33">
        <v>44550.634027777778</v>
      </c>
      <c r="F501" s="32" t="s">
        <v>1877</v>
      </c>
      <c r="G501" s="32" t="s">
        <v>29</v>
      </c>
      <c r="H501" s="32" t="s">
        <v>30</v>
      </c>
      <c r="I501" s="32" t="s">
        <v>392</v>
      </c>
      <c r="J501" s="32" t="s">
        <v>1878</v>
      </c>
      <c r="K501" s="32" t="s">
        <v>1959</v>
      </c>
      <c r="L501" s="32" t="s">
        <v>1960</v>
      </c>
      <c r="M501" s="32" t="s">
        <v>1886</v>
      </c>
      <c r="N501" s="32">
        <v>1</v>
      </c>
      <c r="O501" s="32">
        <v>12.5</v>
      </c>
      <c r="P501" s="57">
        <v>44516</v>
      </c>
      <c r="Q501" s="57">
        <v>44607</v>
      </c>
      <c r="R501" s="32">
        <v>13</v>
      </c>
      <c r="S501" s="32" t="s">
        <v>1878</v>
      </c>
      <c r="T501" s="32"/>
      <c r="U501" s="32"/>
      <c r="V501" s="32"/>
      <c r="W501" s="32"/>
      <c r="X501" s="32"/>
      <c r="Y501" s="32" t="s">
        <v>2056</v>
      </c>
      <c r="Z501" s="32">
        <v>1</v>
      </c>
      <c r="AA501" s="33">
        <v>44642.442361111112</v>
      </c>
      <c r="AB501" s="10">
        <f t="shared" si="30"/>
        <v>1</v>
      </c>
      <c r="AC501" s="11">
        <f t="shared" si="31"/>
        <v>12.5</v>
      </c>
      <c r="AD501" s="36"/>
    </row>
    <row r="502" spans="1:30" ht="105" x14ac:dyDescent="0.25">
      <c r="A502" s="32">
        <v>507</v>
      </c>
      <c r="B502" s="32" t="s">
        <v>1953</v>
      </c>
      <c r="C502" s="32" t="s">
        <v>1954</v>
      </c>
      <c r="D502" s="32" t="s">
        <v>1961</v>
      </c>
      <c r="E502" s="33">
        <v>44550.636805555558</v>
      </c>
      <c r="F502" s="32" t="s">
        <v>1877</v>
      </c>
      <c r="G502" s="32" t="s">
        <v>29</v>
      </c>
      <c r="H502" s="32" t="s">
        <v>30</v>
      </c>
      <c r="I502" s="32" t="s">
        <v>237</v>
      </c>
      <c r="J502" s="32" t="s">
        <v>1878</v>
      </c>
      <c r="K502" s="32" t="s">
        <v>1962</v>
      </c>
      <c r="L502" s="32" t="s">
        <v>1960</v>
      </c>
      <c r="M502" s="32" t="s">
        <v>1886</v>
      </c>
      <c r="N502" s="32">
        <v>1</v>
      </c>
      <c r="O502" s="32">
        <v>12.5</v>
      </c>
      <c r="P502" s="57">
        <v>44516</v>
      </c>
      <c r="Q502" s="57">
        <v>44607</v>
      </c>
      <c r="R502" s="32">
        <v>13</v>
      </c>
      <c r="S502" s="32" t="s">
        <v>1878</v>
      </c>
      <c r="T502" s="32"/>
      <c r="U502" s="32"/>
      <c r="V502" s="32"/>
      <c r="W502" s="32"/>
      <c r="X502" s="32"/>
      <c r="Y502" s="32" t="s">
        <v>2056</v>
      </c>
      <c r="Z502" s="32">
        <v>1</v>
      </c>
      <c r="AA502" s="33">
        <v>44642.441666666666</v>
      </c>
      <c r="AB502" s="10">
        <f t="shared" si="30"/>
        <v>1</v>
      </c>
      <c r="AC502" s="11">
        <f t="shared" si="31"/>
        <v>12.5</v>
      </c>
      <c r="AD502" s="36"/>
    </row>
    <row r="503" spans="1:30" ht="69" customHeight="1" x14ac:dyDescent="0.25">
      <c r="A503" s="32">
        <v>507</v>
      </c>
      <c r="B503" s="32" t="s">
        <v>1953</v>
      </c>
      <c r="C503" s="32" t="s">
        <v>1954</v>
      </c>
      <c r="D503" s="32" t="s">
        <v>1961</v>
      </c>
      <c r="E503" s="33">
        <v>44550.636805555558</v>
      </c>
      <c r="F503" s="32" t="s">
        <v>1877</v>
      </c>
      <c r="G503" s="32" t="s">
        <v>29</v>
      </c>
      <c r="H503" s="32" t="s">
        <v>46</v>
      </c>
      <c r="I503" s="32" t="s">
        <v>237</v>
      </c>
      <c r="J503" s="32" t="s">
        <v>1878</v>
      </c>
      <c r="K503" s="32" t="s">
        <v>1962</v>
      </c>
      <c r="L503" s="32" t="s">
        <v>1963</v>
      </c>
      <c r="M503" s="32" t="s">
        <v>1964</v>
      </c>
      <c r="N503" s="32">
        <v>1</v>
      </c>
      <c r="O503" s="32">
        <v>12.5</v>
      </c>
      <c r="P503" s="57">
        <v>44516</v>
      </c>
      <c r="Q503" s="57">
        <v>44607</v>
      </c>
      <c r="R503" s="32">
        <v>13</v>
      </c>
      <c r="S503" s="32" t="s">
        <v>1878</v>
      </c>
      <c r="T503" s="32"/>
      <c r="U503" s="32"/>
      <c r="V503" s="32"/>
      <c r="W503" s="32"/>
      <c r="X503" s="32"/>
      <c r="Y503" s="32" t="s">
        <v>2057</v>
      </c>
      <c r="Z503" s="32">
        <v>1</v>
      </c>
      <c r="AA503" s="33">
        <v>44602.838888888888</v>
      </c>
      <c r="AB503" s="10">
        <f t="shared" si="30"/>
        <v>1</v>
      </c>
      <c r="AC503" s="11">
        <f t="shared" si="31"/>
        <v>12.5</v>
      </c>
      <c r="AD503" s="36"/>
    </row>
    <row r="504" spans="1:30" ht="90" x14ac:dyDescent="0.25">
      <c r="A504" s="32">
        <v>508</v>
      </c>
      <c r="B504" s="32" t="s">
        <v>1953</v>
      </c>
      <c r="C504" s="32" t="s">
        <v>1954</v>
      </c>
      <c r="D504" s="32" t="s">
        <v>1965</v>
      </c>
      <c r="E504" s="33">
        <v>44550.637499999997</v>
      </c>
      <c r="F504" s="32" t="s">
        <v>1877</v>
      </c>
      <c r="G504" s="32" t="s">
        <v>29</v>
      </c>
      <c r="H504" s="32" t="s">
        <v>46</v>
      </c>
      <c r="I504" s="32" t="s">
        <v>392</v>
      </c>
      <c r="J504" s="32" t="s">
        <v>1878</v>
      </c>
      <c r="K504" s="32" t="s">
        <v>1966</v>
      </c>
      <c r="L504" s="32" t="s">
        <v>1967</v>
      </c>
      <c r="M504" s="32" t="s">
        <v>634</v>
      </c>
      <c r="N504" s="32">
        <v>1</v>
      </c>
      <c r="O504" s="32">
        <v>12.5</v>
      </c>
      <c r="P504" s="57">
        <v>44516</v>
      </c>
      <c r="Q504" s="57">
        <v>44607</v>
      </c>
      <c r="R504" s="32">
        <v>13</v>
      </c>
      <c r="S504" s="32" t="s">
        <v>1878</v>
      </c>
      <c r="T504" s="32"/>
      <c r="U504" s="32"/>
      <c r="V504" s="32"/>
      <c r="W504" s="32"/>
      <c r="X504" s="32"/>
      <c r="Y504" s="32" t="s">
        <v>2053</v>
      </c>
      <c r="Z504" s="32">
        <v>1</v>
      </c>
      <c r="AA504" s="33">
        <v>44636.805555555555</v>
      </c>
      <c r="AB504" s="10">
        <f t="shared" si="30"/>
        <v>1</v>
      </c>
      <c r="AC504" s="11">
        <f t="shared" si="31"/>
        <v>12.5</v>
      </c>
      <c r="AD504" s="36"/>
    </row>
    <row r="505" spans="1:30" ht="90" x14ac:dyDescent="0.25">
      <c r="A505" s="32">
        <v>508</v>
      </c>
      <c r="B505" s="32" t="s">
        <v>1953</v>
      </c>
      <c r="C505" s="32" t="s">
        <v>1954</v>
      </c>
      <c r="D505" s="32" t="s">
        <v>1965</v>
      </c>
      <c r="E505" s="33">
        <v>44550.637499999997</v>
      </c>
      <c r="F505" s="32" t="s">
        <v>1877</v>
      </c>
      <c r="G505" s="32" t="s">
        <v>29</v>
      </c>
      <c r="H505" s="32" t="s">
        <v>46</v>
      </c>
      <c r="I505" s="32" t="s">
        <v>392</v>
      </c>
      <c r="J505" s="32" t="s">
        <v>1878</v>
      </c>
      <c r="K505" s="32" t="s">
        <v>1966</v>
      </c>
      <c r="L505" s="32" t="s">
        <v>1968</v>
      </c>
      <c r="M505" s="32" t="s">
        <v>1969</v>
      </c>
      <c r="N505" s="32">
        <v>1</v>
      </c>
      <c r="O505" s="32">
        <v>12.5</v>
      </c>
      <c r="P505" s="57">
        <v>44516</v>
      </c>
      <c r="Q505" s="57">
        <v>44607</v>
      </c>
      <c r="R505" s="32">
        <v>13</v>
      </c>
      <c r="S505" s="32" t="s">
        <v>1878</v>
      </c>
      <c r="T505" s="32"/>
      <c r="U505" s="32"/>
      <c r="V505" s="32"/>
      <c r="W505" s="32"/>
      <c r="X505" s="32"/>
      <c r="Y505" s="32" t="s">
        <v>2054</v>
      </c>
      <c r="Z505" s="32">
        <v>1</v>
      </c>
      <c r="AA505" s="33">
        <v>44636.804861111108</v>
      </c>
      <c r="AB505" s="10">
        <f t="shared" si="30"/>
        <v>1</v>
      </c>
      <c r="AC505" s="11">
        <f t="shared" si="31"/>
        <v>12.5</v>
      </c>
      <c r="AD505" s="36"/>
    </row>
    <row r="506" spans="1:30" ht="105" x14ac:dyDescent="0.25">
      <c r="A506" s="32">
        <v>509</v>
      </c>
      <c r="B506" s="32" t="s">
        <v>1953</v>
      </c>
      <c r="C506" s="32" t="s">
        <v>1954</v>
      </c>
      <c r="D506" s="32" t="s">
        <v>1970</v>
      </c>
      <c r="E506" s="33">
        <v>44550.638194444444</v>
      </c>
      <c r="F506" s="32" t="s">
        <v>1877</v>
      </c>
      <c r="G506" s="32" t="s">
        <v>29</v>
      </c>
      <c r="H506" s="32" t="s">
        <v>30</v>
      </c>
      <c r="I506" s="32" t="s">
        <v>237</v>
      </c>
      <c r="J506" s="32" t="s">
        <v>1878</v>
      </c>
      <c r="K506" s="32" t="s">
        <v>1971</v>
      </c>
      <c r="L506" s="32" t="s">
        <v>1960</v>
      </c>
      <c r="M506" s="32" t="s">
        <v>1886</v>
      </c>
      <c r="N506" s="32">
        <v>1</v>
      </c>
      <c r="O506" s="32">
        <v>12.5</v>
      </c>
      <c r="P506" s="57">
        <v>44516</v>
      </c>
      <c r="Q506" s="57">
        <v>44607</v>
      </c>
      <c r="R506" s="32">
        <v>13</v>
      </c>
      <c r="S506" s="32" t="s">
        <v>1878</v>
      </c>
      <c r="T506" s="32"/>
      <c r="U506" s="32"/>
      <c r="V506" s="32"/>
      <c r="W506" s="32"/>
      <c r="X506" s="32"/>
      <c r="Y506" s="32" t="s">
        <v>2056</v>
      </c>
      <c r="Z506" s="32">
        <v>1</v>
      </c>
      <c r="AA506" s="33">
        <v>44642.443055555559</v>
      </c>
      <c r="AB506" s="10">
        <f t="shared" si="30"/>
        <v>1</v>
      </c>
      <c r="AC506" s="11">
        <f t="shared" si="31"/>
        <v>12.5</v>
      </c>
      <c r="AD506" s="36"/>
    </row>
    <row r="507" spans="1:30" ht="105" x14ac:dyDescent="0.25">
      <c r="A507" s="32">
        <v>509</v>
      </c>
      <c r="B507" s="32" t="s">
        <v>1953</v>
      </c>
      <c r="C507" s="32" t="s">
        <v>1954</v>
      </c>
      <c r="D507" s="32" t="s">
        <v>1970</v>
      </c>
      <c r="E507" s="33">
        <v>44550.638194444444</v>
      </c>
      <c r="F507" s="32" t="s">
        <v>1877</v>
      </c>
      <c r="G507" s="32" t="s">
        <v>29</v>
      </c>
      <c r="H507" s="32" t="s">
        <v>30</v>
      </c>
      <c r="I507" s="32" t="s">
        <v>237</v>
      </c>
      <c r="J507" s="32" t="s">
        <v>1878</v>
      </c>
      <c r="K507" s="32" t="s">
        <v>1972</v>
      </c>
      <c r="L507" s="32" t="s">
        <v>1973</v>
      </c>
      <c r="M507" s="32" t="s">
        <v>1958</v>
      </c>
      <c r="N507" s="32">
        <v>2</v>
      </c>
      <c r="O507" s="32">
        <v>12.5</v>
      </c>
      <c r="P507" s="57">
        <v>44516</v>
      </c>
      <c r="Q507" s="57">
        <v>44602</v>
      </c>
      <c r="R507" s="32">
        <v>12</v>
      </c>
      <c r="S507" s="32" t="s">
        <v>1878</v>
      </c>
      <c r="T507" s="32"/>
      <c r="U507" s="32"/>
      <c r="V507" s="32"/>
      <c r="W507" s="32"/>
      <c r="X507" s="32"/>
      <c r="Y507" s="32" t="s">
        <v>2055</v>
      </c>
      <c r="Z507" s="32">
        <v>2</v>
      </c>
      <c r="AA507" s="33">
        <v>44606.866666666669</v>
      </c>
      <c r="AB507" s="10">
        <f t="shared" si="30"/>
        <v>1</v>
      </c>
      <c r="AC507" s="11">
        <f t="shared" si="31"/>
        <v>12.5</v>
      </c>
      <c r="AD507" s="36"/>
    </row>
    <row r="508" spans="1:30" ht="93.75" customHeight="1" x14ac:dyDescent="0.25">
      <c r="A508" s="32">
        <v>500</v>
      </c>
      <c r="B508" s="32" t="s">
        <v>1953</v>
      </c>
      <c r="C508" s="32" t="s">
        <v>1975</v>
      </c>
      <c r="D508" s="32" t="s">
        <v>1976</v>
      </c>
      <c r="E508" s="33">
        <v>44550.383333333331</v>
      </c>
      <c r="F508" s="32" t="s">
        <v>28</v>
      </c>
      <c r="G508" s="32" t="s">
        <v>29</v>
      </c>
      <c r="H508" s="32" t="s">
        <v>1816</v>
      </c>
      <c r="I508" s="32" t="s">
        <v>274</v>
      </c>
      <c r="J508" s="32" t="s">
        <v>36</v>
      </c>
      <c r="K508" s="32" t="s">
        <v>1977</v>
      </c>
      <c r="L508" s="32" t="s">
        <v>1978</v>
      </c>
      <c r="M508" s="32" t="s">
        <v>1979</v>
      </c>
      <c r="N508" s="32">
        <v>1</v>
      </c>
      <c r="O508" s="32">
        <v>18</v>
      </c>
      <c r="P508" s="57">
        <v>44536</v>
      </c>
      <c r="Q508" s="57">
        <v>44651</v>
      </c>
      <c r="R508" s="32">
        <v>16</v>
      </c>
      <c r="S508" s="32" t="s">
        <v>1980</v>
      </c>
      <c r="T508" s="32"/>
      <c r="U508" s="32"/>
      <c r="V508" s="32"/>
      <c r="W508" s="32"/>
      <c r="X508" s="32"/>
      <c r="Y508" s="64" t="s">
        <v>2065</v>
      </c>
      <c r="Z508" s="32">
        <v>1</v>
      </c>
      <c r="AA508" s="33">
        <v>44645.393055555556</v>
      </c>
      <c r="AB508" s="10">
        <f t="shared" ref="AB508:AB515" si="32">Z508/N508</f>
        <v>1</v>
      </c>
      <c r="AC508" s="11">
        <f t="shared" ref="AC508:AC515" si="33">AB508*O508</f>
        <v>18</v>
      </c>
      <c r="AD508" s="37" t="s">
        <v>2066</v>
      </c>
    </row>
    <row r="509" spans="1:30" ht="139.5" customHeight="1" x14ac:dyDescent="0.25">
      <c r="A509" s="32">
        <v>501</v>
      </c>
      <c r="B509" s="32" t="s">
        <v>1953</v>
      </c>
      <c r="C509" s="32" t="s">
        <v>1975</v>
      </c>
      <c r="D509" s="32" t="s">
        <v>1981</v>
      </c>
      <c r="E509" s="33">
        <v>44550.390277777777</v>
      </c>
      <c r="F509" s="32" t="s">
        <v>28</v>
      </c>
      <c r="G509" s="32" t="s">
        <v>29</v>
      </c>
      <c r="H509" s="32" t="s">
        <v>1816</v>
      </c>
      <c r="I509" s="32" t="s">
        <v>274</v>
      </c>
      <c r="J509" s="32" t="s">
        <v>36</v>
      </c>
      <c r="K509" s="32" t="s">
        <v>1982</v>
      </c>
      <c r="L509" s="32" t="s">
        <v>1983</v>
      </c>
      <c r="M509" s="32" t="s">
        <v>1984</v>
      </c>
      <c r="N509" s="32">
        <v>21</v>
      </c>
      <c r="O509" s="32">
        <v>16</v>
      </c>
      <c r="P509" s="57">
        <v>44536</v>
      </c>
      <c r="Q509" s="57">
        <v>44651</v>
      </c>
      <c r="R509" s="32">
        <v>16</v>
      </c>
      <c r="S509" s="32" t="s">
        <v>36</v>
      </c>
      <c r="T509" s="32"/>
      <c r="U509" s="32"/>
      <c r="V509" s="32"/>
      <c r="W509" s="32"/>
      <c r="X509" s="32"/>
      <c r="Y509" s="64" t="s">
        <v>2067</v>
      </c>
      <c r="Z509" s="32">
        <v>21</v>
      </c>
      <c r="AA509" s="32"/>
      <c r="AB509" s="10">
        <f t="shared" si="32"/>
        <v>1</v>
      </c>
      <c r="AC509" s="11">
        <f t="shared" si="33"/>
        <v>16</v>
      </c>
      <c r="AD509" s="33" t="s">
        <v>2068</v>
      </c>
    </row>
    <row r="510" spans="1:30" ht="117" customHeight="1" x14ac:dyDescent="0.25">
      <c r="A510" s="32">
        <v>502</v>
      </c>
      <c r="B510" s="32" t="s">
        <v>1953</v>
      </c>
      <c r="C510" s="32" t="s">
        <v>1975</v>
      </c>
      <c r="D510" s="32" t="s">
        <v>1985</v>
      </c>
      <c r="E510" s="33">
        <v>44550.400000000001</v>
      </c>
      <c r="F510" s="32" t="s">
        <v>28</v>
      </c>
      <c r="G510" s="32" t="s">
        <v>29</v>
      </c>
      <c r="H510" s="32" t="s">
        <v>1816</v>
      </c>
      <c r="I510" s="32" t="s">
        <v>274</v>
      </c>
      <c r="J510" s="32" t="s">
        <v>36</v>
      </c>
      <c r="K510" s="32" t="s">
        <v>1986</v>
      </c>
      <c r="L510" s="32" t="s">
        <v>1987</v>
      </c>
      <c r="M510" s="32" t="s">
        <v>1988</v>
      </c>
      <c r="N510" s="32">
        <v>21</v>
      </c>
      <c r="O510" s="32">
        <v>16</v>
      </c>
      <c r="P510" s="57">
        <v>44536</v>
      </c>
      <c r="Q510" s="57">
        <v>44651</v>
      </c>
      <c r="R510" s="32">
        <v>16</v>
      </c>
      <c r="S510" s="32" t="s">
        <v>36</v>
      </c>
      <c r="T510" s="32"/>
      <c r="U510" s="32"/>
      <c r="V510" s="32"/>
      <c r="W510" s="32"/>
      <c r="X510" s="32"/>
      <c r="Y510" s="64" t="s">
        <v>2067</v>
      </c>
      <c r="Z510" s="32">
        <v>21</v>
      </c>
      <c r="AA510" s="32"/>
      <c r="AB510" s="10">
        <f t="shared" si="32"/>
        <v>1</v>
      </c>
      <c r="AC510" s="11">
        <f t="shared" si="33"/>
        <v>16</v>
      </c>
      <c r="AD510" s="37" t="s">
        <v>2069</v>
      </c>
    </row>
    <row r="511" spans="1:30" ht="137.25" customHeight="1" x14ac:dyDescent="0.25">
      <c r="A511" s="32">
        <v>503</v>
      </c>
      <c r="B511" s="32" t="s">
        <v>1953</v>
      </c>
      <c r="C511" s="32" t="s">
        <v>1975</v>
      </c>
      <c r="D511" s="32" t="s">
        <v>1989</v>
      </c>
      <c r="E511" s="33">
        <v>44550.40347222222</v>
      </c>
      <c r="F511" s="32" t="s">
        <v>28</v>
      </c>
      <c r="G511" s="32" t="s">
        <v>29</v>
      </c>
      <c r="H511" s="32" t="s">
        <v>1816</v>
      </c>
      <c r="I511" s="32" t="s">
        <v>274</v>
      </c>
      <c r="J511" s="32" t="s">
        <v>36</v>
      </c>
      <c r="K511" s="32" t="s">
        <v>1990</v>
      </c>
      <c r="L511" s="32" t="s">
        <v>1991</v>
      </c>
      <c r="M511" s="32" t="s">
        <v>1992</v>
      </c>
      <c r="N511" s="32">
        <v>12</v>
      </c>
      <c r="O511" s="32">
        <v>16</v>
      </c>
      <c r="P511" s="57">
        <v>44536</v>
      </c>
      <c r="Q511" s="57">
        <v>44651</v>
      </c>
      <c r="R511" s="32">
        <v>16</v>
      </c>
      <c r="S511" s="32" t="s">
        <v>36</v>
      </c>
      <c r="T511" s="32"/>
      <c r="U511" s="32"/>
      <c r="V511" s="32"/>
      <c r="W511" s="32"/>
      <c r="X511" s="32"/>
      <c r="Y511" s="32" t="s">
        <v>2070</v>
      </c>
      <c r="Z511" s="32">
        <v>12</v>
      </c>
      <c r="AA511" s="32"/>
      <c r="AB511" s="10">
        <f>Z511/N511</f>
        <v>1</v>
      </c>
      <c r="AC511" s="11">
        <f t="shared" si="33"/>
        <v>16</v>
      </c>
      <c r="AD511" s="37" t="s">
        <v>2071</v>
      </c>
    </row>
    <row r="512" spans="1:30" ht="126" customHeight="1" x14ac:dyDescent="0.25">
      <c r="A512" s="32">
        <v>504</v>
      </c>
      <c r="B512" s="32" t="s">
        <v>1953</v>
      </c>
      <c r="C512" s="32" t="s">
        <v>1975</v>
      </c>
      <c r="D512" s="32" t="s">
        <v>1993</v>
      </c>
      <c r="E512" s="33">
        <v>44550.405555555553</v>
      </c>
      <c r="F512" s="32" t="s">
        <v>28</v>
      </c>
      <c r="G512" s="32" t="s">
        <v>29</v>
      </c>
      <c r="H512" s="32" t="s">
        <v>1816</v>
      </c>
      <c r="I512" s="32" t="s">
        <v>274</v>
      </c>
      <c r="J512" s="32" t="s">
        <v>36</v>
      </c>
      <c r="K512" s="32" t="s">
        <v>1994</v>
      </c>
      <c r="L512" s="32" t="s">
        <v>1995</v>
      </c>
      <c r="M512" s="32" t="s">
        <v>1984</v>
      </c>
      <c r="N512" s="32">
        <v>9</v>
      </c>
      <c r="O512" s="32">
        <v>18</v>
      </c>
      <c r="P512" s="57">
        <v>44536</v>
      </c>
      <c r="Q512" s="57">
        <v>44651</v>
      </c>
      <c r="R512" s="32">
        <v>16</v>
      </c>
      <c r="S512" s="32" t="s">
        <v>36</v>
      </c>
      <c r="T512" s="32"/>
      <c r="U512" s="32"/>
      <c r="V512" s="32"/>
      <c r="W512" s="32"/>
      <c r="X512" s="32"/>
      <c r="Y512" s="32" t="s">
        <v>2072</v>
      </c>
      <c r="Z512" s="32">
        <v>9</v>
      </c>
      <c r="AA512" s="32"/>
      <c r="AB512" s="10">
        <f t="shared" si="32"/>
        <v>1</v>
      </c>
      <c r="AC512" s="11">
        <f t="shared" si="33"/>
        <v>18</v>
      </c>
      <c r="AD512" s="37" t="s">
        <v>2073</v>
      </c>
    </row>
    <row r="513" spans="1:30" ht="71.25" customHeight="1" x14ac:dyDescent="0.25">
      <c r="A513" s="32">
        <v>505</v>
      </c>
      <c r="B513" s="32" t="s">
        <v>1953</v>
      </c>
      <c r="C513" s="32" t="s">
        <v>1975</v>
      </c>
      <c r="D513" s="32" t="s">
        <v>1996</v>
      </c>
      <c r="E513" s="33">
        <v>44550.40625</v>
      </c>
      <c r="F513" s="32" t="s">
        <v>28</v>
      </c>
      <c r="G513" s="32" t="s">
        <v>29</v>
      </c>
      <c r="H513" s="32" t="s">
        <v>1816</v>
      </c>
      <c r="I513" s="32" t="s">
        <v>274</v>
      </c>
      <c r="J513" s="32" t="s">
        <v>36</v>
      </c>
      <c r="K513" s="32" t="s">
        <v>1997</v>
      </c>
      <c r="L513" s="32" t="s">
        <v>1998</v>
      </c>
      <c r="M513" s="32" t="s">
        <v>1999</v>
      </c>
      <c r="N513" s="32">
        <v>1</v>
      </c>
      <c r="O513" s="32">
        <v>16</v>
      </c>
      <c r="P513" s="57">
        <v>44536</v>
      </c>
      <c r="Q513" s="57">
        <v>44575</v>
      </c>
      <c r="R513" s="32">
        <v>5</v>
      </c>
      <c r="S513" s="32" t="s">
        <v>36</v>
      </c>
      <c r="T513" s="32"/>
      <c r="U513" s="32"/>
      <c r="V513" s="32"/>
      <c r="W513" s="32"/>
      <c r="X513" s="32"/>
      <c r="Y513" s="32" t="s">
        <v>2074</v>
      </c>
      <c r="Z513" s="32">
        <v>1</v>
      </c>
      <c r="AA513" s="32"/>
      <c r="AB513" s="10">
        <f t="shared" si="32"/>
        <v>1</v>
      </c>
      <c r="AC513" s="11">
        <f t="shared" si="33"/>
        <v>16</v>
      </c>
      <c r="AD513" s="135" t="s">
        <v>2075</v>
      </c>
    </row>
    <row r="514" spans="1:30" ht="71.25" customHeight="1" x14ac:dyDescent="0.25">
      <c r="A514" s="73" t="s">
        <v>2013</v>
      </c>
      <c r="B514" s="32" t="s">
        <v>1953</v>
      </c>
      <c r="C514" s="32" t="s">
        <v>2012</v>
      </c>
      <c r="D514" s="32" t="s">
        <v>2014</v>
      </c>
      <c r="E514" s="33"/>
      <c r="F514" s="32" t="s">
        <v>99</v>
      </c>
      <c r="G514" s="32" t="s">
        <v>29</v>
      </c>
      <c r="H514" s="32" t="s">
        <v>30</v>
      </c>
      <c r="I514" s="32" t="s">
        <v>223</v>
      </c>
      <c r="J514" s="142" t="s">
        <v>2088</v>
      </c>
      <c r="K514" s="32" t="s">
        <v>2017</v>
      </c>
      <c r="L514" s="142" t="s">
        <v>2089</v>
      </c>
      <c r="M514" s="143" t="s">
        <v>2095</v>
      </c>
      <c r="N514" s="151">
        <v>1</v>
      </c>
      <c r="O514" s="60">
        <v>10</v>
      </c>
      <c r="P514" s="59"/>
      <c r="Q514" s="148">
        <v>44742</v>
      </c>
      <c r="R514" s="60"/>
      <c r="S514" s="149" t="s">
        <v>2097</v>
      </c>
      <c r="T514" s="32"/>
      <c r="U514" s="32"/>
      <c r="V514" s="32"/>
      <c r="W514" s="32"/>
      <c r="X514" s="32"/>
      <c r="Y514" s="60" t="s">
        <v>2243</v>
      </c>
      <c r="Z514" s="32">
        <v>1</v>
      </c>
      <c r="AA514" s="57">
        <v>44754</v>
      </c>
      <c r="AB514" s="164">
        <f t="shared" si="32"/>
        <v>1</v>
      </c>
      <c r="AC514" s="167">
        <f t="shared" si="33"/>
        <v>10</v>
      </c>
      <c r="AD514" s="150" t="s">
        <v>2242</v>
      </c>
    </row>
    <row r="515" spans="1:30" ht="71.25" customHeight="1" x14ac:dyDescent="0.25">
      <c r="A515" s="73" t="s">
        <v>2013</v>
      </c>
      <c r="B515" s="32" t="s">
        <v>1953</v>
      </c>
      <c r="C515" s="32" t="s">
        <v>2012</v>
      </c>
      <c r="D515" s="32" t="s">
        <v>2014</v>
      </c>
      <c r="E515" s="33"/>
      <c r="F515" s="32" t="s">
        <v>99</v>
      </c>
      <c r="G515" s="32" t="s">
        <v>29</v>
      </c>
      <c r="H515" s="32" t="s">
        <v>30</v>
      </c>
      <c r="I515" s="32" t="s">
        <v>223</v>
      </c>
      <c r="J515" s="142" t="s">
        <v>2088</v>
      </c>
      <c r="K515" s="32" t="s">
        <v>2017</v>
      </c>
      <c r="L515" s="142" t="s">
        <v>2090</v>
      </c>
      <c r="M515" s="143" t="s">
        <v>2096</v>
      </c>
      <c r="N515" s="151">
        <v>1</v>
      </c>
      <c r="O515" s="60">
        <v>10</v>
      </c>
      <c r="P515" s="59"/>
      <c r="Q515" s="148">
        <v>44742</v>
      </c>
      <c r="R515" s="60"/>
      <c r="S515" s="149" t="s">
        <v>2097</v>
      </c>
      <c r="T515" s="32"/>
      <c r="U515" s="32"/>
      <c r="V515" s="32"/>
      <c r="W515" s="80"/>
      <c r="X515" s="36"/>
      <c r="Y515" s="38" t="s">
        <v>2244</v>
      </c>
      <c r="Z515" s="32">
        <v>1</v>
      </c>
      <c r="AA515" s="57">
        <v>44742</v>
      </c>
      <c r="AB515" s="164">
        <f t="shared" si="32"/>
        <v>1</v>
      </c>
      <c r="AC515" s="167">
        <f t="shared" si="33"/>
        <v>10</v>
      </c>
      <c r="AD515" s="150" t="s">
        <v>2242</v>
      </c>
    </row>
    <row r="516" spans="1:30" ht="85.5" customHeight="1" x14ac:dyDescent="0.25">
      <c r="A516" s="32">
        <v>517</v>
      </c>
      <c r="B516" s="32" t="s">
        <v>1953</v>
      </c>
      <c r="C516" s="32" t="s">
        <v>2012</v>
      </c>
      <c r="D516" s="32" t="s">
        <v>2015</v>
      </c>
      <c r="E516" s="33"/>
      <c r="F516" s="32" t="s">
        <v>28</v>
      </c>
      <c r="G516" s="32" t="s">
        <v>29</v>
      </c>
      <c r="H516" s="32" t="s">
        <v>46</v>
      </c>
      <c r="I516" s="32" t="s">
        <v>223</v>
      </c>
      <c r="J516" s="32" t="s">
        <v>2034</v>
      </c>
      <c r="K516" s="32" t="s">
        <v>2016</v>
      </c>
      <c r="L516" s="32" t="s">
        <v>2018</v>
      </c>
      <c r="M516" s="32" t="s">
        <v>2020</v>
      </c>
      <c r="N516" s="32">
        <v>1</v>
      </c>
      <c r="O516" s="32">
        <v>10</v>
      </c>
      <c r="P516" s="57"/>
      <c r="Q516" s="57">
        <v>44651</v>
      </c>
      <c r="R516" s="32"/>
      <c r="S516" s="32" t="s">
        <v>228</v>
      </c>
      <c r="T516" s="32"/>
      <c r="U516" s="32"/>
      <c r="V516" s="32"/>
      <c r="W516" s="32"/>
      <c r="X516" s="32"/>
      <c r="Y516" s="32" t="s">
        <v>2099</v>
      </c>
      <c r="Z516" s="32">
        <v>1</v>
      </c>
      <c r="AA516" s="57">
        <v>44524</v>
      </c>
      <c r="AB516" s="80">
        <f>Z516/N516</f>
        <v>1</v>
      </c>
      <c r="AC516" s="36">
        <f>AB516*O516</f>
        <v>10</v>
      </c>
      <c r="AD516" s="37"/>
    </row>
    <row r="517" spans="1:30" ht="71.25" customHeight="1" x14ac:dyDescent="0.25">
      <c r="A517" s="32">
        <v>517</v>
      </c>
      <c r="B517" s="32" t="s">
        <v>1953</v>
      </c>
      <c r="C517" s="32" t="s">
        <v>2012</v>
      </c>
      <c r="D517" s="32" t="s">
        <v>2015</v>
      </c>
      <c r="E517" s="33"/>
      <c r="F517" s="32" t="s">
        <v>28</v>
      </c>
      <c r="G517" s="32" t="s">
        <v>29</v>
      </c>
      <c r="H517" s="32" t="s">
        <v>30</v>
      </c>
      <c r="I517" s="32" t="s">
        <v>223</v>
      </c>
      <c r="J517" s="32" t="s">
        <v>2034</v>
      </c>
      <c r="K517" s="32" t="s">
        <v>2016</v>
      </c>
      <c r="L517" s="32" t="s">
        <v>2019</v>
      </c>
      <c r="M517" s="32" t="s">
        <v>2021</v>
      </c>
      <c r="N517" s="32">
        <v>1</v>
      </c>
      <c r="O517" s="32">
        <v>10</v>
      </c>
      <c r="P517" s="57"/>
      <c r="Q517" s="57">
        <v>44651</v>
      </c>
      <c r="R517" s="32"/>
      <c r="S517" s="32" t="s">
        <v>228</v>
      </c>
      <c r="T517" s="32"/>
      <c r="U517" s="32"/>
      <c r="V517" s="32"/>
      <c r="W517" s="32"/>
      <c r="X517" s="32"/>
      <c r="Y517" s="32" t="s">
        <v>2100</v>
      </c>
      <c r="Z517" s="32">
        <v>1</v>
      </c>
      <c r="AA517" s="57">
        <v>44523</v>
      </c>
      <c r="AB517" s="80">
        <f>Z517/N517</f>
        <v>1</v>
      </c>
      <c r="AC517" s="36">
        <f>AB517*O517</f>
        <v>10</v>
      </c>
      <c r="AD517" s="37"/>
    </row>
    <row r="518" spans="1:30" ht="71.25" customHeight="1" x14ac:dyDescent="0.25">
      <c r="A518" s="32">
        <v>518</v>
      </c>
      <c r="B518" s="32" t="s">
        <v>1953</v>
      </c>
      <c r="C518" s="32" t="s">
        <v>2012</v>
      </c>
      <c r="D518" s="32" t="s">
        <v>2022</v>
      </c>
      <c r="E518" s="33"/>
      <c r="F518" s="32" t="s">
        <v>28</v>
      </c>
      <c r="G518" s="32" t="s">
        <v>29</v>
      </c>
      <c r="H518" s="32" t="s">
        <v>30</v>
      </c>
      <c r="I518" s="32" t="s">
        <v>108</v>
      </c>
      <c r="J518" s="32" t="s">
        <v>2034</v>
      </c>
      <c r="K518" s="32" t="s">
        <v>2026</v>
      </c>
      <c r="L518" s="32" t="s">
        <v>2024</v>
      </c>
      <c r="M518" s="32" t="s">
        <v>2028</v>
      </c>
      <c r="N518" s="32">
        <v>1</v>
      </c>
      <c r="O518" s="32">
        <v>15</v>
      </c>
      <c r="P518" s="57"/>
      <c r="Q518" s="57">
        <v>44651</v>
      </c>
      <c r="R518" s="32"/>
      <c r="S518" s="32" t="s">
        <v>228</v>
      </c>
      <c r="T518" s="32"/>
      <c r="U518" s="32"/>
      <c r="V518" s="32"/>
      <c r="W518" s="32"/>
      <c r="X518" s="32"/>
      <c r="Y518" s="32" t="s">
        <v>2101</v>
      </c>
      <c r="Z518" s="32">
        <v>1</v>
      </c>
      <c r="AA518" s="57">
        <v>44621</v>
      </c>
      <c r="AB518" s="80">
        <f t="shared" ref="AB518:AB519" si="34">Z518/N518</f>
        <v>1</v>
      </c>
      <c r="AC518" s="36">
        <f t="shared" ref="AC518:AC519" si="35">AB518*O518</f>
        <v>15</v>
      </c>
      <c r="AD518" s="37"/>
    </row>
    <row r="519" spans="1:30" ht="71.25" customHeight="1" x14ac:dyDescent="0.25">
      <c r="A519" s="32">
        <v>518</v>
      </c>
      <c r="B519" s="32" t="s">
        <v>1953</v>
      </c>
      <c r="C519" s="32" t="s">
        <v>2012</v>
      </c>
      <c r="D519" s="32" t="s">
        <v>2022</v>
      </c>
      <c r="E519" s="33"/>
      <c r="F519" s="32" t="s">
        <v>28</v>
      </c>
      <c r="G519" s="32" t="s">
        <v>29</v>
      </c>
      <c r="H519" s="32" t="s">
        <v>30</v>
      </c>
      <c r="I519" s="32" t="s">
        <v>108</v>
      </c>
      <c r="J519" s="32" t="s">
        <v>2034</v>
      </c>
      <c r="K519" s="32" t="s">
        <v>2026</v>
      </c>
      <c r="L519" s="32" t="s">
        <v>2025</v>
      </c>
      <c r="M519" s="32" t="s">
        <v>2027</v>
      </c>
      <c r="N519" s="32">
        <v>1</v>
      </c>
      <c r="O519" s="32">
        <v>15</v>
      </c>
      <c r="P519" s="57"/>
      <c r="Q519" s="57">
        <v>44651</v>
      </c>
      <c r="R519" s="32"/>
      <c r="S519" s="32" t="s">
        <v>228</v>
      </c>
      <c r="T519" s="32"/>
      <c r="U519" s="32"/>
      <c r="V519" s="32"/>
      <c r="W519" s="32"/>
      <c r="X519" s="32"/>
      <c r="Y519" s="32" t="s">
        <v>2102</v>
      </c>
      <c r="Z519" s="32">
        <v>1</v>
      </c>
      <c r="AA519" s="57">
        <v>44621</v>
      </c>
      <c r="AB519" s="80">
        <f t="shared" si="34"/>
        <v>1</v>
      </c>
      <c r="AC519" s="36">
        <f t="shared" si="35"/>
        <v>15</v>
      </c>
      <c r="AD519" s="37"/>
    </row>
    <row r="520" spans="1:30" ht="71.25" customHeight="1" x14ac:dyDescent="0.25">
      <c r="A520" s="239" t="s">
        <v>2013</v>
      </c>
      <c r="B520" s="157" t="s">
        <v>1953</v>
      </c>
      <c r="C520" s="32" t="s">
        <v>2012</v>
      </c>
      <c r="D520" s="32" t="s">
        <v>2022</v>
      </c>
      <c r="E520" s="33"/>
      <c r="F520" s="32" t="s">
        <v>99</v>
      </c>
      <c r="G520" s="32" t="s">
        <v>29</v>
      </c>
      <c r="H520" s="32" t="s">
        <v>30</v>
      </c>
      <c r="I520" s="32" t="s">
        <v>108</v>
      </c>
      <c r="J520" s="32" t="s">
        <v>246</v>
      </c>
      <c r="K520" s="32" t="s">
        <v>2026</v>
      </c>
      <c r="L520" s="32" t="s">
        <v>2029</v>
      </c>
      <c r="M520" s="32" t="s">
        <v>2030</v>
      </c>
      <c r="N520" s="32">
        <v>1</v>
      </c>
      <c r="O520" s="32">
        <v>15</v>
      </c>
      <c r="P520" s="57"/>
      <c r="Q520" s="57">
        <v>44545</v>
      </c>
      <c r="R520" s="32"/>
      <c r="S520" s="149" t="s">
        <v>2097</v>
      </c>
      <c r="T520" s="32"/>
      <c r="U520" s="32"/>
      <c r="V520" s="32"/>
      <c r="W520" s="32"/>
      <c r="X520" s="32"/>
      <c r="Y520" s="32" t="s">
        <v>2035</v>
      </c>
      <c r="Z520" s="32">
        <v>1</v>
      </c>
      <c r="AA520" s="57">
        <v>44544</v>
      </c>
      <c r="AB520" s="80">
        <f t="shared" ref="AB520:AB543" si="36">Z520/N520</f>
        <v>1</v>
      </c>
      <c r="AC520" s="36">
        <f t="shared" ref="AC520:AC543" si="37">AB520*O520</f>
        <v>15</v>
      </c>
      <c r="AD520" s="150" t="s">
        <v>2098</v>
      </c>
    </row>
    <row r="521" spans="1:30" ht="89.25" customHeight="1" x14ac:dyDescent="0.25">
      <c r="A521" s="37">
        <v>519</v>
      </c>
      <c r="B521" s="37" t="s">
        <v>1953</v>
      </c>
      <c r="C521" s="238" t="s">
        <v>2012</v>
      </c>
      <c r="D521" s="157" t="s">
        <v>2023</v>
      </c>
      <c r="E521" s="158"/>
      <c r="F521" s="157" t="s">
        <v>28</v>
      </c>
      <c r="G521" s="157" t="s">
        <v>29</v>
      </c>
      <c r="H521" s="157" t="s">
        <v>46</v>
      </c>
      <c r="I521" s="157" t="s">
        <v>223</v>
      </c>
      <c r="J521" s="157" t="s">
        <v>2034</v>
      </c>
      <c r="K521" s="157" t="s">
        <v>2031</v>
      </c>
      <c r="L521" s="157" t="s">
        <v>2032</v>
      </c>
      <c r="M521" s="157" t="s">
        <v>2033</v>
      </c>
      <c r="N521" s="157">
        <v>1</v>
      </c>
      <c r="O521" s="157">
        <v>15</v>
      </c>
      <c r="P521" s="159"/>
      <c r="Q521" s="159">
        <v>44651</v>
      </c>
      <c r="R521" s="157"/>
      <c r="S521" s="157" t="s">
        <v>228</v>
      </c>
      <c r="T521" s="32"/>
      <c r="U521" s="32"/>
      <c r="V521" s="32"/>
      <c r="W521" s="32"/>
      <c r="X521" s="32"/>
      <c r="Y521" s="157" t="s">
        <v>2103</v>
      </c>
      <c r="Z521" s="157">
        <v>1</v>
      </c>
      <c r="AA521" s="159">
        <v>44498</v>
      </c>
      <c r="AB521" s="160">
        <f t="shared" si="36"/>
        <v>1</v>
      </c>
      <c r="AC521" s="161">
        <f t="shared" si="37"/>
        <v>15</v>
      </c>
      <c r="AD521" s="162"/>
    </row>
    <row r="522" spans="1:30" ht="89.25" customHeight="1" x14ac:dyDescent="0.25">
      <c r="A522" s="252">
        <v>524</v>
      </c>
      <c r="B522" s="37" t="s">
        <v>1953</v>
      </c>
      <c r="C522" s="238" t="s">
        <v>2209</v>
      </c>
      <c r="D522" s="157" t="s">
        <v>2210</v>
      </c>
      <c r="E522" s="159">
        <v>44686</v>
      </c>
      <c r="F522" s="157" t="s">
        <v>28</v>
      </c>
      <c r="G522" s="157" t="s">
        <v>29</v>
      </c>
      <c r="H522" s="157" t="s">
        <v>1816</v>
      </c>
      <c r="I522" s="157" t="s">
        <v>82</v>
      </c>
      <c r="J522" s="157" t="s">
        <v>1889</v>
      </c>
      <c r="K522" s="157" t="s">
        <v>2211</v>
      </c>
      <c r="L522" s="157" t="s">
        <v>2212</v>
      </c>
      <c r="M522" s="157" t="s">
        <v>2213</v>
      </c>
      <c r="N522" s="157">
        <v>1</v>
      </c>
      <c r="O522" s="157">
        <v>10</v>
      </c>
      <c r="P522" s="159">
        <v>44679</v>
      </c>
      <c r="Q522" s="159">
        <v>44910</v>
      </c>
      <c r="R522" s="157"/>
      <c r="S522" s="157" t="s">
        <v>1889</v>
      </c>
      <c r="T522" s="32"/>
      <c r="U522" s="32"/>
      <c r="V522" s="32"/>
      <c r="W522" s="32"/>
      <c r="X522" s="32"/>
      <c r="Y522" s="157"/>
      <c r="Z522" s="157"/>
      <c r="AA522" s="159"/>
      <c r="AB522" s="164">
        <f t="shared" si="36"/>
        <v>0</v>
      </c>
      <c r="AC522" s="167">
        <f t="shared" si="37"/>
        <v>0</v>
      </c>
      <c r="AD522" s="162"/>
    </row>
    <row r="523" spans="1:30" ht="89.25" customHeight="1" x14ac:dyDescent="0.25">
      <c r="A523" s="252">
        <v>525</v>
      </c>
      <c r="B523" s="37" t="s">
        <v>1953</v>
      </c>
      <c r="C523" s="238" t="s">
        <v>2209</v>
      </c>
      <c r="D523" s="157" t="s">
        <v>2214</v>
      </c>
      <c r="E523" s="159">
        <v>44686</v>
      </c>
      <c r="F523" s="157" t="s">
        <v>28</v>
      </c>
      <c r="G523" s="157" t="s">
        <v>29</v>
      </c>
      <c r="H523" s="157" t="s">
        <v>1816</v>
      </c>
      <c r="I523" s="157" t="s">
        <v>82</v>
      </c>
      <c r="J523" s="157" t="s">
        <v>1889</v>
      </c>
      <c r="K523" s="157" t="s">
        <v>2215</v>
      </c>
      <c r="L523" s="157" t="s">
        <v>2216</v>
      </c>
      <c r="M523" s="157" t="s">
        <v>2217</v>
      </c>
      <c r="N523" s="157">
        <v>1</v>
      </c>
      <c r="O523" s="157">
        <v>10</v>
      </c>
      <c r="P523" s="159">
        <v>44679</v>
      </c>
      <c r="Q523" s="159">
        <v>44910</v>
      </c>
      <c r="R523" s="157"/>
      <c r="S523" s="157" t="s">
        <v>1889</v>
      </c>
      <c r="T523" s="32"/>
      <c r="U523" s="32"/>
      <c r="V523" s="32"/>
      <c r="W523" s="32"/>
      <c r="X523" s="32"/>
      <c r="Y523" s="157"/>
      <c r="Z523" s="157"/>
      <c r="AA523" s="159"/>
      <c r="AB523" s="164">
        <f t="shared" si="36"/>
        <v>0</v>
      </c>
      <c r="AC523" s="167">
        <f t="shared" si="37"/>
        <v>0</v>
      </c>
      <c r="AD523" s="162"/>
    </row>
    <row r="524" spans="1:30" ht="89.25" customHeight="1" x14ac:dyDescent="0.25">
      <c r="A524" s="252">
        <v>526</v>
      </c>
      <c r="B524" s="37" t="s">
        <v>1953</v>
      </c>
      <c r="C524" s="238" t="s">
        <v>2209</v>
      </c>
      <c r="D524" s="157" t="s">
        <v>2218</v>
      </c>
      <c r="E524" s="159">
        <v>44686</v>
      </c>
      <c r="F524" s="157" t="s">
        <v>28</v>
      </c>
      <c r="G524" s="157" t="s">
        <v>29</v>
      </c>
      <c r="H524" s="157" t="s">
        <v>1816</v>
      </c>
      <c r="I524" s="157" t="s">
        <v>82</v>
      </c>
      <c r="J524" s="157" t="s">
        <v>1889</v>
      </c>
      <c r="K524" s="157" t="s">
        <v>2219</v>
      </c>
      <c r="L524" s="244" t="s">
        <v>2220</v>
      </c>
      <c r="M524" s="246" t="s">
        <v>2222</v>
      </c>
      <c r="N524" s="157">
        <v>1</v>
      </c>
      <c r="O524" s="157">
        <v>10</v>
      </c>
      <c r="P524" s="159">
        <v>44679</v>
      </c>
      <c r="Q524" s="159">
        <v>44910</v>
      </c>
      <c r="R524" s="157"/>
      <c r="S524" s="157" t="s">
        <v>1889</v>
      </c>
      <c r="T524" s="32"/>
      <c r="U524" s="32"/>
      <c r="V524" s="32"/>
      <c r="W524" s="32"/>
      <c r="X524" s="32"/>
      <c r="Y524" s="157"/>
      <c r="Z524" s="157"/>
      <c r="AA524" s="159"/>
      <c r="AB524" s="164">
        <f t="shared" si="36"/>
        <v>0</v>
      </c>
      <c r="AC524" s="167">
        <f t="shared" si="37"/>
        <v>0</v>
      </c>
      <c r="AD524" s="162"/>
    </row>
    <row r="525" spans="1:30" ht="89.25" customHeight="1" x14ac:dyDescent="0.25">
      <c r="A525" s="252">
        <v>526</v>
      </c>
      <c r="B525" s="37" t="s">
        <v>1953</v>
      </c>
      <c r="C525" s="238" t="s">
        <v>2209</v>
      </c>
      <c r="D525" s="157" t="s">
        <v>2218</v>
      </c>
      <c r="E525" s="159">
        <v>44686</v>
      </c>
      <c r="F525" s="157" t="s">
        <v>28</v>
      </c>
      <c r="G525" s="157" t="s">
        <v>29</v>
      </c>
      <c r="H525" s="157" t="s">
        <v>1816</v>
      </c>
      <c r="I525" s="157" t="s">
        <v>82</v>
      </c>
      <c r="J525" s="157" t="s">
        <v>1889</v>
      </c>
      <c r="K525" s="157" t="s">
        <v>2219</v>
      </c>
      <c r="L525" s="245" t="s">
        <v>2221</v>
      </c>
      <c r="M525" s="247" t="s">
        <v>2223</v>
      </c>
      <c r="N525" s="157">
        <v>3</v>
      </c>
      <c r="O525" s="157">
        <v>10</v>
      </c>
      <c r="P525" s="159">
        <v>44679</v>
      </c>
      <c r="Q525" s="248">
        <v>44788</v>
      </c>
      <c r="R525" s="157"/>
      <c r="S525" s="157" t="s">
        <v>1889</v>
      </c>
      <c r="T525" s="32"/>
      <c r="U525" s="32"/>
      <c r="V525" s="32"/>
      <c r="W525" s="32"/>
      <c r="X525" s="32"/>
      <c r="Y525" s="157"/>
      <c r="Z525" s="157"/>
      <c r="AA525" s="159"/>
      <c r="AB525" s="164">
        <f t="shared" si="36"/>
        <v>0</v>
      </c>
      <c r="AC525" s="167">
        <f t="shared" si="37"/>
        <v>0</v>
      </c>
      <c r="AD525" s="162"/>
    </row>
    <row r="526" spans="1:30" ht="89.25" customHeight="1" x14ac:dyDescent="0.25">
      <c r="A526" s="241" t="s">
        <v>2236</v>
      </c>
      <c r="B526" s="37" t="s">
        <v>1953</v>
      </c>
      <c r="C526" s="238" t="s">
        <v>2209</v>
      </c>
      <c r="D526" s="157" t="s">
        <v>2224</v>
      </c>
      <c r="E526" s="159">
        <v>44686</v>
      </c>
      <c r="F526" s="157" t="s">
        <v>28</v>
      </c>
      <c r="G526" s="157" t="s">
        <v>29</v>
      </c>
      <c r="H526" s="157" t="s">
        <v>1816</v>
      </c>
      <c r="I526" s="157" t="s">
        <v>82</v>
      </c>
      <c r="J526" s="157" t="s">
        <v>1889</v>
      </c>
      <c r="K526" s="157" t="s">
        <v>2227</v>
      </c>
      <c r="L526" s="250" t="s">
        <v>2225</v>
      </c>
      <c r="M526" s="251" t="s">
        <v>2228</v>
      </c>
      <c r="N526" s="157">
        <v>1</v>
      </c>
      <c r="O526" s="157">
        <v>10</v>
      </c>
      <c r="P526" s="159">
        <v>44679</v>
      </c>
      <c r="Q526" s="159">
        <v>44910</v>
      </c>
      <c r="R526" s="157"/>
      <c r="S526" s="157" t="s">
        <v>1889</v>
      </c>
      <c r="T526" s="32"/>
      <c r="U526" s="32"/>
      <c r="V526" s="32"/>
      <c r="W526" s="32"/>
      <c r="X526" s="32"/>
      <c r="Y526" s="157"/>
      <c r="Z526" s="157"/>
      <c r="AA526" s="159"/>
      <c r="AB526" s="164">
        <f t="shared" si="36"/>
        <v>0</v>
      </c>
      <c r="AC526" s="167">
        <f t="shared" si="37"/>
        <v>0</v>
      </c>
      <c r="AD526" s="162"/>
    </row>
    <row r="527" spans="1:30" ht="89.25" customHeight="1" x14ac:dyDescent="0.25">
      <c r="A527" s="252">
        <v>527</v>
      </c>
      <c r="B527" s="37" t="s">
        <v>1953</v>
      </c>
      <c r="C527" s="238" t="s">
        <v>2209</v>
      </c>
      <c r="D527" s="157" t="s">
        <v>2224</v>
      </c>
      <c r="E527" s="159">
        <v>44686</v>
      </c>
      <c r="F527" s="157" t="s">
        <v>28</v>
      </c>
      <c r="G527" s="157" t="s">
        <v>29</v>
      </c>
      <c r="H527" s="157" t="s">
        <v>1816</v>
      </c>
      <c r="I527" s="157" t="s">
        <v>82</v>
      </c>
      <c r="J527" s="157" t="s">
        <v>1889</v>
      </c>
      <c r="K527" s="157" t="s">
        <v>2227</v>
      </c>
      <c r="L527" s="249" t="s">
        <v>2226</v>
      </c>
      <c r="M527" s="247" t="s">
        <v>2229</v>
      </c>
      <c r="N527" s="157">
        <v>2</v>
      </c>
      <c r="O527" s="157">
        <v>10</v>
      </c>
      <c r="P527" s="159">
        <v>44679</v>
      </c>
      <c r="Q527" s="248">
        <v>44788</v>
      </c>
      <c r="R527" s="157"/>
      <c r="S527" s="157" t="s">
        <v>1889</v>
      </c>
      <c r="T527" s="32"/>
      <c r="U527" s="32"/>
      <c r="V527" s="32"/>
      <c r="W527" s="32"/>
      <c r="X527" s="32"/>
      <c r="Y527" s="157"/>
      <c r="Z527" s="157"/>
      <c r="AA527" s="159"/>
      <c r="AB527" s="164">
        <f t="shared" si="36"/>
        <v>0</v>
      </c>
      <c r="AC527" s="167">
        <f t="shared" si="37"/>
        <v>0</v>
      </c>
      <c r="AD527" s="162"/>
    </row>
    <row r="528" spans="1:30" ht="89.25" customHeight="1" x14ac:dyDescent="0.25">
      <c r="A528" s="252">
        <v>528</v>
      </c>
      <c r="B528" s="37" t="s">
        <v>1953</v>
      </c>
      <c r="C528" s="238" t="s">
        <v>2209</v>
      </c>
      <c r="D528" s="157" t="s">
        <v>2230</v>
      </c>
      <c r="E528" s="159">
        <v>44686</v>
      </c>
      <c r="F528" s="157" t="s">
        <v>28</v>
      </c>
      <c r="G528" s="157" t="s">
        <v>29</v>
      </c>
      <c r="H528" s="157" t="s">
        <v>1816</v>
      </c>
      <c r="I528" s="157" t="s">
        <v>82</v>
      </c>
      <c r="J528" s="157" t="s">
        <v>1889</v>
      </c>
      <c r="K528" s="157" t="s">
        <v>2233</v>
      </c>
      <c r="L528" s="249" t="s">
        <v>2231</v>
      </c>
      <c r="M528" s="249" t="s">
        <v>2234</v>
      </c>
      <c r="N528" s="157">
        <v>1</v>
      </c>
      <c r="O528" s="157">
        <v>10</v>
      </c>
      <c r="P528" s="159">
        <v>44679</v>
      </c>
      <c r="Q528" s="159">
        <v>44910</v>
      </c>
      <c r="R528" s="157"/>
      <c r="S528" s="157" t="s">
        <v>1889</v>
      </c>
      <c r="T528" s="32"/>
      <c r="U528" s="32"/>
      <c r="V528" s="32"/>
      <c r="W528" s="32"/>
      <c r="X528" s="32"/>
      <c r="Y528" s="157"/>
      <c r="Z528" s="157"/>
      <c r="AA528" s="159"/>
      <c r="AB528" s="164">
        <f t="shared" si="36"/>
        <v>0</v>
      </c>
      <c r="AC528" s="167">
        <f t="shared" si="37"/>
        <v>0</v>
      </c>
      <c r="AD528" s="162"/>
    </row>
    <row r="529" spans="1:30" ht="89.25" customHeight="1" x14ac:dyDescent="0.25">
      <c r="A529" s="252">
        <v>528</v>
      </c>
      <c r="B529" s="162" t="s">
        <v>1953</v>
      </c>
      <c r="C529" s="238" t="s">
        <v>2209</v>
      </c>
      <c r="D529" s="157" t="s">
        <v>2230</v>
      </c>
      <c r="E529" s="159">
        <v>44686</v>
      </c>
      <c r="F529" s="157" t="s">
        <v>28</v>
      </c>
      <c r="G529" s="157" t="s">
        <v>29</v>
      </c>
      <c r="H529" s="157" t="s">
        <v>1816</v>
      </c>
      <c r="I529" s="157" t="s">
        <v>82</v>
      </c>
      <c r="J529" s="157" t="s">
        <v>1889</v>
      </c>
      <c r="K529" s="157" t="s">
        <v>2233</v>
      </c>
      <c r="L529" s="249" t="s">
        <v>2232</v>
      </c>
      <c r="M529" s="249" t="s">
        <v>2235</v>
      </c>
      <c r="N529" s="157">
        <v>2</v>
      </c>
      <c r="O529" s="157">
        <v>10</v>
      </c>
      <c r="P529" s="159">
        <v>44679</v>
      </c>
      <c r="Q529" s="248">
        <v>44788</v>
      </c>
      <c r="R529" s="157"/>
      <c r="S529" s="157" t="s">
        <v>1889</v>
      </c>
      <c r="T529" s="157"/>
      <c r="U529" s="157"/>
      <c r="V529" s="157"/>
      <c r="W529" s="157"/>
      <c r="X529" s="157"/>
      <c r="Y529" s="157"/>
      <c r="Z529" s="157"/>
      <c r="AA529" s="159"/>
      <c r="AB529" s="164">
        <f t="shared" si="36"/>
        <v>0</v>
      </c>
      <c r="AC529" s="167">
        <f t="shared" si="37"/>
        <v>0</v>
      </c>
      <c r="AD529" s="162"/>
    </row>
    <row r="530" spans="1:30" ht="89.25" customHeight="1" x14ac:dyDescent="0.25">
      <c r="A530" s="241" t="s">
        <v>2236</v>
      </c>
      <c r="B530" s="37" t="s">
        <v>1953</v>
      </c>
      <c r="C530" s="37" t="s">
        <v>2209</v>
      </c>
      <c r="D530" s="37" t="s">
        <v>2237</v>
      </c>
      <c r="E530" s="243">
        <v>44686</v>
      </c>
      <c r="F530" s="37" t="s">
        <v>28</v>
      </c>
      <c r="G530" s="37" t="s">
        <v>29</v>
      </c>
      <c r="H530" s="37" t="s">
        <v>1816</v>
      </c>
      <c r="I530" s="37" t="s">
        <v>82</v>
      </c>
      <c r="J530" s="37" t="s">
        <v>1889</v>
      </c>
      <c r="K530" s="37" t="s">
        <v>2238</v>
      </c>
      <c r="L530" s="37" t="s">
        <v>2239</v>
      </c>
      <c r="M530" s="37" t="s">
        <v>2240</v>
      </c>
      <c r="N530" s="37">
        <v>1</v>
      </c>
      <c r="O530" s="37">
        <v>20</v>
      </c>
      <c r="P530" s="243">
        <v>44679</v>
      </c>
      <c r="Q530" s="243">
        <v>44910</v>
      </c>
      <c r="R530" s="37"/>
      <c r="S530" s="37" t="s">
        <v>1889</v>
      </c>
      <c r="T530" s="37"/>
      <c r="U530" s="37"/>
      <c r="V530" s="37"/>
      <c r="W530" s="37"/>
      <c r="X530" s="37"/>
      <c r="Y530" s="37"/>
      <c r="Z530" s="37"/>
      <c r="AA530" s="243"/>
      <c r="AB530" s="164">
        <f t="shared" si="36"/>
        <v>0</v>
      </c>
      <c r="AC530" s="167">
        <f t="shared" si="37"/>
        <v>0</v>
      </c>
      <c r="AD530" s="37"/>
    </row>
    <row r="531" spans="1:30" ht="147" customHeight="1" x14ac:dyDescent="0.25">
      <c r="A531" s="192">
        <v>522</v>
      </c>
      <c r="B531" s="197" t="s">
        <v>25</v>
      </c>
      <c r="C531" s="242" t="s">
        <v>2141</v>
      </c>
      <c r="D531" s="193" t="s">
        <v>2142</v>
      </c>
      <c r="E531" s="194">
        <v>44686.717361111114</v>
      </c>
      <c r="F531" s="193" t="s">
        <v>28</v>
      </c>
      <c r="G531" s="193" t="s">
        <v>29</v>
      </c>
      <c r="H531" s="193" t="s">
        <v>46</v>
      </c>
      <c r="I531" s="193" t="s">
        <v>392</v>
      </c>
      <c r="J531" s="193" t="s">
        <v>140</v>
      </c>
      <c r="K531" s="193" t="s">
        <v>2143</v>
      </c>
      <c r="L531" s="193" t="s">
        <v>2144</v>
      </c>
      <c r="M531" s="193" t="s">
        <v>2145</v>
      </c>
      <c r="N531" s="193">
        <v>4</v>
      </c>
      <c r="O531" s="193">
        <v>8</v>
      </c>
      <c r="P531" s="195">
        <v>44681</v>
      </c>
      <c r="Q531" s="196">
        <v>45046</v>
      </c>
      <c r="R531" s="193">
        <v>52</v>
      </c>
      <c r="S531" s="193" t="s">
        <v>140</v>
      </c>
      <c r="T531" s="193" t="s">
        <v>37</v>
      </c>
      <c r="U531" s="193"/>
      <c r="V531" s="193"/>
      <c r="W531" s="193"/>
      <c r="X531" s="193"/>
      <c r="Y531" s="193"/>
      <c r="Z531" s="193"/>
      <c r="AA531" s="197"/>
      <c r="AB531" s="164">
        <f t="shared" si="36"/>
        <v>0</v>
      </c>
      <c r="AC531" s="167">
        <f t="shared" si="37"/>
        <v>0</v>
      </c>
      <c r="AD531" s="198"/>
    </row>
    <row r="532" spans="1:30" ht="210" x14ac:dyDescent="0.25">
      <c r="A532" s="87">
        <v>522</v>
      </c>
      <c r="B532" s="174" t="s">
        <v>25</v>
      </c>
      <c r="C532" s="173" t="s">
        <v>2141</v>
      </c>
      <c r="D532" s="174" t="s">
        <v>2142</v>
      </c>
      <c r="E532" s="175">
        <v>44686.717361111114</v>
      </c>
      <c r="F532" s="174" t="s">
        <v>28</v>
      </c>
      <c r="G532" s="174" t="s">
        <v>29</v>
      </c>
      <c r="H532" s="174" t="s">
        <v>46</v>
      </c>
      <c r="I532" s="174" t="s">
        <v>392</v>
      </c>
      <c r="J532" s="174" t="s">
        <v>140</v>
      </c>
      <c r="K532" s="174" t="s">
        <v>2146</v>
      </c>
      <c r="L532" s="174" t="s">
        <v>2147</v>
      </c>
      <c r="M532" s="174" t="s">
        <v>2148</v>
      </c>
      <c r="N532" s="174">
        <v>1</v>
      </c>
      <c r="O532" s="174">
        <v>8</v>
      </c>
      <c r="P532" s="176">
        <v>44658</v>
      </c>
      <c r="Q532" s="177">
        <v>44742</v>
      </c>
      <c r="R532" s="174">
        <v>12</v>
      </c>
      <c r="S532" s="174" t="s">
        <v>935</v>
      </c>
      <c r="T532" s="174" t="s">
        <v>37</v>
      </c>
      <c r="U532" s="174"/>
      <c r="V532" s="174"/>
      <c r="W532" s="174"/>
      <c r="X532" s="174"/>
      <c r="Y532" s="178" t="s">
        <v>2149</v>
      </c>
      <c r="Z532" s="174">
        <v>1</v>
      </c>
      <c r="AA532" s="179">
        <v>44741.616666666669</v>
      </c>
      <c r="AB532" s="164">
        <f t="shared" si="36"/>
        <v>1</v>
      </c>
      <c r="AC532" s="167">
        <f t="shared" si="37"/>
        <v>8</v>
      </c>
      <c r="AD532" s="180"/>
    </row>
    <row r="533" spans="1:30" ht="150" x14ac:dyDescent="0.25">
      <c r="A533" s="87">
        <v>523</v>
      </c>
      <c r="B533" s="174" t="s">
        <v>25</v>
      </c>
      <c r="C533" s="173" t="s">
        <v>2141</v>
      </c>
      <c r="D533" s="174" t="s">
        <v>2150</v>
      </c>
      <c r="E533" s="175">
        <v>44686.718055555553</v>
      </c>
      <c r="F533" s="174" t="s">
        <v>28</v>
      </c>
      <c r="G533" s="174" t="s">
        <v>29</v>
      </c>
      <c r="H533" s="174" t="s">
        <v>46</v>
      </c>
      <c r="I533" s="174" t="s">
        <v>392</v>
      </c>
      <c r="J533" s="174" t="s">
        <v>228</v>
      </c>
      <c r="K533" s="174" t="s">
        <v>2151</v>
      </c>
      <c r="L533" s="174" t="s">
        <v>2152</v>
      </c>
      <c r="M533" s="174" t="s">
        <v>2153</v>
      </c>
      <c r="N533" s="174">
        <v>1</v>
      </c>
      <c r="O533" s="174">
        <v>8</v>
      </c>
      <c r="P533" s="176">
        <v>44895</v>
      </c>
      <c r="Q533" s="177">
        <v>45260</v>
      </c>
      <c r="R533" s="174">
        <v>52</v>
      </c>
      <c r="S533" s="174" t="s">
        <v>228</v>
      </c>
      <c r="T533" s="174" t="s">
        <v>37</v>
      </c>
      <c r="U533" s="174"/>
      <c r="V533" s="174"/>
      <c r="W533" s="174"/>
      <c r="X533" s="174"/>
      <c r="Y533" s="174"/>
      <c r="Z533" s="174"/>
      <c r="AA533" s="181"/>
      <c r="AB533" s="164">
        <f t="shared" si="36"/>
        <v>0</v>
      </c>
      <c r="AC533" s="167">
        <f t="shared" si="37"/>
        <v>0</v>
      </c>
      <c r="AD533" s="180"/>
    </row>
    <row r="534" spans="1:30" ht="124.5" customHeight="1" x14ac:dyDescent="0.25">
      <c r="A534" s="87">
        <v>523</v>
      </c>
      <c r="B534" s="174" t="s">
        <v>25</v>
      </c>
      <c r="C534" s="173" t="s">
        <v>2141</v>
      </c>
      <c r="D534" s="174" t="s">
        <v>2150</v>
      </c>
      <c r="E534" s="175">
        <v>44686.718055555553</v>
      </c>
      <c r="F534" s="174" t="s">
        <v>28</v>
      </c>
      <c r="G534" s="174" t="s">
        <v>29</v>
      </c>
      <c r="H534" s="174" t="s">
        <v>46</v>
      </c>
      <c r="I534" s="174" t="s">
        <v>392</v>
      </c>
      <c r="J534" s="174" t="s">
        <v>228</v>
      </c>
      <c r="K534" s="174" t="s">
        <v>2151</v>
      </c>
      <c r="L534" s="174" t="s">
        <v>2154</v>
      </c>
      <c r="M534" s="174" t="s">
        <v>2155</v>
      </c>
      <c r="N534" s="174">
        <v>1</v>
      </c>
      <c r="O534" s="174">
        <v>8</v>
      </c>
      <c r="P534" s="176">
        <v>44658</v>
      </c>
      <c r="Q534" s="177">
        <v>44712</v>
      </c>
      <c r="R534" s="174">
        <v>7</v>
      </c>
      <c r="S534" s="174" t="s">
        <v>228</v>
      </c>
      <c r="T534" s="174" t="s">
        <v>37</v>
      </c>
      <c r="U534" s="174"/>
      <c r="V534" s="174"/>
      <c r="W534" s="174"/>
      <c r="X534" s="174"/>
      <c r="Y534" s="174" t="s">
        <v>2156</v>
      </c>
      <c r="Z534" s="174">
        <v>1</v>
      </c>
      <c r="AA534" s="179">
        <v>44733.787499999999</v>
      </c>
      <c r="AB534" s="164">
        <f t="shared" si="36"/>
        <v>1</v>
      </c>
      <c r="AC534" s="167">
        <f t="shared" si="37"/>
        <v>8</v>
      </c>
      <c r="AD534" s="180"/>
    </row>
    <row r="535" spans="1:30" ht="120.75" customHeight="1" x14ac:dyDescent="0.25">
      <c r="A535" s="87">
        <v>523</v>
      </c>
      <c r="B535" s="174" t="s">
        <v>25</v>
      </c>
      <c r="C535" s="173" t="s">
        <v>2141</v>
      </c>
      <c r="D535" s="174" t="s">
        <v>2150</v>
      </c>
      <c r="E535" s="175">
        <v>44686.718055555553</v>
      </c>
      <c r="F535" s="174" t="s">
        <v>28</v>
      </c>
      <c r="G535" s="174" t="s">
        <v>29</v>
      </c>
      <c r="H535" s="174" t="s">
        <v>46</v>
      </c>
      <c r="I535" s="174" t="s">
        <v>392</v>
      </c>
      <c r="J535" s="174" t="s">
        <v>228</v>
      </c>
      <c r="K535" s="174" t="s">
        <v>2151</v>
      </c>
      <c r="L535" s="174" t="s">
        <v>2157</v>
      </c>
      <c r="M535" s="174" t="s">
        <v>2158</v>
      </c>
      <c r="N535" s="174">
        <v>1</v>
      </c>
      <c r="O535" s="174">
        <v>8</v>
      </c>
      <c r="P535" s="176">
        <v>44712</v>
      </c>
      <c r="Q535" s="177">
        <v>44895</v>
      </c>
      <c r="R535" s="174">
        <v>26</v>
      </c>
      <c r="S535" s="174" t="s">
        <v>935</v>
      </c>
      <c r="T535" s="174" t="s">
        <v>37</v>
      </c>
      <c r="U535" s="174"/>
      <c r="V535" s="174"/>
      <c r="W535" s="174"/>
      <c r="X535" s="174"/>
      <c r="Y535" s="174"/>
      <c r="Z535" s="174"/>
      <c r="AA535" s="181"/>
      <c r="AB535" s="164">
        <f t="shared" si="36"/>
        <v>0</v>
      </c>
      <c r="AC535" s="167">
        <f t="shared" si="37"/>
        <v>0</v>
      </c>
      <c r="AD535" s="180"/>
    </row>
    <row r="536" spans="1:30" ht="120.75" customHeight="1" x14ac:dyDescent="0.25">
      <c r="A536" s="87">
        <v>529</v>
      </c>
      <c r="B536" s="174" t="s">
        <v>1953</v>
      </c>
      <c r="C536" s="173" t="s">
        <v>2141</v>
      </c>
      <c r="D536" s="178" t="s">
        <v>2159</v>
      </c>
      <c r="E536" s="175">
        <v>44686.777777777781</v>
      </c>
      <c r="F536" s="174" t="s">
        <v>28</v>
      </c>
      <c r="G536" s="174"/>
      <c r="H536" s="174" t="s">
        <v>1816</v>
      </c>
      <c r="I536" s="174" t="s">
        <v>1515</v>
      </c>
      <c r="J536" s="174" t="s">
        <v>1017</v>
      </c>
      <c r="K536" s="174" t="s">
        <v>2160</v>
      </c>
      <c r="L536" s="174" t="s">
        <v>2161</v>
      </c>
      <c r="M536" s="174" t="s">
        <v>2162</v>
      </c>
      <c r="N536" s="174">
        <v>2</v>
      </c>
      <c r="O536" s="174">
        <v>8</v>
      </c>
      <c r="P536" s="176">
        <v>44676</v>
      </c>
      <c r="Q536" s="177">
        <v>44920</v>
      </c>
      <c r="R536" s="174">
        <v>34</v>
      </c>
      <c r="S536" s="174" t="s">
        <v>2163</v>
      </c>
      <c r="T536" s="174" t="s">
        <v>37</v>
      </c>
      <c r="U536" s="174"/>
      <c r="V536" s="174"/>
      <c r="W536" s="174"/>
      <c r="X536" s="174"/>
      <c r="Y536" s="174"/>
      <c r="Z536" s="174"/>
      <c r="AA536" s="181"/>
      <c r="AB536" s="164">
        <f t="shared" si="36"/>
        <v>0</v>
      </c>
      <c r="AC536" s="167">
        <f t="shared" si="37"/>
        <v>0</v>
      </c>
      <c r="AD536" s="180"/>
    </row>
    <row r="537" spans="1:30" ht="122.25" customHeight="1" x14ac:dyDescent="0.25">
      <c r="A537" s="87">
        <v>529</v>
      </c>
      <c r="B537" s="174" t="s">
        <v>1953</v>
      </c>
      <c r="C537" s="173" t="s">
        <v>2141</v>
      </c>
      <c r="D537" s="174" t="s">
        <v>2159</v>
      </c>
      <c r="E537" s="175">
        <v>44686.777777777781</v>
      </c>
      <c r="F537" s="174" t="s">
        <v>28</v>
      </c>
      <c r="G537" s="174"/>
      <c r="H537" s="174" t="s">
        <v>1816</v>
      </c>
      <c r="I537" s="174" t="s">
        <v>1515</v>
      </c>
      <c r="J537" s="174" t="s">
        <v>1017</v>
      </c>
      <c r="K537" s="174" t="s">
        <v>2160</v>
      </c>
      <c r="L537" s="174" t="s">
        <v>2164</v>
      </c>
      <c r="M537" s="174" t="s">
        <v>2165</v>
      </c>
      <c r="N537" s="174">
        <v>2</v>
      </c>
      <c r="O537" s="174">
        <v>8</v>
      </c>
      <c r="P537" s="176">
        <v>44676</v>
      </c>
      <c r="Q537" s="177">
        <v>44859</v>
      </c>
      <c r="R537" s="174">
        <v>26</v>
      </c>
      <c r="S537" s="174" t="s">
        <v>2163</v>
      </c>
      <c r="T537" s="174" t="s">
        <v>37</v>
      </c>
      <c r="U537" s="174"/>
      <c r="V537" s="174"/>
      <c r="W537" s="174"/>
      <c r="X537" s="174"/>
      <c r="Y537" s="174" t="s">
        <v>2166</v>
      </c>
      <c r="Z537" s="174">
        <v>2</v>
      </c>
      <c r="AA537" s="179">
        <v>44714.463888888888</v>
      </c>
      <c r="AB537" s="164">
        <f t="shared" si="36"/>
        <v>1</v>
      </c>
      <c r="AC537" s="167">
        <f t="shared" si="37"/>
        <v>8</v>
      </c>
      <c r="AD537" s="182" t="s">
        <v>2167</v>
      </c>
    </row>
    <row r="538" spans="1:30" ht="114.75" customHeight="1" x14ac:dyDescent="0.25">
      <c r="A538" s="87">
        <v>529</v>
      </c>
      <c r="B538" s="174" t="s">
        <v>1953</v>
      </c>
      <c r="C538" s="173" t="s">
        <v>2141</v>
      </c>
      <c r="D538" s="174" t="s">
        <v>2159</v>
      </c>
      <c r="E538" s="175">
        <v>44686.777777777781</v>
      </c>
      <c r="F538" s="174" t="s">
        <v>28</v>
      </c>
      <c r="G538" s="174"/>
      <c r="H538" s="174" t="s">
        <v>1816</v>
      </c>
      <c r="I538" s="174" t="s">
        <v>1515</v>
      </c>
      <c r="J538" s="174" t="s">
        <v>1017</v>
      </c>
      <c r="K538" s="174" t="s">
        <v>2160</v>
      </c>
      <c r="L538" s="174" t="s">
        <v>2168</v>
      </c>
      <c r="M538" s="174" t="s">
        <v>2169</v>
      </c>
      <c r="N538" s="174">
        <v>2</v>
      </c>
      <c r="O538" s="174">
        <v>8</v>
      </c>
      <c r="P538" s="176">
        <v>44676</v>
      </c>
      <c r="Q538" s="177">
        <v>44798</v>
      </c>
      <c r="R538" s="174">
        <v>17</v>
      </c>
      <c r="S538" s="174" t="s">
        <v>2163</v>
      </c>
      <c r="T538" s="174" t="s">
        <v>37</v>
      </c>
      <c r="U538" s="183"/>
      <c r="V538" s="174"/>
      <c r="W538" s="174"/>
      <c r="X538" s="174"/>
      <c r="Y538" s="178" t="s">
        <v>2170</v>
      </c>
      <c r="Z538" s="174">
        <v>2</v>
      </c>
      <c r="AA538" s="179">
        <v>44714.460416666669</v>
      </c>
      <c r="AB538" s="164">
        <f t="shared" si="36"/>
        <v>1</v>
      </c>
      <c r="AC538" s="167">
        <f t="shared" si="37"/>
        <v>8</v>
      </c>
      <c r="AD538" s="182" t="s">
        <v>2167</v>
      </c>
    </row>
    <row r="539" spans="1:30" ht="150" x14ac:dyDescent="0.25">
      <c r="A539" s="87">
        <v>529</v>
      </c>
      <c r="B539" s="174" t="s">
        <v>1953</v>
      </c>
      <c r="C539" s="173" t="s">
        <v>2141</v>
      </c>
      <c r="D539" s="178" t="s">
        <v>2159</v>
      </c>
      <c r="E539" s="175">
        <v>44686.777777777781</v>
      </c>
      <c r="F539" s="174" t="s">
        <v>28</v>
      </c>
      <c r="G539" s="174"/>
      <c r="H539" s="174" t="s">
        <v>1816</v>
      </c>
      <c r="I539" s="174" t="s">
        <v>1515</v>
      </c>
      <c r="J539" s="174" t="s">
        <v>1017</v>
      </c>
      <c r="K539" s="178" t="s">
        <v>2160</v>
      </c>
      <c r="L539" s="178" t="s">
        <v>2171</v>
      </c>
      <c r="M539" s="174" t="s">
        <v>2172</v>
      </c>
      <c r="N539" s="174">
        <v>3</v>
      </c>
      <c r="O539" s="174">
        <v>8</v>
      </c>
      <c r="P539" s="176">
        <v>44737</v>
      </c>
      <c r="Q539" s="177">
        <v>45102</v>
      </c>
      <c r="R539" s="174">
        <v>52</v>
      </c>
      <c r="S539" s="174" t="s">
        <v>2163</v>
      </c>
      <c r="T539" s="174" t="s">
        <v>37</v>
      </c>
      <c r="U539" s="183"/>
      <c r="V539" s="174"/>
      <c r="W539" s="174"/>
      <c r="X539" s="174"/>
      <c r="Y539" s="174"/>
      <c r="Z539" s="174"/>
      <c r="AA539" s="181"/>
      <c r="AB539" s="164">
        <f t="shared" si="36"/>
        <v>0</v>
      </c>
      <c r="AC539" s="167">
        <f t="shared" si="37"/>
        <v>0</v>
      </c>
      <c r="AD539" s="180"/>
    </row>
    <row r="540" spans="1:30" ht="156.75" customHeight="1" x14ac:dyDescent="0.25">
      <c r="A540" s="87">
        <v>550</v>
      </c>
      <c r="B540" s="174" t="s">
        <v>25</v>
      </c>
      <c r="C540" s="173" t="s">
        <v>2141</v>
      </c>
      <c r="D540" s="178" t="s">
        <v>2173</v>
      </c>
      <c r="E540" s="175">
        <v>44742.87777777778</v>
      </c>
      <c r="F540" s="174" t="s">
        <v>166</v>
      </c>
      <c r="G540" s="174" t="s">
        <v>29</v>
      </c>
      <c r="H540" s="174" t="s">
        <v>1816</v>
      </c>
      <c r="I540" s="174" t="s">
        <v>31</v>
      </c>
      <c r="J540" s="174" t="s">
        <v>2174</v>
      </c>
      <c r="K540" s="174" t="s">
        <v>2175</v>
      </c>
      <c r="L540" s="184" t="s">
        <v>2176</v>
      </c>
      <c r="M540" s="185" t="s">
        <v>2177</v>
      </c>
      <c r="N540" s="185">
        <v>1</v>
      </c>
      <c r="O540" s="174">
        <v>8</v>
      </c>
      <c r="P540" s="186">
        <v>44676</v>
      </c>
      <c r="Q540" s="187">
        <v>44687</v>
      </c>
      <c r="R540" s="174">
        <v>2</v>
      </c>
      <c r="S540" s="174" t="s">
        <v>2178</v>
      </c>
      <c r="T540" s="174" t="s">
        <v>37</v>
      </c>
      <c r="U540" s="183"/>
      <c r="V540" s="174"/>
      <c r="W540" s="174"/>
      <c r="X540" s="174"/>
      <c r="Y540" s="188" t="s">
        <v>2179</v>
      </c>
      <c r="Z540" s="189">
        <v>1</v>
      </c>
      <c r="AA540" s="190">
        <v>44676</v>
      </c>
      <c r="AB540" s="164">
        <f t="shared" si="36"/>
        <v>1</v>
      </c>
      <c r="AC540" s="167">
        <f t="shared" si="37"/>
        <v>8</v>
      </c>
      <c r="AD540" s="182" t="s">
        <v>2180</v>
      </c>
    </row>
    <row r="541" spans="1:30" ht="205.5" customHeight="1" x14ac:dyDescent="0.25">
      <c r="A541" s="87">
        <v>550</v>
      </c>
      <c r="B541" s="174" t="s">
        <v>25</v>
      </c>
      <c r="C541" s="173" t="s">
        <v>2141</v>
      </c>
      <c r="D541" s="174" t="s">
        <v>2173</v>
      </c>
      <c r="E541" s="175">
        <v>44742.911805555559</v>
      </c>
      <c r="F541" s="174" t="s">
        <v>166</v>
      </c>
      <c r="G541" s="174" t="s">
        <v>29</v>
      </c>
      <c r="H541" s="174" t="s">
        <v>1816</v>
      </c>
      <c r="I541" s="174" t="s">
        <v>31</v>
      </c>
      <c r="J541" s="174" t="s">
        <v>2174</v>
      </c>
      <c r="K541" s="174" t="s">
        <v>2175</v>
      </c>
      <c r="L541" s="191" t="s">
        <v>2181</v>
      </c>
      <c r="M541" s="185" t="s">
        <v>2182</v>
      </c>
      <c r="N541" s="185">
        <v>7</v>
      </c>
      <c r="O541" s="174">
        <v>8</v>
      </c>
      <c r="P541" s="187">
        <v>44687</v>
      </c>
      <c r="Q541" s="187">
        <v>44742</v>
      </c>
      <c r="R541" s="174">
        <v>8</v>
      </c>
      <c r="S541" s="174" t="s">
        <v>2178</v>
      </c>
      <c r="T541" s="174" t="s">
        <v>37</v>
      </c>
      <c r="U541" s="183"/>
      <c r="V541" s="174"/>
      <c r="W541" s="174"/>
      <c r="X541" s="174"/>
      <c r="Y541" s="188" t="s">
        <v>2183</v>
      </c>
      <c r="Z541" s="189">
        <v>7</v>
      </c>
      <c r="AA541" s="190">
        <v>44742</v>
      </c>
      <c r="AB541" s="164">
        <f t="shared" si="36"/>
        <v>1</v>
      </c>
      <c r="AC541" s="167">
        <f t="shared" si="37"/>
        <v>8</v>
      </c>
      <c r="AD541" s="182" t="s">
        <v>2180</v>
      </c>
    </row>
    <row r="542" spans="1:30" ht="102.75" customHeight="1" x14ac:dyDescent="0.25">
      <c r="A542" s="87">
        <v>550</v>
      </c>
      <c r="B542" s="174" t="s">
        <v>25</v>
      </c>
      <c r="C542" s="173" t="s">
        <v>2141</v>
      </c>
      <c r="D542" s="174" t="s">
        <v>2173</v>
      </c>
      <c r="E542" s="175">
        <v>44742.914583333331</v>
      </c>
      <c r="F542" s="174" t="s">
        <v>2184</v>
      </c>
      <c r="G542" s="174" t="s">
        <v>29</v>
      </c>
      <c r="H542" s="174" t="s">
        <v>1816</v>
      </c>
      <c r="I542" s="174" t="s">
        <v>31</v>
      </c>
      <c r="J542" s="174" t="s">
        <v>2174</v>
      </c>
      <c r="K542" s="174" t="s">
        <v>2175</v>
      </c>
      <c r="L542" s="174" t="s">
        <v>2185</v>
      </c>
      <c r="M542" s="185" t="s">
        <v>2148</v>
      </c>
      <c r="N542" s="185">
        <v>7</v>
      </c>
      <c r="O542" s="174">
        <v>6</v>
      </c>
      <c r="P542" s="187">
        <v>44743</v>
      </c>
      <c r="Q542" s="187">
        <v>44804</v>
      </c>
      <c r="R542" s="174">
        <v>9</v>
      </c>
      <c r="S542" s="174" t="s">
        <v>935</v>
      </c>
      <c r="T542" s="174" t="s">
        <v>37</v>
      </c>
      <c r="U542" s="183"/>
      <c r="V542" s="174"/>
      <c r="W542" s="174"/>
      <c r="X542" s="174"/>
      <c r="Y542" s="174"/>
      <c r="Z542" s="174"/>
      <c r="AA542" s="181"/>
      <c r="AB542" s="164">
        <f t="shared" si="36"/>
        <v>0</v>
      </c>
      <c r="AC542" s="167">
        <f t="shared" si="37"/>
        <v>0</v>
      </c>
      <c r="AD542" s="180" t="s">
        <v>2186</v>
      </c>
    </row>
    <row r="543" spans="1:30" s="202" customFormat="1" ht="125.25" customHeight="1" x14ac:dyDescent="0.25">
      <c r="A543" s="192">
        <v>550</v>
      </c>
      <c r="B543" s="193" t="s">
        <v>25</v>
      </c>
      <c r="C543" s="173" t="s">
        <v>2141</v>
      </c>
      <c r="D543" s="193" t="s">
        <v>2173</v>
      </c>
      <c r="E543" s="194">
        <v>44742.916666666664</v>
      </c>
      <c r="F543" s="193" t="s">
        <v>166</v>
      </c>
      <c r="G543" s="193" t="s">
        <v>29</v>
      </c>
      <c r="H543" s="193" t="s">
        <v>1816</v>
      </c>
      <c r="I543" s="193" t="s">
        <v>31</v>
      </c>
      <c r="J543" s="193" t="s">
        <v>2174</v>
      </c>
      <c r="K543" s="193" t="s">
        <v>2175</v>
      </c>
      <c r="L543" s="193" t="s">
        <v>2187</v>
      </c>
      <c r="M543" s="200" t="s">
        <v>2188</v>
      </c>
      <c r="N543" s="200">
        <v>2</v>
      </c>
      <c r="O543" s="193">
        <v>6</v>
      </c>
      <c r="P543" s="201">
        <v>44805</v>
      </c>
      <c r="Q543" s="201">
        <v>44865</v>
      </c>
      <c r="R543" s="193">
        <v>9</v>
      </c>
      <c r="S543" s="193" t="s">
        <v>2178</v>
      </c>
      <c r="T543" s="193" t="s">
        <v>37</v>
      </c>
      <c r="U543" s="199"/>
      <c r="V543" s="193"/>
      <c r="W543" s="193"/>
      <c r="X543" s="193"/>
      <c r="Y543" s="193"/>
      <c r="Z543" s="193"/>
      <c r="AA543" s="197"/>
      <c r="AB543" s="164">
        <f t="shared" si="36"/>
        <v>0</v>
      </c>
      <c r="AC543" s="167">
        <f t="shared" si="37"/>
        <v>0</v>
      </c>
      <c r="AD543" s="198" t="s">
        <v>2186</v>
      </c>
    </row>
    <row r="544" spans="1:30" ht="150" x14ac:dyDescent="0.25">
      <c r="A544" s="171">
        <v>537</v>
      </c>
      <c r="B544" s="38" t="s">
        <v>1953</v>
      </c>
      <c r="C544" s="56" t="s">
        <v>2125</v>
      </c>
      <c r="D544" s="145" t="s">
        <v>2131</v>
      </c>
      <c r="E544" s="165">
        <v>44708.582638888889</v>
      </c>
      <c r="F544" s="41" t="s">
        <v>2126</v>
      </c>
      <c r="G544" s="38" t="s">
        <v>29</v>
      </c>
      <c r="H544" s="38" t="s">
        <v>46</v>
      </c>
      <c r="I544" s="38" t="s">
        <v>237</v>
      </c>
      <c r="J544" s="38" t="s">
        <v>354</v>
      </c>
      <c r="K544" s="60" t="s">
        <v>2132</v>
      </c>
      <c r="L544" s="60" t="s">
        <v>2133</v>
      </c>
      <c r="M544" s="60" t="s">
        <v>2134</v>
      </c>
      <c r="N544" s="41">
        <v>1</v>
      </c>
      <c r="O544" s="166">
        <v>25</v>
      </c>
      <c r="P544" s="168">
        <v>44638</v>
      </c>
      <c r="Q544" s="168">
        <v>44713</v>
      </c>
      <c r="R544" s="41">
        <v>10</v>
      </c>
      <c r="S544" s="38" t="s">
        <v>354</v>
      </c>
      <c r="Y544" s="81" t="s">
        <v>2135</v>
      </c>
      <c r="Z544" s="41">
        <v>1</v>
      </c>
      <c r="AA544" s="163">
        <v>44650</v>
      </c>
      <c r="AB544" s="164">
        <f>Z544/N544</f>
        <v>1</v>
      </c>
      <c r="AC544" s="167">
        <f>AB544*O544</f>
        <v>25</v>
      </c>
      <c r="AD544" s="38"/>
    </row>
    <row r="545" spans="1:30" ht="178.5" x14ac:dyDescent="0.25">
      <c r="A545" s="171">
        <v>537</v>
      </c>
      <c r="B545" s="38" t="s">
        <v>1953</v>
      </c>
      <c r="C545" s="56" t="s">
        <v>2125</v>
      </c>
      <c r="D545" s="145" t="s">
        <v>2131</v>
      </c>
      <c r="E545" s="165">
        <v>44708.582638888889</v>
      </c>
      <c r="F545" s="41" t="s">
        <v>2126</v>
      </c>
      <c r="G545" s="38" t="s">
        <v>29</v>
      </c>
      <c r="H545" s="38" t="s">
        <v>46</v>
      </c>
      <c r="I545" s="38" t="s">
        <v>237</v>
      </c>
      <c r="J545" s="38" t="s">
        <v>354</v>
      </c>
      <c r="K545" s="38" t="s">
        <v>2127</v>
      </c>
      <c r="L545" s="38" t="s">
        <v>2128</v>
      </c>
      <c r="M545" s="38" t="s">
        <v>2129</v>
      </c>
      <c r="N545" s="41">
        <v>14</v>
      </c>
      <c r="O545" s="166">
        <v>50</v>
      </c>
      <c r="P545" s="169">
        <v>44638</v>
      </c>
      <c r="Q545" s="169">
        <v>44742</v>
      </c>
      <c r="R545" s="41">
        <v>12</v>
      </c>
      <c r="S545" s="38" t="s">
        <v>354</v>
      </c>
      <c r="Y545" s="81" t="s">
        <v>2130</v>
      </c>
      <c r="Z545" s="41">
        <v>14</v>
      </c>
      <c r="AA545" s="163">
        <v>44684</v>
      </c>
      <c r="AB545" s="164">
        <f t="shared" ref="AB545" si="38">Z545/N545</f>
        <v>1</v>
      </c>
      <c r="AC545" s="167">
        <f t="shared" ref="AC545" si="39">AB545*O545</f>
        <v>50</v>
      </c>
      <c r="AD545" s="38"/>
    </row>
    <row r="546" spans="1:30" ht="150" x14ac:dyDescent="0.25">
      <c r="A546" s="171">
        <v>538</v>
      </c>
      <c r="B546" s="38" t="s">
        <v>1953</v>
      </c>
      <c r="C546" s="56" t="s">
        <v>2125</v>
      </c>
      <c r="D546" s="145" t="s">
        <v>2136</v>
      </c>
      <c r="E546" s="170">
        <v>44708.584027777775</v>
      </c>
      <c r="F546" s="41" t="s">
        <v>2126</v>
      </c>
      <c r="G546" s="38" t="s">
        <v>29</v>
      </c>
      <c r="H546" s="38" t="s">
        <v>46</v>
      </c>
      <c r="I546" s="38" t="s">
        <v>237</v>
      </c>
      <c r="J546" s="38" t="s">
        <v>354</v>
      </c>
      <c r="K546" s="38" t="s">
        <v>2137</v>
      </c>
      <c r="L546" s="145" t="s">
        <v>2138</v>
      </c>
      <c r="M546" s="38" t="s">
        <v>2139</v>
      </c>
      <c r="N546" s="41">
        <v>1</v>
      </c>
      <c r="O546" s="166">
        <v>25</v>
      </c>
      <c r="P546" s="168">
        <v>44713</v>
      </c>
      <c r="Q546" s="168">
        <v>44925</v>
      </c>
      <c r="R546" s="41">
        <v>24</v>
      </c>
      <c r="S546" s="38" t="s">
        <v>354</v>
      </c>
      <c r="Y546" s="81"/>
      <c r="Z546" s="41"/>
      <c r="AA546" s="163"/>
      <c r="AB546" s="164">
        <f t="shared" ref="AB546" si="40">Z546/N546</f>
        <v>0</v>
      </c>
      <c r="AC546" s="167">
        <f t="shared" ref="AC546" si="41">AB546*O546</f>
        <v>0</v>
      </c>
      <c r="AD546" s="38"/>
    </row>
    <row r="1063" spans="26:26" x14ac:dyDescent="0.25"/>
  </sheetData>
  <autoFilter ref="A1:AD546" xr:uid="{00000000-0001-0000-0000-000000000000}"/>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4B63-A391-4B3F-892A-DC2DC4D3F142}">
  <dimension ref="A1:B51"/>
  <sheetViews>
    <sheetView tabSelected="1" workbookViewId="0">
      <selection activeCell="A4" sqref="A4"/>
    </sheetView>
  </sheetViews>
  <sheetFormatPr baseColWidth="10" defaultRowHeight="15" x14ac:dyDescent="0.25"/>
  <cols>
    <col min="1" max="1" width="39.42578125" bestFit="1" customWidth="1"/>
    <col min="2" max="2" width="23.85546875" bestFit="1" customWidth="1"/>
  </cols>
  <sheetData>
    <row r="1" spans="1:2" x14ac:dyDescent="0.25">
      <c r="A1" s="124" t="s">
        <v>5</v>
      </c>
      <c r="B1" t="s">
        <v>2048</v>
      </c>
    </row>
    <row r="3" spans="1:2" x14ac:dyDescent="0.25">
      <c r="A3" s="124" t="s">
        <v>2045</v>
      </c>
      <c r="B3" t="s">
        <v>2047</v>
      </c>
    </row>
    <row r="4" spans="1:2" x14ac:dyDescent="0.25">
      <c r="A4" s="125" t="s">
        <v>469</v>
      </c>
      <c r="B4" s="127">
        <v>100</v>
      </c>
    </row>
    <row r="5" spans="1:2" x14ac:dyDescent="0.25">
      <c r="A5" s="125" t="s">
        <v>462</v>
      </c>
      <c r="B5" s="127">
        <v>100</v>
      </c>
    </row>
    <row r="6" spans="1:2" x14ac:dyDescent="0.25">
      <c r="A6" s="125" t="s">
        <v>902</v>
      </c>
      <c r="B6" s="127">
        <v>100</v>
      </c>
    </row>
    <row r="7" spans="1:2" x14ac:dyDescent="0.25">
      <c r="A7" s="125" t="s">
        <v>433</v>
      </c>
      <c r="B7" s="127">
        <v>100</v>
      </c>
    </row>
    <row r="8" spans="1:2" x14ac:dyDescent="0.25">
      <c r="A8" s="125" t="s">
        <v>418</v>
      </c>
      <c r="B8" s="127">
        <v>100</v>
      </c>
    </row>
    <row r="9" spans="1:2" x14ac:dyDescent="0.25">
      <c r="A9" s="125" t="s">
        <v>97</v>
      </c>
      <c r="B9" s="127">
        <v>100</v>
      </c>
    </row>
    <row r="10" spans="1:2" x14ac:dyDescent="0.25">
      <c r="A10" s="125" t="s">
        <v>1097</v>
      </c>
      <c r="B10" s="127">
        <v>100</v>
      </c>
    </row>
    <row r="11" spans="1:2" x14ac:dyDescent="0.25">
      <c r="A11" s="253" t="s">
        <v>91</v>
      </c>
      <c r="B11" s="254">
        <v>97</v>
      </c>
    </row>
    <row r="12" spans="1:2" x14ac:dyDescent="0.25">
      <c r="A12" s="125" t="s">
        <v>221</v>
      </c>
      <c r="B12" s="127">
        <v>100</v>
      </c>
    </row>
    <row r="13" spans="1:2" x14ac:dyDescent="0.25">
      <c r="A13" s="125" t="s">
        <v>341</v>
      </c>
      <c r="B13" s="127">
        <v>100</v>
      </c>
    </row>
    <row r="14" spans="1:2" x14ac:dyDescent="0.25">
      <c r="A14" s="125" t="s">
        <v>26</v>
      </c>
      <c r="B14" s="127">
        <v>100</v>
      </c>
    </row>
    <row r="15" spans="1:2" x14ac:dyDescent="0.25">
      <c r="A15" s="125" t="s">
        <v>80</v>
      </c>
      <c r="B15" s="127">
        <v>100</v>
      </c>
    </row>
    <row r="16" spans="1:2" x14ac:dyDescent="0.25">
      <c r="A16" s="125" t="s">
        <v>272</v>
      </c>
      <c r="B16" s="127">
        <v>100</v>
      </c>
    </row>
    <row r="17" spans="1:2" x14ac:dyDescent="0.25">
      <c r="A17" s="125" t="s">
        <v>806</v>
      </c>
      <c r="B17" s="127">
        <v>100</v>
      </c>
    </row>
    <row r="18" spans="1:2" x14ac:dyDescent="0.25">
      <c r="A18" s="125" t="s">
        <v>445</v>
      </c>
      <c r="B18" s="127">
        <v>100</v>
      </c>
    </row>
    <row r="19" spans="1:2" x14ac:dyDescent="0.25">
      <c r="A19" s="125" t="s">
        <v>363</v>
      </c>
      <c r="B19" s="127">
        <v>100</v>
      </c>
    </row>
    <row r="20" spans="1:2" x14ac:dyDescent="0.25">
      <c r="A20" s="125" t="s">
        <v>371</v>
      </c>
      <c r="B20" s="127">
        <v>100</v>
      </c>
    </row>
    <row r="21" spans="1:2" x14ac:dyDescent="0.25">
      <c r="A21" s="125" t="s">
        <v>251</v>
      </c>
      <c r="B21" s="127">
        <v>100</v>
      </c>
    </row>
    <row r="22" spans="1:2" x14ac:dyDescent="0.25">
      <c r="A22" s="125" t="s">
        <v>507</v>
      </c>
      <c r="B22" s="127">
        <v>100</v>
      </c>
    </row>
    <row r="23" spans="1:2" x14ac:dyDescent="0.25">
      <c r="A23" s="125" t="s">
        <v>235</v>
      </c>
      <c r="B23" s="127">
        <v>100</v>
      </c>
    </row>
    <row r="24" spans="1:2" x14ac:dyDescent="0.25">
      <c r="A24" s="125" t="s">
        <v>1175</v>
      </c>
      <c r="B24" s="127">
        <v>100</v>
      </c>
    </row>
    <row r="25" spans="1:2" x14ac:dyDescent="0.25">
      <c r="A25" s="125" t="s">
        <v>1255</v>
      </c>
      <c r="B25" s="127">
        <v>100</v>
      </c>
    </row>
    <row r="26" spans="1:2" x14ac:dyDescent="0.25">
      <c r="A26" s="125" t="s">
        <v>1281</v>
      </c>
      <c r="B26" s="127">
        <v>100</v>
      </c>
    </row>
    <row r="27" spans="1:2" x14ac:dyDescent="0.25">
      <c r="A27" s="125" t="s">
        <v>1316</v>
      </c>
      <c r="B27" s="127">
        <v>100</v>
      </c>
    </row>
    <row r="28" spans="1:2" x14ac:dyDescent="0.25">
      <c r="A28" s="125" t="s">
        <v>1365</v>
      </c>
      <c r="B28" s="127">
        <v>100</v>
      </c>
    </row>
    <row r="29" spans="1:2" x14ac:dyDescent="0.25">
      <c r="A29" s="125" t="s">
        <v>1428</v>
      </c>
      <c r="B29" s="127">
        <v>100</v>
      </c>
    </row>
    <row r="30" spans="1:2" x14ac:dyDescent="0.25">
      <c r="A30" s="125" t="s">
        <v>1441</v>
      </c>
      <c r="B30" s="127">
        <v>100</v>
      </c>
    </row>
    <row r="31" spans="1:2" x14ac:dyDescent="0.25">
      <c r="A31" s="125" t="s">
        <v>1486</v>
      </c>
      <c r="B31" s="127">
        <v>100</v>
      </c>
    </row>
    <row r="32" spans="1:2" x14ac:dyDescent="0.25">
      <c r="A32" s="125" t="s">
        <v>1513</v>
      </c>
      <c r="B32" s="127">
        <v>100</v>
      </c>
    </row>
    <row r="33" spans="1:2" x14ac:dyDescent="0.25">
      <c r="A33" s="125" t="s">
        <v>1549</v>
      </c>
      <c r="B33" s="127">
        <v>100</v>
      </c>
    </row>
    <row r="34" spans="1:2" x14ac:dyDescent="0.25">
      <c r="A34" s="125" t="s">
        <v>1579</v>
      </c>
      <c r="B34" s="127">
        <v>100</v>
      </c>
    </row>
    <row r="35" spans="1:2" x14ac:dyDescent="0.25">
      <c r="A35" s="125" t="s">
        <v>1598</v>
      </c>
      <c r="B35" s="127">
        <v>100</v>
      </c>
    </row>
    <row r="36" spans="1:2" x14ac:dyDescent="0.25">
      <c r="A36" s="125" t="s">
        <v>1619</v>
      </c>
      <c r="B36" s="127">
        <v>100</v>
      </c>
    </row>
    <row r="37" spans="1:2" x14ac:dyDescent="0.25">
      <c r="A37" s="125" t="s">
        <v>1640</v>
      </c>
      <c r="B37" s="127">
        <v>100</v>
      </c>
    </row>
    <row r="38" spans="1:2" x14ac:dyDescent="0.25">
      <c r="A38" s="125" t="s">
        <v>1656</v>
      </c>
      <c r="B38" s="127">
        <v>100</v>
      </c>
    </row>
    <row r="39" spans="1:2" x14ac:dyDescent="0.25">
      <c r="A39" s="125" t="s">
        <v>1690</v>
      </c>
      <c r="B39" s="127">
        <v>100</v>
      </c>
    </row>
    <row r="40" spans="1:2" x14ac:dyDescent="0.25">
      <c r="A40" s="125" t="s">
        <v>1771</v>
      </c>
      <c r="B40" s="127">
        <v>100</v>
      </c>
    </row>
    <row r="41" spans="1:2" x14ac:dyDescent="0.25">
      <c r="A41" s="125" t="s">
        <v>1772</v>
      </c>
      <c r="B41" s="127">
        <v>100</v>
      </c>
    </row>
    <row r="42" spans="1:2" x14ac:dyDescent="0.25">
      <c r="A42" s="125" t="s">
        <v>1765</v>
      </c>
      <c r="B42" s="127">
        <v>100</v>
      </c>
    </row>
    <row r="43" spans="1:2" x14ac:dyDescent="0.25">
      <c r="A43" s="125" t="s">
        <v>1766</v>
      </c>
      <c r="B43" s="127">
        <v>100</v>
      </c>
    </row>
    <row r="44" spans="1:2" x14ac:dyDescent="0.25">
      <c r="A44" s="255" t="s">
        <v>1770</v>
      </c>
      <c r="B44" s="256">
        <v>100</v>
      </c>
    </row>
    <row r="45" spans="1:2" x14ac:dyDescent="0.25">
      <c r="A45" s="125" t="s">
        <v>1975</v>
      </c>
      <c r="B45" s="127">
        <v>100</v>
      </c>
    </row>
    <row r="46" spans="1:2" x14ac:dyDescent="0.25">
      <c r="A46" s="125" t="s">
        <v>1954</v>
      </c>
      <c r="B46" s="127">
        <v>100</v>
      </c>
    </row>
    <row r="47" spans="1:2" x14ac:dyDescent="0.25">
      <c r="A47" s="255" t="s">
        <v>2012</v>
      </c>
      <c r="B47" s="256">
        <v>100</v>
      </c>
    </row>
    <row r="48" spans="1:2" x14ac:dyDescent="0.25">
      <c r="A48" s="253" t="s">
        <v>2209</v>
      </c>
      <c r="B48" s="254">
        <v>0</v>
      </c>
    </row>
    <row r="49" spans="1:2" x14ac:dyDescent="0.25">
      <c r="A49" s="253" t="s">
        <v>2141</v>
      </c>
      <c r="B49" s="254">
        <v>48</v>
      </c>
    </row>
    <row r="50" spans="1:2" x14ac:dyDescent="0.25">
      <c r="A50" s="253" t="s">
        <v>2125</v>
      </c>
      <c r="B50" s="254">
        <v>75</v>
      </c>
    </row>
    <row r="51" spans="1:2" hidden="1" x14ac:dyDescent="0.25">
      <c r="A51" s="125" t="s">
        <v>2046</v>
      </c>
      <c r="B51" s="126">
        <v>4520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07AB-7297-4269-941C-F6828BEC9ED4}">
  <dimension ref="A1:B551"/>
  <sheetViews>
    <sheetView zoomScale="70" zoomScaleNormal="70" workbookViewId="0">
      <selection activeCell="A11" sqref="A11"/>
    </sheetView>
  </sheetViews>
  <sheetFormatPr baseColWidth="10" defaultRowHeight="15" x14ac:dyDescent="0.25"/>
  <cols>
    <col min="1" max="1" width="150" customWidth="1"/>
    <col min="2" max="2" width="31.5703125" bestFit="1" customWidth="1"/>
  </cols>
  <sheetData>
    <row r="1" spans="1:2" x14ac:dyDescent="0.25">
      <c r="A1" s="124" t="s">
        <v>5</v>
      </c>
      <c r="B1" t="s">
        <v>2048</v>
      </c>
    </row>
    <row r="2" spans="1:2" x14ac:dyDescent="0.25">
      <c r="A2" s="124" t="s">
        <v>18</v>
      </c>
      <c r="B2" t="s">
        <v>2048</v>
      </c>
    </row>
    <row r="3" spans="1:2" x14ac:dyDescent="0.25">
      <c r="A3" s="124" t="s">
        <v>9</v>
      </c>
      <c r="B3" t="s">
        <v>2048</v>
      </c>
    </row>
    <row r="5" spans="1:2" x14ac:dyDescent="0.25">
      <c r="A5" s="124" t="s">
        <v>2045</v>
      </c>
      <c r="B5" t="s">
        <v>2047</v>
      </c>
    </row>
    <row r="6" spans="1:2" x14ac:dyDescent="0.25">
      <c r="A6" s="125" t="s">
        <v>469</v>
      </c>
      <c r="B6" s="127">
        <v>100</v>
      </c>
    </row>
    <row r="7" spans="1:2" x14ac:dyDescent="0.25">
      <c r="A7" s="128" t="s">
        <v>473</v>
      </c>
      <c r="B7" s="127">
        <v>15</v>
      </c>
    </row>
    <row r="8" spans="1:2" x14ac:dyDescent="0.25">
      <c r="A8" s="128" t="s">
        <v>480</v>
      </c>
      <c r="B8" s="127">
        <v>14</v>
      </c>
    </row>
    <row r="9" spans="1:2" x14ac:dyDescent="0.25">
      <c r="A9" s="128" t="s">
        <v>483</v>
      </c>
      <c r="B9" s="127">
        <v>14</v>
      </c>
    </row>
    <row r="10" spans="1:2" x14ac:dyDescent="0.25">
      <c r="A10" s="128" t="s">
        <v>487</v>
      </c>
      <c r="B10" s="127">
        <v>14</v>
      </c>
    </row>
    <row r="11" spans="1:2" x14ac:dyDescent="0.25">
      <c r="A11" s="128" t="s">
        <v>470</v>
      </c>
      <c r="B11" s="127">
        <v>15</v>
      </c>
    </row>
    <row r="12" spans="1:2" x14ac:dyDescent="0.25">
      <c r="A12" s="128" t="s">
        <v>476</v>
      </c>
      <c r="B12" s="127">
        <v>14</v>
      </c>
    </row>
    <row r="13" spans="1:2" x14ac:dyDescent="0.25">
      <c r="A13" s="128" t="s">
        <v>485</v>
      </c>
      <c r="B13" s="127">
        <v>14</v>
      </c>
    </row>
    <row r="14" spans="1:2" x14ac:dyDescent="0.25">
      <c r="A14" s="125" t="s">
        <v>462</v>
      </c>
      <c r="B14" s="127">
        <v>100</v>
      </c>
    </row>
    <row r="15" spans="1:2" x14ac:dyDescent="0.25">
      <c r="A15" s="128" t="s">
        <v>465</v>
      </c>
      <c r="B15" s="127">
        <v>100</v>
      </c>
    </row>
    <row r="16" spans="1:2" x14ac:dyDescent="0.25">
      <c r="A16" s="125" t="s">
        <v>902</v>
      </c>
      <c r="B16" s="127">
        <v>100</v>
      </c>
    </row>
    <row r="17" spans="1:2" x14ac:dyDescent="0.25">
      <c r="A17" s="128" t="s">
        <v>907</v>
      </c>
      <c r="B17" s="127">
        <v>13</v>
      </c>
    </row>
    <row r="18" spans="1:2" x14ac:dyDescent="0.25">
      <c r="A18" s="128" t="s">
        <v>924</v>
      </c>
      <c r="B18" s="127">
        <v>12</v>
      </c>
    </row>
    <row r="19" spans="1:2" x14ac:dyDescent="0.25">
      <c r="A19" s="128" t="s">
        <v>931</v>
      </c>
      <c r="B19" s="127">
        <v>12</v>
      </c>
    </row>
    <row r="20" spans="1:2" x14ac:dyDescent="0.25">
      <c r="A20" s="128" t="s">
        <v>916</v>
      </c>
      <c r="B20" s="127">
        <v>13</v>
      </c>
    </row>
    <row r="21" spans="1:2" x14ac:dyDescent="0.25">
      <c r="A21" s="128" t="s">
        <v>913</v>
      </c>
      <c r="B21" s="127">
        <v>13</v>
      </c>
    </row>
    <row r="22" spans="1:2" x14ac:dyDescent="0.25">
      <c r="A22" s="128" t="s">
        <v>911</v>
      </c>
      <c r="B22" s="127">
        <v>13</v>
      </c>
    </row>
    <row r="23" spans="1:2" x14ac:dyDescent="0.25">
      <c r="A23" s="128" t="s">
        <v>921</v>
      </c>
      <c r="B23" s="127">
        <v>12</v>
      </c>
    </row>
    <row r="24" spans="1:2" x14ac:dyDescent="0.25">
      <c r="A24" s="128" t="s">
        <v>928</v>
      </c>
      <c r="B24" s="127">
        <v>12</v>
      </c>
    </row>
    <row r="25" spans="1:2" x14ac:dyDescent="0.25">
      <c r="A25" s="125" t="s">
        <v>433</v>
      </c>
      <c r="B25" s="127">
        <v>100</v>
      </c>
    </row>
    <row r="26" spans="1:2" x14ac:dyDescent="0.25">
      <c r="A26" s="128" t="s">
        <v>1094</v>
      </c>
      <c r="B26" s="127">
        <v>2</v>
      </c>
    </row>
    <row r="27" spans="1:2" x14ac:dyDescent="0.25">
      <c r="A27" s="128" t="s">
        <v>571</v>
      </c>
      <c r="B27" s="127">
        <v>6</v>
      </c>
    </row>
    <row r="28" spans="1:2" x14ac:dyDescent="0.25">
      <c r="A28" s="128" t="s">
        <v>576</v>
      </c>
      <c r="B28" s="127">
        <v>3</v>
      </c>
    </row>
    <row r="29" spans="1:2" x14ac:dyDescent="0.25">
      <c r="A29" s="128" t="s">
        <v>1165</v>
      </c>
      <c r="B29" s="127">
        <v>3</v>
      </c>
    </row>
    <row r="30" spans="1:2" x14ac:dyDescent="0.25">
      <c r="A30" s="128" t="s">
        <v>536</v>
      </c>
      <c r="B30" s="127">
        <v>3</v>
      </c>
    </row>
    <row r="31" spans="1:2" x14ac:dyDescent="0.25">
      <c r="A31" s="128" t="s">
        <v>528</v>
      </c>
      <c r="B31" s="127">
        <v>3</v>
      </c>
    </row>
    <row r="32" spans="1:2" x14ac:dyDescent="0.25">
      <c r="A32" s="128" t="s">
        <v>608</v>
      </c>
      <c r="B32" s="127">
        <v>3</v>
      </c>
    </row>
    <row r="33" spans="1:2" x14ac:dyDescent="0.25">
      <c r="A33" s="128" t="s">
        <v>521</v>
      </c>
      <c r="B33" s="127">
        <v>3</v>
      </c>
    </row>
    <row r="34" spans="1:2" x14ac:dyDescent="0.25">
      <c r="A34" s="128" t="s">
        <v>590</v>
      </c>
      <c r="B34" s="127">
        <v>3</v>
      </c>
    </row>
    <row r="35" spans="1:2" x14ac:dyDescent="0.25">
      <c r="A35" s="128" t="s">
        <v>539</v>
      </c>
      <c r="B35" s="127">
        <v>3</v>
      </c>
    </row>
    <row r="36" spans="1:2" x14ac:dyDescent="0.25">
      <c r="A36" s="128" t="s">
        <v>559</v>
      </c>
      <c r="B36" s="127">
        <v>3</v>
      </c>
    </row>
    <row r="37" spans="1:2" x14ac:dyDescent="0.25">
      <c r="A37" s="128" t="s">
        <v>585</v>
      </c>
      <c r="B37" s="127">
        <v>2</v>
      </c>
    </row>
    <row r="38" spans="1:2" x14ac:dyDescent="0.25">
      <c r="A38" s="128" t="s">
        <v>982</v>
      </c>
      <c r="B38" s="127">
        <v>3</v>
      </c>
    </row>
    <row r="39" spans="1:2" x14ac:dyDescent="0.25">
      <c r="A39" s="128" t="s">
        <v>612</v>
      </c>
      <c r="B39" s="127">
        <v>3</v>
      </c>
    </row>
    <row r="40" spans="1:2" x14ac:dyDescent="0.25">
      <c r="A40" s="128" t="s">
        <v>533</v>
      </c>
      <c r="B40" s="127">
        <v>3</v>
      </c>
    </row>
    <row r="41" spans="1:2" x14ac:dyDescent="0.25">
      <c r="A41" s="128" t="s">
        <v>545</v>
      </c>
      <c r="B41" s="127">
        <v>3</v>
      </c>
    </row>
    <row r="42" spans="1:2" x14ac:dyDescent="0.25">
      <c r="A42" s="128" t="s">
        <v>604</v>
      </c>
      <c r="B42" s="127">
        <v>3</v>
      </c>
    </row>
    <row r="43" spans="1:2" x14ac:dyDescent="0.25">
      <c r="A43" s="128" t="s">
        <v>556</v>
      </c>
      <c r="B43" s="127">
        <v>3</v>
      </c>
    </row>
    <row r="44" spans="1:2" s="202" customFormat="1" x14ac:dyDescent="0.25">
      <c r="A44" s="128" t="s">
        <v>442</v>
      </c>
      <c r="B44" s="127">
        <v>3</v>
      </c>
    </row>
    <row r="45" spans="1:2" x14ac:dyDescent="0.25">
      <c r="A45" s="128" t="s">
        <v>436</v>
      </c>
      <c r="B45" s="127">
        <v>3</v>
      </c>
    </row>
    <row r="46" spans="1:2" x14ac:dyDescent="0.25">
      <c r="A46" s="128" t="s">
        <v>525</v>
      </c>
      <c r="B46" s="127">
        <v>3</v>
      </c>
    </row>
    <row r="47" spans="1:2" s="202" customFormat="1" x14ac:dyDescent="0.25">
      <c r="A47" s="128" t="s">
        <v>581</v>
      </c>
      <c r="B47" s="127">
        <v>3</v>
      </c>
    </row>
    <row r="48" spans="1:2" s="202" customFormat="1" x14ac:dyDescent="0.25">
      <c r="A48" s="128" t="s">
        <v>600</v>
      </c>
      <c r="B48" s="127">
        <v>3</v>
      </c>
    </row>
    <row r="49" spans="1:2" s="202" customFormat="1" x14ac:dyDescent="0.25">
      <c r="A49" s="128" t="s">
        <v>595</v>
      </c>
      <c r="B49" s="127">
        <v>3</v>
      </c>
    </row>
    <row r="50" spans="1:2" s="202" customFormat="1" x14ac:dyDescent="0.25">
      <c r="A50" s="128" t="s">
        <v>516</v>
      </c>
      <c r="B50" s="127">
        <v>6</v>
      </c>
    </row>
    <row r="51" spans="1:2" hidden="1" x14ac:dyDescent="0.25">
      <c r="A51" s="128" t="s">
        <v>553</v>
      </c>
      <c r="B51" s="127">
        <v>3</v>
      </c>
    </row>
    <row r="52" spans="1:2" x14ac:dyDescent="0.25">
      <c r="A52" s="128" t="s">
        <v>542</v>
      </c>
      <c r="B52" s="127">
        <v>3</v>
      </c>
    </row>
    <row r="53" spans="1:2" x14ac:dyDescent="0.25">
      <c r="A53" s="128" t="s">
        <v>547</v>
      </c>
      <c r="B53" s="127">
        <v>3</v>
      </c>
    </row>
    <row r="54" spans="1:2" x14ac:dyDescent="0.25">
      <c r="A54" s="128" t="s">
        <v>561</v>
      </c>
      <c r="B54" s="127">
        <v>3</v>
      </c>
    </row>
    <row r="55" spans="1:2" x14ac:dyDescent="0.25">
      <c r="A55" s="128" t="s">
        <v>566</v>
      </c>
      <c r="B55" s="127">
        <v>3</v>
      </c>
    </row>
    <row r="56" spans="1:2" x14ac:dyDescent="0.25">
      <c r="A56" s="128" t="s">
        <v>550</v>
      </c>
      <c r="B56" s="127">
        <v>6</v>
      </c>
    </row>
    <row r="57" spans="1:2" x14ac:dyDescent="0.25">
      <c r="A57" s="125" t="s">
        <v>418</v>
      </c>
      <c r="B57" s="127">
        <v>100</v>
      </c>
    </row>
    <row r="58" spans="1:2" x14ac:dyDescent="0.25">
      <c r="A58" s="128" t="s">
        <v>882</v>
      </c>
      <c r="B58" s="127">
        <v>7</v>
      </c>
    </row>
    <row r="59" spans="1:2" x14ac:dyDescent="0.25">
      <c r="A59" s="128" t="s">
        <v>430</v>
      </c>
      <c r="B59" s="127">
        <v>14</v>
      </c>
    </row>
    <row r="60" spans="1:2" x14ac:dyDescent="0.25">
      <c r="A60" s="128" t="s">
        <v>852</v>
      </c>
      <c r="B60" s="127">
        <v>7</v>
      </c>
    </row>
    <row r="61" spans="1:2" x14ac:dyDescent="0.25">
      <c r="A61" s="128" t="s">
        <v>874</v>
      </c>
      <c r="B61" s="127">
        <v>7</v>
      </c>
    </row>
    <row r="62" spans="1:2" x14ac:dyDescent="0.25">
      <c r="A62" s="128" t="s">
        <v>866</v>
      </c>
      <c r="B62" s="127">
        <v>7</v>
      </c>
    </row>
    <row r="63" spans="1:2" x14ac:dyDescent="0.25">
      <c r="A63" s="128" t="s">
        <v>855</v>
      </c>
      <c r="B63" s="127">
        <v>7</v>
      </c>
    </row>
    <row r="64" spans="1:2" x14ac:dyDescent="0.25">
      <c r="A64" s="128" t="s">
        <v>421</v>
      </c>
      <c r="B64" s="127">
        <v>4</v>
      </c>
    </row>
    <row r="65" spans="1:2" x14ac:dyDescent="0.25">
      <c r="A65" s="128" t="s">
        <v>877</v>
      </c>
      <c r="B65" s="127">
        <v>7</v>
      </c>
    </row>
    <row r="66" spans="1:2" x14ac:dyDescent="0.25">
      <c r="A66" s="128" t="s">
        <v>858</v>
      </c>
      <c r="B66" s="127">
        <v>4</v>
      </c>
    </row>
    <row r="67" spans="1:2" x14ac:dyDescent="0.25">
      <c r="A67" s="128" t="s">
        <v>425</v>
      </c>
      <c r="B67" s="127">
        <v>4</v>
      </c>
    </row>
    <row r="68" spans="1:2" x14ac:dyDescent="0.25">
      <c r="A68" s="128" t="s">
        <v>888</v>
      </c>
      <c r="B68" s="127">
        <v>14</v>
      </c>
    </row>
    <row r="69" spans="1:2" x14ac:dyDescent="0.25">
      <c r="A69" s="128" t="s">
        <v>869</v>
      </c>
      <c r="B69" s="127">
        <v>7</v>
      </c>
    </row>
    <row r="70" spans="1:2" x14ac:dyDescent="0.25">
      <c r="A70" s="128" t="s">
        <v>885</v>
      </c>
      <c r="B70" s="127">
        <v>7</v>
      </c>
    </row>
    <row r="71" spans="1:2" x14ac:dyDescent="0.25">
      <c r="A71" s="128" t="s">
        <v>861</v>
      </c>
      <c r="B71" s="127">
        <v>4</v>
      </c>
    </row>
    <row r="72" spans="1:2" x14ac:dyDescent="0.25">
      <c r="A72" s="125" t="s">
        <v>97</v>
      </c>
      <c r="B72" s="127">
        <v>100</v>
      </c>
    </row>
    <row r="73" spans="1:2" x14ac:dyDescent="0.25">
      <c r="A73" s="128" t="s">
        <v>992</v>
      </c>
      <c r="B73" s="127">
        <v>16</v>
      </c>
    </row>
    <row r="74" spans="1:2" x14ac:dyDescent="0.25">
      <c r="A74" s="128" t="s">
        <v>995</v>
      </c>
      <c r="B74" s="127">
        <v>16</v>
      </c>
    </row>
    <row r="75" spans="1:2" x14ac:dyDescent="0.25">
      <c r="A75" s="128" t="s">
        <v>1000</v>
      </c>
      <c r="B75" s="127">
        <v>10</v>
      </c>
    </row>
    <row r="76" spans="1:2" x14ac:dyDescent="0.25">
      <c r="A76" s="128" t="s">
        <v>735</v>
      </c>
      <c r="B76" s="127">
        <v>15</v>
      </c>
    </row>
    <row r="77" spans="1:2" x14ac:dyDescent="0.25">
      <c r="A77" s="128" t="s">
        <v>738</v>
      </c>
      <c r="B77" s="127">
        <v>10</v>
      </c>
    </row>
    <row r="78" spans="1:2" x14ac:dyDescent="0.25">
      <c r="A78" s="128" t="s">
        <v>1010</v>
      </c>
      <c r="B78" s="127">
        <v>7</v>
      </c>
    </row>
    <row r="79" spans="1:2" x14ac:dyDescent="0.25">
      <c r="A79" s="128" t="s">
        <v>988</v>
      </c>
      <c r="B79" s="127">
        <v>16</v>
      </c>
    </row>
    <row r="80" spans="1:2" x14ac:dyDescent="0.25">
      <c r="A80" s="128" t="s">
        <v>103</v>
      </c>
      <c r="B80" s="127">
        <v>10</v>
      </c>
    </row>
    <row r="81" spans="1:2" x14ac:dyDescent="0.25">
      <c r="A81" s="125" t="s">
        <v>1097</v>
      </c>
      <c r="B81" s="127">
        <v>100</v>
      </c>
    </row>
    <row r="82" spans="1:2" x14ac:dyDescent="0.25">
      <c r="A82" s="128" t="s">
        <v>1154</v>
      </c>
      <c r="B82" s="127">
        <v>8</v>
      </c>
    </row>
    <row r="83" spans="1:2" x14ac:dyDescent="0.25">
      <c r="A83" s="128" t="s">
        <v>1121</v>
      </c>
      <c r="B83" s="127">
        <v>7</v>
      </c>
    </row>
    <row r="84" spans="1:2" x14ac:dyDescent="0.25">
      <c r="A84" s="128" t="s">
        <v>1117</v>
      </c>
      <c r="B84" s="127">
        <v>7</v>
      </c>
    </row>
    <row r="85" spans="1:2" x14ac:dyDescent="0.25">
      <c r="A85" s="128" t="s">
        <v>1124</v>
      </c>
      <c r="B85" s="127">
        <v>7</v>
      </c>
    </row>
    <row r="86" spans="1:2" x14ac:dyDescent="0.25">
      <c r="A86" s="128" t="s">
        <v>1105</v>
      </c>
      <c r="B86" s="127">
        <v>7</v>
      </c>
    </row>
    <row r="87" spans="1:2" x14ac:dyDescent="0.25">
      <c r="A87" s="128" t="s">
        <v>1141</v>
      </c>
      <c r="B87" s="127">
        <v>7</v>
      </c>
    </row>
    <row r="88" spans="1:2" x14ac:dyDescent="0.25">
      <c r="A88" s="128" t="s">
        <v>1113</v>
      </c>
      <c r="B88" s="127">
        <v>7</v>
      </c>
    </row>
    <row r="89" spans="1:2" x14ac:dyDescent="0.25">
      <c r="A89" s="128" t="s">
        <v>1133</v>
      </c>
      <c r="B89" s="127">
        <v>7</v>
      </c>
    </row>
    <row r="90" spans="1:2" x14ac:dyDescent="0.25">
      <c r="A90" s="128" t="s">
        <v>1101</v>
      </c>
      <c r="B90" s="127">
        <v>7</v>
      </c>
    </row>
    <row r="91" spans="1:2" x14ac:dyDescent="0.25">
      <c r="A91" s="128" t="s">
        <v>1137</v>
      </c>
      <c r="B91" s="127">
        <v>7</v>
      </c>
    </row>
    <row r="92" spans="1:2" x14ac:dyDescent="0.25">
      <c r="A92" s="128" t="s">
        <v>1146</v>
      </c>
      <c r="B92" s="127">
        <v>7</v>
      </c>
    </row>
    <row r="93" spans="1:2" x14ac:dyDescent="0.25">
      <c r="A93" s="128" t="s">
        <v>1151</v>
      </c>
      <c r="B93" s="127">
        <v>8</v>
      </c>
    </row>
    <row r="94" spans="1:2" x14ac:dyDescent="0.25">
      <c r="A94" s="128" t="s">
        <v>1128</v>
      </c>
      <c r="B94" s="127">
        <v>7</v>
      </c>
    </row>
    <row r="95" spans="1:2" x14ac:dyDescent="0.25">
      <c r="A95" s="128" t="s">
        <v>1110</v>
      </c>
      <c r="B95" s="127">
        <v>7</v>
      </c>
    </row>
    <row r="96" spans="1:2" x14ac:dyDescent="0.25">
      <c r="A96" s="125" t="s">
        <v>91</v>
      </c>
      <c r="B96" s="127">
        <v>97</v>
      </c>
    </row>
    <row r="97" spans="1:2" x14ac:dyDescent="0.25">
      <c r="A97" s="128" t="s">
        <v>94</v>
      </c>
      <c r="B97" s="127">
        <v>3</v>
      </c>
    </row>
    <row r="98" spans="1:2" x14ac:dyDescent="0.25">
      <c r="A98" s="128" t="s">
        <v>195</v>
      </c>
      <c r="B98" s="127">
        <v>8</v>
      </c>
    </row>
    <row r="99" spans="1:2" x14ac:dyDescent="0.25">
      <c r="A99" s="128" t="s">
        <v>1163</v>
      </c>
      <c r="B99" s="127">
        <v>4</v>
      </c>
    </row>
    <row r="100" spans="1:2" x14ac:dyDescent="0.25">
      <c r="A100" s="128" t="s">
        <v>168</v>
      </c>
      <c r="B100" s="127">
        <v>3</v>
      </c>
    </row>
    <row r="101" spans="1:2" x14ac:dyDescent="0.25">
      <c r="A101" s="128" t="s">
        <v>218</v>
      </c>
      <c r="B101" s="127">
        <v>3</v>
      </c>
    </row>
    <row r="102" spans="1:2" x14ac:dyDescent="0.25">
      <c r="A102" s="128" t="s">
        <v>173</v>
      </c>
      <c r="B102" s="127">
        <v>3</v>
      </c>
    </row>
    <row r="103" spans="1:2" x14ac:dyDescent="0.25">
      <c r="A103" s="128" t="s">
        <v>209</v>
      </c>
      <c r="B103" s="127">
        <v>3</v>
      </c>
    </row>
    <row r="104" spans="1:2" x14ac:dyDescent="0.25">
      <c r="A104" s="128" t="s">
        <v>198</v>
      </c>
      <c r="B104" s="127">
        <v>6</v>
      </c>
    </row>
    <row r="105" spans="1:2" x14ac:dyDescent="0.25">
      <c r="A105" s="128" t="s">
        <v>190</v>
      </c>
      <c r="B105" s="127">
        <v>4</v>
      </c>
    </row>
    <row r="106" spans="1:2" x14ac:dyDescent="0.25">
      <c r="A106" s="128" t="s">
        <v>127</v>
      </c>
      <c r="B106" s="127">
        <v>0</v>
      </c>
    </row>
    <row r="107" spans="1:2" x14ac:dyDescent="0.25">
      <c r="A107" s="128" t="s">
        <v>157</v>
      </c>
      <c r="B107" s="127">
        <v>4</v>
      </c>
    </row>
    <row r="108" spans="1:2" x14ac:dyDescent="0.25">
      <c r="A108" s="128" t="s">
        <v>153</v>
      </c>
      <c r="B108" s="127">
        <v>4</v>
      </c>
    </row>
    <row r="109" spans="1:2" x14ac:dyDescent="0.25">
      <c r="A109" s="128" t="s">
        <v>146</v>
      </c>
      <c r="B109" s="127">
        <v>4</v>
      </c>
    </row>
    <row r="110" spans="1:2" x14ac:dyDescent="0.25">
      <c r="A110" s="128" t="s">
        <v>204</v>
      </c>
      <c r="B110" s="127">
        <v>3</v>
      </c>
    </row>
    <row r="111" spans="1:2" x14ac:dyDescent="0.25">
      <c r="A111" s="128" t="s">
        <v>182</v>
      </c>
      <c r="B111" s="127">
        <v>4</v>
      </c>
    </row>
    <row r="112" spans="1:2" x14ac:dyDescent="0.25">
      <c r="A112" s="128" t="s">
        <v>135</v>
      </c>
      <c r="B112" s="127">
        <v>4</v>
      </c>
    </row>
    <row r="113" spans="1:2" x14ac:dyDescent="0.25">
      <c r="A113" s="128" t="s">
        <v>178</v>
      </c>
      <c r="B113" s="127">
        <v>3</v>
      </c>
    </row>
    <row r="114" spans="1:2" x14ac:dyDescent="0.25">
      <c r="A114" s="128" t="s">
        <v>162</v>
      </c>
      <c r="B114" s="127">
        <v>4</v>
      </c>
    </row>
    <row r="115" spans="1:2" x14ac:dyDescent="0.25">
      <c r="A115" s="128" t="s">
        <v>215</v>
      </c>
      <c r="B115" s="127">
        <v>3</v>
      </c>
    </row>
    <row r="116" spans="1:2" x14ac:dyDescent="0.25">
      <c r="A116" s="128" t="s">
        <v>130</v>
      </c>
      <c r="B116" s="127">
        <v>4</v>
      </c>
    </row>
    <row r="117" spans="1:2" x14ac:dyDescent="0.25">
      <c r="A117" s="128" t="s">
        <v>211</v>
      </c>
      <c r="B117" s="127">
        <v>3</v>
      </c>
    </row>
    <row r="118" spans="1:2" x14ac:dyDescent="0.25">
      <c r="A118" s="128" t="s">
        <v>111</v>
      </c>
      <c r="B118" s="127">
        <v>4</v>
      </c>
    </row>
    <row r="119" spans="1:2" x14ac:dyDescent="0.25">
      <c r="A119" s="128" t="s">
        <v>141</v>
      </c>
      <c r="B119" s="127">
        <v>4</v>
      </c>
    </row>
    <row r="120" spans="1:2" x14ac:dyDescent="0.25">
      <c r="A120" s="128" t="s">
        <v>186</v>
      </c>
      <c r="B120" s="127">
        <v>4</v>
      </c>
    </row>
    <row r="121" spans="1:2" x14ac:dyDescent="0.25">
      <c r="A121" s="128" t="s">
        <v>121</v>
      </c>
      <c r="B121" s="127">
        <v>4</v>
      </c>
    </row>
    <row r="122" spans="1:2" x14ac:dyDescent="0.25">
      <c r="A122" s="128" t="s">
        <v>117</v>
      </c>
      <c r="B122" s="127">
        <v>4</v>
      </c>
    </row>
    <row r="123" spans="1:2" x14ac:dyDescent="0.25">
      <c r="A123" s="125" t="s">
        <v>221</v>
      </c>
      <c r="B123" s="127">
        <v>100</v>
      </c>
    </row>
    <row r="124" spans="1:2" x14ac:dyDescent="0.25">
      <c r="A124" s="128" t="s">
        <v>85</v>
      </c>
      <c r="B124" s="127">
        <v>4</v>
      </c>
    </row>
    <row r="125" spans="1:2" x14ac:dyDescent="0.25">
      <c r="A125" s="128" t="s">
        <v>1172</v>
      </c>
      <c r="B125" s="127">
        <v>4</v>
      </c>
    </row>
    <row r="126" spans="1:2" x14ac:dyDescent="0.25">
      <c r="A126" s="128" t="s">
        <v>978</v>
      </c>
      <c r="B126" s="127">
        <v>5</v>
      </c>
    </row>
    <row r="127" spans="1:2" x14ac:dyDescent="0.25">
      <c r="A127" s="128" t="s">
        <v>393</v>
      </c>
      <c r="B127" s="127">
        <v>4</v>
      </c>
    </row>
    <row r="128" spans="1:2" x14ac:dyDescent="0.25">
      <c r="A128" s="128" t="s">
        <v>657</v>
      </c>
      <c r="B128" s="127">
        <v>4</v>
      </c>
    </row>
    <row r="129" spans="1:2" x14ac:dyDescent="0.25">
      <c r="A129" s="128" t="s">
        <v>896</v>
      </c>
      <c r="B129" s="127">
        <v>3</v>
      </c>
    </row>
    <row r="130" spans="1:2" x14ac:dyDescent="0.25">
      <c r="A130" s="128" t="s">
        <v>1072</v>
      </c>
      <c r="B130" s="127">
        <v>6</v>
      </c>
    </row>
    <row r="131" spans="1:2" x14ac:dyDescent="0.25">
      <c r="A131" s="128" t="s">
        <v>499</v>
      </c>
      <c r="B131" s="127">
        <v>4</v>
      </c>
    </row>
    <row r="132" spans="1:2" x14ac:dyDescent="0.25">
      <c r="A132" s="128" t="s">
        <v>1168</v>
      </c>
      <c r="B132" s="127">
        <v>4</v>
      </c>
    </row>
    <row r="133" spans="1:2" x14ac:dyDescent="0.25">
      <c r="A133" s="128" t="s">
        <v>661</v>
      </c>
      <c r="B133" s="127">
        <v>4</v>
      </c>
    </row>
    <row r="134" spans="1:2" x14ac:dyDescent="0.25">
      <c r="A134" s="128" t="s">
        <v>404</v>
      </c>
      <c r="B134" s="127">
        <v>4</v>
      </c>
    </row>
    <row r="135" spans="1:2" x14ac:dyDescent="0.25">
      <c r="A135" s="128" t="s">
        <v>652</v>
      </c>
      <c r="B135" s="127">
        <v>4</v>
      </c>
    </row>
    <row r="136" spans="1:2" x14ac:dyDescent="0.25">
      <c r="A136" s="128" t="s">
        <v>504</v>
      </c>
      <c r="B136" s="127">
        <v>4</v>
      </c>
    </row>
    <row r="137" spans="1:2" x14ac:dyDescent="0.25">
      <c r="A137" s="128" t="s">
        <v>1081</v>
      </c>
      <c r="B137" s="127">
        <v>4</v>
      </c>
    </row>
    <row r="138" spans="1:2" x14ac:dyDescent="0.25">
      <c r="A138" s="128" t="s">
        <v>1087</v>
      </c>
      <c r="B138" s="127">
        <v>4</v>
      </c>
    </row>
    <row r="139" spans="1:2" x14ac:dyDescent="0.25">
      <c r="A139" s="128" t="s">
        <v>412</v>
      </c>
      <c r="B139" s="127">
        <v>4</v>
      </c>
    </row>
    <row r="140" spans="1:2" x14ac:dyDescent="0.25">
      <c r="A140" s="128" t="s">
        <v>893</v>
      </c>
      <c r="B140" s="127">
        <v>3</v>
      </c>
    </row>
    <row r="141" spans="1:2" x14ac:dyDescent="0.25">
      <c r="A141" s="128" t="s">
        <v>226</v>
      </c>
      <c r="B141" s="127">
        <v>3</v>
      </c>
    </row>
    <row r="142" spans="1:2" x14ac:dyDescent="0.25">
      <c r="A142" s="128" t="s">
        <v>233</v>
      </c>
      <c r="B142" s="127">
        <v>3</v>
      </c>
    </row>
    <row r="143" spans="1:2" x14ac:dyDescent="0.25">
      <c r="A143" s="128" t="s">
        <v>416</v>
      </c>
      <c r="B143" s="127">
        <v>4</v>
      </c>
    </row>
    <row r="144" spans="1:2" x14ac:dyDescent="0.25">
      <c r="A144" s="128" t="s">
        <v>664</v>
      </c>
      <c r="B144" s="127">
        <v>3</v>
      </c>
    </row>
    <row r="145" spans="1:2" x14ac:dyDescent="0.25">
      <c r="A145" s="128" t="s">
        <v>899</v>
      </c>
      <c r="B145" s="127">
        <v>3</v>
      </c>
    </row>
    <row r="146" spans="1:2" x14ac:dyDescent="0.25">
      <c r="A146" s="128" t="s">
        <v>407</v>
      </c>
      <c r="B146" s="127">
        <v>4</v>
      </c>
    </row>
    <row r="147" spans="1:2" x14ac:dyDescent="0.25">
      <c r="A147" s="128" t="s">
        <v>1084</v>
      </c>
      <c r="B147" s="127">
        <v>3</v>
      </c>
    </row>
    <row r="148" spans="1:2" x14ac:dyDescent="0.25">
      <c r="A148" s="128" t="s">
        <v>975</v>
      </c>
      <c r="B148" s="127">
        <v>4</v>
      </c>
    </row>
    <row r="149" spans="1:2" x14ac:dyDescent="0.25">
      <c r="A149" s="128" t="s">
        <v>1077</v>
      </c>
      <c r="B149" s="127">
        <v>4</v>
      </c>
    </row>
    <row r="150" spans="1:2" x14ac:dyDescent="0.25">
      <c r="A150" s="125" t="s">
        <v>341</v>
      </c>
      <c r="B150" s="127">
        <v>100</v>
      </c>
    </row>
    <row r="151" spans="1:2" x14ac:dyDescent="0.25">
      <c r="A151" s="128" t="s">
        <v>773</v>
      </c>
      <c r="B151" s="127">
        <v>7</v>
      </c>
    </row>
    <row r="152" spans="1:2" x14ac:dyDescent="0.25">
      <c r="A152" s="128" t="s">
        <v>758</v>
      </c>
      <c r="B152" s="127">
        <v>7</v>
      </c>
    </row>
    <row r="153" spans="1:2" x14ac:dyDescent="0.25">
      <c r="A153" s="128" t="s">
        <v>763</v>
      </c>
      <c r="B153" s="127">
        <v>9</v>
      </c>
    </row>
    <row r="154" spans="1:2" x14ac:dyDescent="0.25">
      <c r="A154" s="128" t="s">
        <v>753</v>
      </c>
      <c r="B154" s="127">
        <v>7</v>
      </c>
    </row>
    <row r="155" spans="1:2" x14ac:dyDescent="0.25">
      <c r="A155" s="128" t="s">
        <v>344</v>
      </c>
      <c r="B155" s="127">
        <v>7</v>
      </c>
    </row>
    <row r="156" spans="1:2" x14ac:dyDescent="0.25">
      <c r="A156" s="128" t="s">
        <v>400</v>
      </c>
      <c r="B156" s="127">
        <v>7</v>
      </c>
    </row>
    <row r="157" spans="1:2" x14ac:dyDescent="0.25">
      <c r="A157" s="128" t="s">
        <v>747</v>
      </c>
      <c r="B157" s="127">
        <v>7</v>
      </c>
    </row>
    <row r="158" spans="1:2" x14ac:dyDescent="0.25">
      <c r="A158" s="128" t="s">
        <v>768</v>
      </c>
      <c r="B158" s="127">
        <v>7</v>
      </c>
    </row>
    <row r="159" spans="1:2" x14ac:dyDescent="0.25">
      <c r="A159" s="128" t="s">
        <v>650</v>
      </c>
      <c r="B159" s="127">
        <v>7</v>
      </c>
    </row>
    <row r="160" spans="1:2" x14ac:dyDescent="0.25">
      <c r="A160" s="128" t="s">
        <v>642</v>
      </c>
      <c r="B160" s="127">
        <v>35</v>
      </c>
    </row>
    <row r="161" spans="1:2" x14ac:dyDescent="0.25">
      <c r="A161" s="125" t="s">
        <v>26</v>
      </c>
      <c r="B161" s="127">
        <v>100</v>
      </c>
    </row>
    <row r="162" spans="1:2" x14ac:dyDescent="0.25">
      <c r="A162" s="128" t="s">
        <v>44</v>
      </c>
      <c r="B162" s="127">
        <v>9</v>
      </c>
    </row>
    <row r="163" spans="1:2" x14ac:dyDescent="0.25">
      <c r="A163" s="128" t="s">
        <v>47</v>
      </c>
      <c r="B163" s="127">
        <v>9</v>
      </c>
    </row>
    <row r="164" spans="1:2" x14ac:dyDescent="0.25">
      <c r="A164" s="128" t="s">
        <v>39</v>
      </c>
      <c r="B164" s="127">
        <v>9</v>
      </c>
    </row>
    <row r="165" spans="1:2" x14ac:dyDescent="0.25">
      <c r="A165" s="128" t="s">
        <v>70</v>
      </c>
      <c r="B165" s="127">
        <v>9</v>
      </c>
    </row>
    <row r="166" spans="1:2" x14ac:dyDescent="0.25">
      <c r="A166" s="128" t="s">
        <v>57</v>
      </c>
      <c r="B166" s="127">
        <v>10</v>
      </c>
    </row>
    <row r="167" spans="1:2" x14ac:dyDescent="0.25">
      <c r="A167" s="128" t="s">
        <v>77</v>
      </c>
      <c r="B167" s="127">
        <v>9</v>
      </c>
    </row>
    <row r="168" spans="1:2" x14ac:dyDescent="0.25">
      <c r="A168" s="128" t="s">
        <v>34</v>
      </c>
      <c r="B168" s="127">
        <v>9</v>
      </c>
    </row>
    <row r="169" spans="1:2" x14ac:dyDescent="0.25">
      <c r="A169" s="128" t="s">
        <v>61</v>
      </c>
      <c r="B169" s="127">
        <v>9</v>
      </c>
    </row>
    <row r="170" spans="1:2" x14ac:dyDescent="0.25">
      <c r="A170" s="128" t="s">
        <v>66</v>
      </c>
      <c r="B170" s="127">
        <v>9</v>
      </c>
    </row>
    <row r="171" spans="1:2" x14ac:dyDescent="0.25">
      <c r="A171" s="128" t="s">
        <v>71</v>
      </c>
      <c r="B171" s="127">
        <v>9</v>
      </c>
    </row>
    <row r="172" spans="1:2" x14ac:dyDescent="0.25">
      <c r="A172" s="128" t="s">
        <v>52</v>
      </c>
      <c r="B172" s="127">
        <v>9</v>
      </c>
    </row>
    <row r="173" spans="1:2" x14ac:dyDescent="0.25">
      <c r="A173" s="125" t="s">
        <v>80</v>
      </c>
      <c r="B173" s="127">
        <v>100</v>
      </c>
    </row>
    <row r="174" spans="1:2" x14ac:dyDescent="0.25">
      <c r="A174" s="128" t="s">
        <v>332</v>
      </c>
      <c r="B174" s="127">
        <v>5</v>
      </c>
    </row>
    <row r="175" spans="1:2" x14ac:dyDescent="0.25">
      <c r="A175" s="128" t="s">
        <v>697</v>
      </c>
      <c r="B175" s="127">
        <v>4</v>
      </c>
    </row>
    <row r="176" spans="1:2" x14ac:dyDescent="0.25">
      <c r="A176" s="128" t="s">
        <v>85</v>
      </c>
      <c r="B176" s="127">
        <v>4</v>
      </c>
    </row>
    <row r="177" spans="1:2" x14ac:dyDescent="0.25">
      <c r="A177" s="128" t="s">
        <v>706</v>
      </c>
      <c r="B177" s="127">
        <v>4</v>
      </c>
    </row>
    <row r="178" spans="1:2" x14ac:dyDescent="0.25">
      <c r="A178" s="128" t="s">
        <v>306</v>
      </c>
      <c r="B178" s="127">
        <v>5</v>
      </c>
    </row>
    <row r="179" spans="1:2" x14ac:dyDescent="0.25">
      <c r="A179" s="128" t="s">
        <v>670</v>
      </c>
      <c r="B179" s="127">
        <v>5</v>
      </c>
    </row>
    <row r="180" spans="1:2" x14ac:dyDescent="0.25">
      <c r="A180" s="128" t="s">
        <v>324</v>
      </c>
      <c r="B180" s="127">
        <v>5</v>
      </c>
    </row>
    <row r="181" spans="1:2" x14ac:dyDescent="0.25">
      <c r="A181" s="128" t="s">
        <v>315</v>
      </c>
      <c r="B181" s="127">
        <v>5</v>
      </c>
    </row>
    <row r="182" spans="1:2" x14ac:dyDescent="0.25">
      <c r="A182" s="128" t="s">
        <v>694</v>
      </c>
      <c r="B182" s="127">
        <v>4</v>
      </c>
    </row>
    <row r="183" spans="1:2" x14ac:dyDescent="0.25">
      <c r="A183" s="128" t="s">
        <v>674</v>
      </c>
      <c r="B183" s="127">
        <v>5</v>
      </c>
    </row>
    <row r="184" spans="1:2" x14ac:dyDescent="0.25">
      <c r="A184" s="128" t="s">
        <v>1157</v>
      </c>
      <c r="B184" s="127">
        <v>5</v>
      </c>
    </row>
    <row r="185" spans="1:2" x14ac:dyDescent="0.25">
      <c r="A185" s="128" t="s">
        <v>683</v>
      </c>
      <c r="B185" s="127">
        <v>4</v>
      </c>
    </row>
    <row r="186" spans="1:2" x14ac:dyDescent="0.25">
      <c r="A186" s="128" t="s">
        <v>742</v>
      </c>
      <c r="B186" s="127">
        <v>4</v>
      </c>
    </row>
    <row r="187" spans="1:2" x14ac:dyDescent="0.25">
      <c r="A187" s="128" t="s">
        <v>337</v>
      </c>
      <c r="B187" s="127">
        <v>5</v>
      </c>
    </row>
    <row r="188" spans="1:2" x14ac:dyDescent="0.25">
      <c r="A188" s="128" t="s">
        <v>327</v>
      </c>
      <c r="B188" s="127">
        <v>5</v>
      </c>
    </row>
    <row r="189" spans="1:2" x14ac:dyDescent="0.25">
      <c r="A189" s="128" t="s">
        <v>310</v>
      </c>
      <c r="B189" s="127">
        <v>5</v>
      </c>
    </row>
    <row r="190" spans="1:2" x14ac:dyDescent="0.25">
      <c r="A190" s="128" t="s">
        <v>691</v>
      </c>
      <c r="B190" s="127">
        <v>4</v>
      </c>
    </row>
    <row r="191" spans="1:2" x14ac:dyDescent="0.25">
      <c r="A191" s="128" t="s">
        <v>88</v>
      </c>
      <c r="B191" s="127">
        <v>4</v>
      </c>
    </row>
    <row r="192" spans="1:2" x14ac:dyDescent="0.25">
      <c r="A192" s="128" t="s">
        <v>679</v>
      </c>
      <c r="B192" s="127">
        <v>5</v>
      </c>
    </row>
    <row r="193" spans="1:2" x14ac:dyDescent="0.25">
      <c r="A193" s="128" t="s">
        <v>700</v>
      </c>
      <c r="B193" s="127">
        <v>4</v>
      </c>
    </row>
    <row r="194" spans="1:2" x14ac:dyDescent="0.25">
      <c r="A194" s="128" t="s">
        <v>319</v>
      </c>
      <c r="B194" s="127">
        <v>5</v>
      </c>
    </row>
    <row r="195" spans="1:2" x14ac:dyDescent="0.25">
      <c r="A195" s="128" t="s">
        <v>686</v>
      </c>
      <c r="B195" s="127">
        <v>4</v>
      </c>
    </row>
    <row r="196" spans="1:2" x14ac:dyDescent="0.25">
      <c r="A196" s="125" t="s">
        <v>272</v>
      </c>
      <c r="B196" s="127">
        <v>100</v>
      </c>
    </row>
    <row r="197" spans="1:2" x14ac:dyDescent="0.25">
      <c r="A197" s="128" t="s">
        <v>85</v>
      </c>
      <c r="B197" s="127">
        <v>5</v>
      </c>
    </row>
    <row r="198" spans="1:2" x14ac:dyDescent="0.25">
      <c r="A198" s="128" t="s">
        <v>966</v>
      </c>
      <c r="B198" s="127">
        <v>9</v>
      </c>
    </row>
    <row r="199" spans="1:2" x14ac:dyDescent="0.25">
      <c r="A199" s="128" t="s">
        <v>971</v>
      </c>
      <c r="B199" s="127">
        <v>9</v>
      </c>
    </row>
    <row r="200" spans="1:2" x14ac:dyDescent="0.25">
      <c r="A200" s="128" t="s">
        <v>277</v>
      </c>
      <c r="B200" s="127">
        <v>3</v>
      </c>
    </row>
    <row r="201" spans="1:2" x14ac:dyDescent="0.25">
      <c r="A201" s="128" t="s">
        <v>281</v>
      </c>
      <c r="B201" s="127">
        <v>3</v>
      </c>
    </row>
    <row r="202" spans="1:2" x14ac:dyDescent="0.25">
      <c r="A202" s="128" t="s">
        <v>961</v>
      </c>
      <c r="B202" s="127">
        <v>4</v>
      </c>
    </row>
    <row r="203" spans="1:2" x14ac:dyDescent="0.25">
      <c r="A203" s="128" t="s">
        <v>953</v>
      </c>
      <c r="B203" s="127">
        <v>4</v>
      </c>
    </row>
    <row r="204" spans="1:2" x14ac:dyDescent="0.25">
      <c r="A204" s="128" t="s">
        <v>293</v>
      </c>
      <c r="B204" s="127">
        <v>3</v>
      </c>
    </row>
    <row r="205" spans="1:2" x14ac:dyDescent="0.25">
      <c r="A205" s="128" t="s">
        <v>958</v>
      </c>
      <c r="B205" s="127">
        <v>5</v>
      </c>
    </row>
    <row r="206" spans="1:2" x14ac:dyDescent="0.25">
      <c r="A206" s="128" t="s">
        <v>1068</v>
      </c>
      <c r="B206" s="127">
        <v>3</v>
      </c>
    </row>
    <row r="207" spans="1:2" x14ac:dyDescent="0.25">
      <c r="A207" s="128" t="s">
        <v>296</v>
      </c>
      <c r="B207" s="127">
        <v>3</v>
      </c>
    </row>
    <row r="208" spans="1:2" x14ac:dyDescent="0.25">
      <c r="A208" s="128" t="s">
        <v>1065</v>
      </c>
      <c r="B208" s="127">
        <v>5</v>
      </c>
    </row>
    <row r="209" spans="1:2" x14ac:dyDescent="0.25">
      <c r="A209" s="128" t="s">
        <v>88</v>
      </c>
      <c r="B209" s="127">
        <v>5</v>
      </c>
    </row>
    <row r="210" spans="1:2" x14ac:dyDescent="0.25">
      <c r="A210" s="128" t="s">
        <v>846</v>
      </c>
      <c r="B210" s="127">
        <v>9</v>
      </c>
    </row>
    <row r="211" spans="1:2" x14ac:dyDescent="0.25">
      <c r="A211" s="128" t="s">
        <v>288</v>
      </c>
      <c r="B211" s="127">
        <v>9</v>
      </c>
    </row>
    <row r="212" spans="1:2" x14ac:dyDescent="0.25">
      <c r="A212" s="128" t="s">
        <v>1062</v>
      </c>
      <c r="B212" s="127">
        <v>5</v>
      </c>
    </row>
    <row r="213" spans="1:2" x14ac:dyDescent="0.25">
      <c r="A213" s="128" t="s">
        <v>285</v>
      </c>
      <c r="B213" s="127">
        <v>4</v>
      </c>
    </row>
    <row r="214" spans="1:2" x14ac:dyDescent="0.25">
      <c r="A214" s="128" t="s">
        <v>301</v>
      </c>
      <c r="B214" s="127">
        <v>5</v>
      </c>
    </row>
    <row r="215" spans="1:2" x14ac:dyDescent="0.25">
      <c r="A215" s="128" t="s">
        <v>950</v>
      </c>
      <c r="B215" s="127">
        <v>4</v>
      </c>
    </row>
    <row r="216" spans="1:2" x14ac:dyDescent="0.25">
      <c r="A216" s="128" t="s">
        <v>841</v>
      </c>
      <c r="B216" s="127">
        <v>3</v>
      </c>
    </row>
    <row r="217" spans="1:2" x14ac:dyDescent="0.25">
      <c r="A217" s="125" t="s">
        <v>806</v>
      </c>
      <c r="B217" s="127">
        <v>100</v>
      </c>
    </row>
    <row r="218" spans="1:2" x14ac:dyDescent="0.25">
      <c r="A218" s="128" t="s">
        <v>808</v>
      </c>
      <c r="B218" s="127">
        <v>10</v>
      </c>
    </row>
    <row r="219" spans="1:2" x14ac:dyDescent="0.25">
      <c r="A219" s="128" t="s">
        <v>822</v>
      </c>
      <c r="B219" s="127">
        <v>10</v>
      </c>
    </row>
    <row r="220" spans="1:2" x14ac:dyDescent="0.25">
      <c r="A220" s="128" t="s">
        <v>826</v>
      </c>
      <c r="B220" s="127">
        <v>20</v>
      </c>
    </row>
    <row r="221" spans="1:2" x14ac:dyDescent="0.25">
      <c r="A221" s="128" t="s">
        <v>819</v>
      </c>
      <c r="B221" s="127">
        <v>20</v>
      </c>
    </row>
    <row r="222" spans="1:2" x14ac:dyDescent="0.25">
      <c r="A222" s="128" t="s">
        <v>88</v>
      </c>
      <c r="B222" s="127">
        <v>10</v>
      </c>
    </row>
    <row r="223" spans="1:2" x14ac:dyDescent="0.25">
      <c r="A223" s="128" t="s">
        <v>834</v>
      </c>
      <c r="B223" s="127">
        <v>10</v>
      </c>
    </row>
    <row r="224" spans="1:2" x14ac:dyDescent="0.25">
      <c r="A224" s="128" t="s">
        <v>838</v>
      </c>
      <c r="B224" s="127">
        <v>10</v>
      </c>
    </row>
    <row r="225" spans="1:2" x14ac:dyDescent="0.25">
      <c r="A225" s="128" t="s">
        <v>814</v>
      </c>
      <c r="B225" s="127">
        <v>10</v>
      </c>
    </row>
    <row r="226" spans="1:2" x14ac:dyDescent="0.25">
      <c r="A226" s="125" t="s">
        <v>445</v>
      </c>
      <c r="B226" s="127">
        <v>100</v>
      </c>
    </row>
    <row r="227" spans="1:2" x14ac:dyDescent="0.25">
      <c r="A227" s="128" t="s">
        <v>785</v>
      </c>
      <c r="B227" s="127">
        <v>15</v>
      </c>
    </row>
    <row r="228" spans="1:2" x14ac:dyDescent="0.25">
      <c r="A228" s="128" t="s">
        <v>782</v>
      </c>
      <c r="B228" s="127">
        <v>15</v>
      </c>
    </row>
    <row r="229" spans="1:2" x14ac:dyDescent="0.25">
      <c r="A229" s="128" t="s">
        <v>788</v>
      </c>
      <c r="B229" s="127">
        <v>10</v>
      </c>
    </row>
    <row r="230" spans="1:2" x14ac:dyDescent="0.25">
      <c r="A230" s="128" t="s">
        <v>791</v>
      </c>
      <c r="B230" s="127">
        <v>10</v>
      </c>
    </row>
    <row r="231" spans="1:2" x14ac:dyDescent="0.25">
      <c r="A231" s="128" t="s">
        <v>448</v>
      </c>
      <c r="B231" s="127">
        <v>10</v>
      </c>
    </row>
    <row r="232" spans="1:2" x14ac:dyDescent="0.25">
      <c r="A232" s="128" t="s">
        <v>456</v>
      </c>
      <c r="B232" s="127">
        <v>5</v>
      </c>
    </row>
    <row r="233" spans="1:2" x14ac:dyDescent="0.25">
      <c r="A233" s="128" t="s">
        <v>803</v>
      </c>
      <c r="B233" s="127">
        <v>5</v>
      </c>
    </row>
    <row r="234" spans="1:2" x14ac:dyDescent="0.25">
      <c r="A234" s="128" t="s">
        <v>1057</v>
      </c>
      <c r="B234" s="127">
        <v>5</v>
      </c>
    </row>
    <row r="235" spans="1:2" x14ac:dyDescent="0.25">
      <c r="A235" s="128" t="s">
        <v>453</v>
      </c>
      <c r="B235" s="127">
        <v>5</v>
      </c>
    </row>
    <row r="236" spans="1:2" x14ac:dyDescent="0.25">
      <c r="A236" s="128" t="s">
        <v>459</v>
      </c>
      <c r="B236" s="127">
        <v>5</v>
      </c>
    </row>
    <row r="237" spans="1:2" x14ac:dyDescent="0.25">
      <c r="A237" s="128" t="s">
        <v>492</v>
      </c>
      <c r="B237" s="127">
        <v>5</v>
      </c>
    </row>
    <row r="238" spans="1:2" x14ac:dyDescent="0.25">
      <c r="A238" s="128" t="s">
        <v>800</v>
      </c>
      <c r="B238" s="127">
        <v>5</v>
      </c>
    </row>
    <row r="239" spans="1:2" x14ac:dyDescent="0.25">
      <c r="A239" s="128" t="s">
        <v>796</v>
      </c>
      <c r="B239" s="127">
        <v>5</v>
      </c>
    </row>
    <row r="240" spans="1:2" x14ac:dyDescent="0.25">
      <c r="A240" s="125" t="s">
        <v>363</v>
      </c>
      <c r="B240" s="127">
        <v>100</v>
      </c>
    </row>
    <row r="241" spans="1:2" x14ac:dyDescent="0.25">
      <c r="A241" s="128" t="s">
        <v>633</v>
      </c>
      <c r="B241" s="127">
        <v>17</v>
      </c>
    </row>
    <row r="242" spans="1:2" x14ac:dyDescent="0.25">
      <c r="A242" s="128" t="s">
        <v>366</v>
      </c>
      <c r="B242" s="127">
        <v>6</v>
      </c>
    </row>
    <row r="243" spans="1:2" x14ac:dyDescent="0.25">
      <c r="A243" s="128" t="s">
        <v>628</v>
      </c>
      <c r="B243" s="127">
        <v>17</v>
      </c>
    </row>
    <row r="244" spans="1:2" x14ac:dyDescent="0.25">
      <c r="A244" s="128" t="s">
        <v>614</v>
      </c>
      <c r="B244" s="127">
        <v>6</v>
      </c>
    </row>
    <row r="245" spans="1:2" x14ac:dyDescent="0.25">
      <c r="A245" s="128" t="s">
        <v>637</v>
      </c>
      <c r="B245" s="127">
        <v>15</v>
      </c>
    </row>
    <row r="246" spans="1:2" x14ac:dyDescent="0.25">
      <c r="A246" s="128" t="s">
        <v>622</v>
      </c>
      <c r="B246" s="127">
        <v>17</v>
      </c>
    </row>
    <row r="247" spans="1:2" x14ac:dyDescent="0.25">
      <c r="A247" s="128" t="s">
        <v>942</v>
      </c>
      <c r="B247" s="127">
        <v>8</v>
      </c>
    </row>
    <row r="248" spans="1:2" x14ac:dyDescent="0.25">
      <c r="A248" s="128" t="s">
        <v>617</v>
      </c>
      <c r="B248" s="127">
        <v>6</v>
      </c>
    </row>
    <row r="249" spans="1:2" x14ac:dyDescent="0.25">
      <c r="A249" s="128" t="s">
        <v>945</v>
      </c>
      <c r="B249" s="127">
        <v>8</v>
      </c>
    </row>
    <row r="250" spans="1:2" x14ac:dyDescent="0.25">
      <c r="A250" s="125" t="s">
        <v>371</v>
      </c>
      <c r="B250" s="127">
        <v>100</v>
      </c>
    </row>
    <row r="251" spans="1:2" x14ac:dyDescent="0.25">
      <c r="A251" s="128" t="s">
        <v>1052</v>
      </c>
      <c r="B251" s="127">
        <v>6</v>
      </c>
    </row>
    <row r="252" spans="1:2" x14ac:dyDescent="0.25">
      <c r="A252" s="128" t="s">
        <v>1021</v>
      </c>
      <c r="B252" s="127">
        <v>8</v>
      </c>
    </row>
    <row r="253" spans="1:2" x14ac:dyDescent="0.25">
      <c r="A253" s="128" t="s">
        <v>384</v>
      </c>
      <c r="B253" s="127">
        <v>5</v>
      </c>
    </row>
    <row r="254" spans="1:2" x14ac:dyDescent="0.25">
      <c r="A254" s="128" t="s">
        <v>1025</v>
      </c>
      <c r="B254" s="127">
        <v>5</v>
      </c>
    </row>
    <row r="255" spans="1:2" x14ac:dyDescent="0.25">
      <c r="A255" s="128" t="s">
        <v>1042</v>
      </c>
      <c r="B255" s="127">
        <v>5</v>
      </c>
    </row>
    <row r="256" spans="1:2" x14ac:dyDescent="0.25">
      <c r="A256" s="128" t="s">
        <v>1045</v>
      </c>
      <c r="B256" s="127">
        <v>5</v>
      </c>
    </row>
    <row r="257" spans="1:2" x14ac:dyDescent="0.25">
      <c r="A257" s="128" t="s">
        <v>379</v>
      </c>
      <c r="B257" s="127">
        <v>5</v>
      </c>
    </row>
    <row r="258" spans="1:2" x14ac:dyDescent="0.25">
      <c r="A258" s="128" t="s">
        <v>374</v>
      </c>
      <c r="B258" s="127">
        <v>15</v>
      </c>
    </row>
    <row r="259" spans="1:2" x14ac:dyDescent="0.25">
      <c r="A259" s="128" t="s">
        <v>1034</v>
      </c>
      <c r="B259" s="127">
        <v>5</v>
      </c>
    </row>
    <row r="260" spans="1:2" x14ac:dyDescent="0.25">
      <c r="A260" s="128" t="s">
        <v>1028</v>
      </c>
      <c r="B260" s="127">
        <v>5</v>
      </c>
    </row>
    <row r="261" spans="1:2" x14ac:dyDescent="0.25">
      <c r="A261" s="128" t="s">
        <v>1048</v>
      </c>
      <c r="B261" s="127">
        <v>8</v>
      </c>
    </row>
    <row r="262" spans="1:2" x14ac:dyDescent="0.25">
      <c r="A262" s="128" t="s">
        <v>1015</v>
      </c>
      <c r="B262" s="127">
        <v>8</v>
      </c>
    </row>
    <row r="263" spans="1:2" x14ac:dyDescent="0.25">
      <c r="A263" s="128" t="s">
        <v>1039</v>
      </c>
      <c r="B263" s="127">
        <v>5</v>
      </c>
    </row>
    <row r="264" spans="1:2" x14ac:dyDescent="0.25">
      <c r="A264" s="128" t="s">
        <v>1031</v>
      </c>
      <c r="B264" s="127">
        <v>10</v>
      </c>
    </row>
    <row r="265" spans="1:2" x14ac:dyDescent="0.25">
      <c r="A265" s="128" t="s">
        <v>1018</v>
      </c>
      <c r="B265" s="127">
        <v>5</v>
      </c>
    </row>
    <row r="266" spans="1:2" x14ac:dyDescent="0.25">
      <c r="A266" s="125" t="s">
        <v>251</v>
      </c>
      <c r="B266" s="127">
        <v>100</v>
      </c>
    </row>
    <row r="267" spans="1:2" x14ac:dyDescent="0.25">
      <c r="A267" s="128" t="s">
        <v>264</v>
      </c>
      <c r="B267" s="127">
        <v>25</v>
      </c>
    </row>
    <row r="268" spans="1:2" x14ac:dyDescent="0.25">
      <c r="A268" s="128" t="s">
        <v>259</v>
      </c>
      <c r="B268" s="127">
        <v>25</v>
      </c>
    </row>
    <row r="269" spans="1:2" x14ac:dyDescent="0.25">
      <c r="A269" s="128" t="s">
        <v>269</v>
      </c>
      <c r="B269" s="127">
        <v>25</v>
      </c>
    </row>
    <row r="270" spans="1:2" x14ac:dyDescent="0.25">
      <c r="A270" s="128" t="s">
        <v>254</v>
      </c>
      <c r="B270" s="127">
        <v>25</v>
      </c>
    </row>
    <row r="271" spans="1:2" x14ac:dyDescent="0.25">
      <c r="A271" s="125" t="s">
        <v>507</v>
      </c>
      <c r="B271" s="127">
        <v>100</v>
      </c>
    </row>
    <row r="272" spans="1:2" x14ac:dyDescent="0.25">
      <c r="A272" s="128" t="s">
        <v>936</v>
      </c>
      <c r="B272" s="127">
        <v>40</v>
      </c>
    </row>
    <row r="273" spans="1:2" x14ac:dyDescent="0.25">
      <c r="A273" s="128" t="s">
        <v>777</v>
      </c>
      <c r="B273" s="127">
        <v>30</v>
      </c>
    </row>
    <row r="274" spans="1:2" x14ac:dyDescent="0.25">
      <c r="A274" s="128" t="s">
        <v>510</v>
      </c>
      <c r="B274" s="127">
        <v>30</v>
      </c>
    </row>
    <row r="275" spans="1:2" x14ac:dyDescent="0.25">
      <c r="A275" s="125" t="s">
        <v>235</v>
      </c>
      <c r="B275" s="127">
        <v>100</v>
      </c>
    </row>
    <row r="276" spans="1:2" x14ac:dyDescent="0.25">
      <c r="A276" s="128" t="s">
        <v>716</v>
      </c>
      <c r="B276" s="127">
        <v>4</v>
      </c>
    </row>
    <row r="277" spans="1:2" x14ac:dyDescent="0.25">
      <c r="A277" s="128" t="s">
        <v>723</v>
      </c>
      <c r="B277" s="127">
        <v>17</v>
      </c>
    </row>
    <row r="278" spans="1:2" x14ac:dyDescent="0.25">
      <c r="A278" s="128" t="s">
        <v>728</v>
      </c>
      <c r="B278" s="127">
        <v>17</v>
      </c>
    </row>
    <row r="279" spans="1:2" x14ac:dyDescent="0.25">
      <c r="A279" s="128" t="s">
        <v>352</v>
      </c>
      <c r="B279" s="127">
        <v>4</v>
      </c>
    </row>
    <row r="280" spans="1:2" x14ac:dyDescent="0.25">
      <c r="A280" s="128" t="s">
        <v>240</v>
      </c>
      <c r="B280" s="127">
        <v>4</v>
      </c>
    </row>
    <row r="281" spans="1:2" x14ac:dyDescent="0.25">
      <c r="A281" s="128" t="s">
        <v>731</v>
      </c>
      <c r="B281" s="127">
        <v>8</v>
      </c>
    </row>
    <row r="282" spans="1:2" x14ac:dyDescent="0.25">
      <c r="A282" s="128" t="s">
        <v>360</v>
      </c>
      <c r="B282" s="127">
        <v>4</v>
      </c>
    </row>
    <row r="283" spans="1:2" x14ac:dyDescent="0.25">
      <c r="A283" s="128" t="s">
        <v>713</v>
      </c>
      <c r="B283" s="127">
        <v>4</v>
      </c>
    </row>
    <row r="284" spans="1:2" x14ac:dyDescent="0.25">
      <c r="A284" s="128" t="s">
        <v>233</v>
      </c>
      <c r="B284" s="127">
        <v>17</v>
      </c>
    </row>
    <row r="285" spans="1:2" x14ac:dyDescent="0.25">
      <c r="A285" s="128" t="s">
        <v>709</v>
      </c>
      <c r="B285" s="127">
        <v>9</v>
      </c>
    </row>
    <row r="286" spans="1:2" x14ac:dyDescent="0.25">
      <c r="A286" s="128" t="s">
        <v>357</v>
      </c>
      <c r="B286" s="127">
        <v>4</v>
      </c>
    </row>
    <row r="287" spans="1:2" x14ac:dyDescent="0.25">
      <c r="A287" s="128" t="s">
        <v>248</v>
      </c>
      <c r="B287" s="127">
        <v>8</v>
      </c>
    </row>
    <row r="288" spans="1:2" x14ac:dyDescent="0.25">
      <c r="A288" s="125" t="s">
        <v>1175</v>
      </c>
      <c r="B288" s="127">
        <v>100</v>
      </c>
    </row>
    <row r="289" spans="1:2" x14ac:dyDescent="0.25">
      <c r="A289" s="128" t="s">
        <v>1246</v>
      </c>
      <c r="B289" s="127">
        <v>4</v>
      </c>
    </row>
    <row r="290" spans="1:2" x14ac:dyDescent="0.25">
      <c r="A290" s="128" t="s">
        <v>1192</v>
      </c>
      <c r="B290" s="127">
        <v>6</v>
      </c>
    </row>
    <row r="291" spans="1:2" x14ac:dyDescent="0.25">
      <c r="A291" s="128" t="s">
        <v>1252</v>
      </c>
      <c r="B291" s="127">
        <v>4</v>
      </c>
    </row>
    <row r="292" spans="1:2" x14ac:dyDescent="0.25">
      <c r="A292" s="128" t="s">
        <v>1249</v>
      </c>
      <c r="B292" s="127">
        <v>4</v>
      </c>
    </row>
    <row r="293" spans="1:2" x14ac:dyDescent="0.25">
      <c r="A293" s="128" t="s">
        <v>1209</v>
      </c>
      <c r="B293" s="127">
        <v>6</v>
      </c>
    </row>
    <row r="294" spans="1:2" x14ac:dyDescent="0.25">
      <c r="A294" s="128" t="s">
        <v>1217</v>
      </c>
      <c r="B294" s="127">
        <v>6</v>
      </c>
    </row>
    <row r="295" spans="1:2" x14ac:dyDescent="0.25">
      <c r="A295" s="128" t="s">
        <v>1222</v>
      </c>
      <c r="B295" s="127">
        <v>4</v>
      </c>
    </row>
    <row r="296" spans="1:2" x14ac:dyDescent="0.25">
      <c r="A296" s="128" t="s">
        <v>1239</v>
      </c>
      <c r="B296" s="127">
        <v>4</v>
      </c>
    </row>
    <row r="297" spans="1:2" x14ac:dyDescent="0.25">
      <c r="A297" s="128" t="s">
        <v>1234</v>
      </c>
      <c r="B297" s="127">
        <v>4</v>
      </c>
    </row>
    <row r="298" spans="1:2" x14ac:dyDescent="0.25">
      <c r="A298" s="128" t="s">
        <v>1203</v>
      </c>
      <c r="B298" s="127">
        <v>6</v>
      </c>
    </row>
    <row r="299" spans="1:2" x14ac:dyDescent="0.25">
      <c r="A299" s="128" t="s">
        <v>1196</v>
      </c>
      <c r="B299" s="127">
        <v>8</v>
      </c>
    </row>
    <row r="300" spans="1:2" x14ac:dyDescent="0.25">
      <c r="A300" s="128" t="s">
        <v>1205</v>
      </c>
      <c r="B300" s="127">
        <v>4</v>
      </c>
    </row>
    <row r="301" spans="1:2" x14ac:dyDescent="0.25">
      <c r="A301" s="128" t="s">
        <v>1231</v>
      </c>
      <c r="B301" s="127">
        <v>6</v>
      </c>
    </row>
    <row r="302" spans="1:2" x14ac:dyDescent="0.25">
      <c r="A302" s="128" t="s">
        <v>1198</v>
      </c>
      <c r="B302" s="127">
        <v>6</v>
      </c>
    </row>
    <row r="303" spans="1:2" x14ac:dyDescent="0.25">
      <c r="A303" s="128" t="s">
        <v>1226</v>
      </c>
      <c r="B303" s="127">
        <v>6</v>
      </c>
    </row>
    <row r="304" spans="1:2" x14ac:dyDescent="0.25">
      <c r="A304" s="128" t="s">
        <v>1241</v>
      </c>
      <c r="B304" s="127">
        <v>6</v>
      </c>
    </row>
    <row r="305" spans="1:2" x14ac:dyDescent="0.25">
      <c r="A305" s="128" t="s">
        <v>1214</v>
      </c>
      <c r="B305" s="127">
        <v>4</v>
      </c>
    </row>
    <row r="306" spans="1:2" x14ac:dyDescent="0.25">
      <c r="A306" s="128" t="s">
        <v>1182</v>
      </c>
      <c r="B306" s="127">
        <v>2</v>
      </c>
    </row>
    <row r="307" spans="1:2" x14ac:dyDescent="0.25">
      <c r="A307" s="128" t="s">
        <v>1187</v>
      </c>
      <c r="B307" s="127">
        <v>6</v>
      </c>
    </row>
    <row r="308" spans="1:2" x14ac:dyDescent="0.25">
      <c r="A308" s="128" t="s">
        <v>1178</v>
      </c>
      <c r="B308" s="127">
        <v>4</v>
      </c>
    </row>
    <row r="309" spans="1:2" x14ac:dyDescent="0.25">
      <c r="A309" s="125" t="s">
        <v>1255</v>
      </c>
      <c r="B309" s="127">
        <v>100</v>
      </c>
    </row>
    <row r="310" spans="1:2" x14ac:dyDescent="0.25">
      <c r="A310" s="128" t="s">
        <v>1274</v>
      </c>
      <c r="B310" s="127">
        <v>10</v>
      </c>
    </row>
    <row r="311" spans="1:2" x14ac:dyDescent="0.25">
      <c r="A311" s="128" t="s">
        <v>1262</v>
      </c>
      <c r="B311" s="127">
        <v>15</v>
      </c>
    </row>
    <row r="312" spans="1:2" x14ac:dyDescent="0.25">
      <c r="A312" s="128" t="s">
        <v>1278</v>
      </c>
      <c r="B312" s="127">
        <v>20</v>
      </c>
    </row>
    <row r="313" spans="1:2" x14ac:dyDescent="0.25">
      <c r="A313" s="128" t="s">
        <v>1265</v>
      </c>
      <c r="B313" s="127">
        <v>15</v>
      </c>
    </row>
    <row r="314" spans="1:2" x14ac:dyDescent="0.25">
      <c r="A314" s="128" t="s">
        <v>1259</v>
      </c>
      <c r="B314" s="127">
        <v>15</v>
      </c>
    </row>
    <row r="315" spans="1:2" x14ac:dyDescent="0.25">
      <c r="A315" s="128" t="s">
        <v>1272</v>
      </c>
      <c r="B315" s="127">
        <v>10</v>
      </c>
    </row>
    <row r="316" spans="1:2" x14ac:dyDescent="0.25">
      <c r="A316" s="128" t="s">
        <v>1268</v>
      </c>
      <c r="B316" s="127">
        <v>15</v>
      </c>
    </row>
    <row r="317" spans="1:2" x14ac:dyDescent="0.25">
      <c r="A317" s="125" t="s">
        <v>1281</v>
      </c>
      <c r="B317" s="127">
        <v>100</v>
      </c>
    </row>
    <row r="318" spans="1:2" x14ac:dyDescent="0.25">
      <c r="A318" s="128" t="s">
        <v>1300</v>
      </c>
      <c r="B318" s="127">
        <v>10</v>
      </c>
    </row>
    <row r="319" spans="1:2" x14ac:dyDescent="0.25">
      <c r="A319" s="128" t="s">
        <v>1295</v>
      </c>
      <c r="B319" s="127">
        <v>10</v>
      </c>
    </row>
    <row r="320" spans="1:2" x14ac:dyDescent="0.25">
      <c r="A320" s="128" t="s">
        <v>1313</v>
      </c>
      <c r="B320" s="127">
        <v>10</v>
      </c>
    </row>
    <row r="321" spans="1:2" x14ac:dyDescent="0.25">
      <c r="A321" s="128" t="s">
        <v>1310</v>
      </c>
      <c r="B321" s="127">
        <v>10</v>
      </c>
    </row>
    <row r="322" spans="1:2" x14ac:dyDescent="0.25">
      <c r="A322" s="128" t="s">
        <v>1287</v>
      </c>
      <c r="B322" s="127">
        <v>20</v>
      </c>
    </row>
    <row r="323" spans="1:2" x14ac:dyDescent="0.25">
      <c r="A323" s="128" t="s">
        <v>1305</v>
      </c>
      <c r="B323" s="127">
        <v>10</v>
      </c>
    </row>
    <row r="324" spans="1:2" x14ac:dyDescent="0.25">
      <c r="A324" s="128" t="s">
        <v>1297</v>
      </c>
      <c r="B324" s="127">
        <v>10</v>
      </c>
    </row>
    <row r="325" spans="1:2" x14ac:dyDescent="0.25">
      <c r="A325" s="128" t="s">
        <v>1292</v>
      </c>
      <c r="B325" s="127">
        <v>10</v>
      </c>
    </row>
    <row r="326" spans="1:2" x14ac:dyDescent="0.25">
      <c r="A326" s="128" t="s">
        <v>1284</v>
      </c>
      <c r="B326" s="127">
        <v>10</v>
      </c>
    </row>
    <row r="327" spans="1:2" x14ac:dyDescent="0.25">
      <c r="A327" s="125" t="s">
        <v>1316</v>
      </c>
      <c r="B327" s="127">
        <v>100</v>
      </c>
    </row>
    <row r="328" spans="1:2" x14ac:dyDescent="0.25">
      <c r="A328" s="128" t="s">
        <v>1350</v>
      </c>
      <c r="B328" s="127">
        <v>6</v>
      </c>
    </row>
    <row r="329" spans="1:2" x14ac:dyDescent="0.25">
      <c r="A329" s="128" t="s">
        <v>1359</v>
      </c>
      <c r="B329" s="127">
        <v>6</v>
      </c>
    </row>
    <row r="330" spans="1:2" x14ac:dyDescent="0.25">
      <c r="A330" s="128" t="s">
        <v>1340</v>
      </c>
      <c r="B330" s="127">
        <v>24</v>
      </c>
    </row>
    <row r="331" spans="1:2" x14ac:dyDescent="0.25">
      <c r="A331" s="128" t="s">
        <v>1332</v>
      </c>
      <c r="B331" s="127">
        <v>8</v>
      </c>
    </row>
    <row r="332" spans="1:2" x14ac:dyDescent="0.25">
      <c r="A332" s="128" t="s">
        <v>1344</v>
      </c>
      <c r="B332" s="127">
        <v>8</v>
      </c>
    </row>
    <row r="333" spans="1:2" x14ac:dyDescent="0.25">
      <c r="A333" s="128" t="s">
        <v>1328</v>
      </c>
      <c r="B333" s="127">
        <v>6</v>
      </c>
    </row>
    <row r="334" spans="1:2" x14ac:dyDescent="0.25">
      <c r="A334" s="128" t="s">
        <v>1320</v>
      </c>
      <c r="B334" s="127">
        <v>18</v>
      </c>
    </row>
    <row r="335" spans="1:2" x14ac:dyDescent="0.25">
      <c r="A335" s="128" t="s">
        <v>1364</v>
      </c>
      <c r="B335" s="127">
        <v>6</v>
      </c>
    </row>
    <row r="336" spans="1:2" x14ac:dyDescent="0.25">
      <c r="A336" s="128" t="s">
        <v>1355</v>
      </c>
      <c r="B336" s="127">
        <v>6</v>
      </c>
    </row>
    <row r="337" spans="1:2" x14ac:dyDescent="0.25">
      <c r="A337" s="128" t="s">
        <v>1348</v>
      </c>
      <c r="B337" s="127">
        <v>6</v>
      </c>
    </row>
    <row r="338" spans="1:2" x14ac:dyDescent="0.25">
      <c r="A338" s="128" t="s">
        <v>1337</v>
      </c>
      <c r="B338" s="127">
        <v>6</v>
      </c>
    </row>
    <row r="339" spans="1:2" x14ac:dyDescent="0.25">
      <c r="A339" s="125" t="s">
        <v>1365</v>
      </c>
      <c r="B339" s="127">
        <v>100</v>
      </c>
    </row>
    <row r="340" spans="1:2" x14ac:dyDescent="0.25">
      <c r="A340" s="128" t="s">
        <v>1422</v>
      </c>
      <c r="B340" s="127">
        <v>7</v>
      </c>
    </row>
    <row r="341" spans="1:2" x14ac:dyDescent="0.25">
      <c r="A341" s="128" t="s">
        <v>1425</v>
      </c>
      <c r="B341" s="127">
        <v>7</v>
      </c>
    </row>
    <row r="342" spans="1:2" x14ac:dyDescent="0.25">
      <c r="A342" s="128" t="s">
        <v>1398</v>
      </c>
      <c r="B342" s="127">
        <v>5</v>
      </c>
    </row>
    <row r="343" spans="1:2" x14ac:dyDescent="0.25">
      <c r="A343" s="128" t="s">
        <v>1417</v>
      </c>
      <c r="B343" s="127">
        <v>14</v>
      </c>
    </row>
    <row r="344" spans="1:2" x14ac:dyDescent="0.25">
      <c r="A344" s="128" t="s">
        <v>1381</v>
      </c>
      <c r="B344" s="127">
        <v>7</v>
      </c>
    </row>
    <row r="345" spans="1:2" x14ac:dyDescent="0.25">
      <c r="A345" s="128" t="s">
        <v>1389</v>
      </c>
      <c r="B345" s="127">
        <v>7</v>
      </c>
    </row>
    <row r="346" spans="1:2" x14ac:dyDescent="0.25">
      <c r="A346" s="128" t="s">
        <v>1394</v>
      </c>
      <c r="B346" s="127">
        <v>5</v>
      </c>
    </row>
    <row r="347" spans="1:2" x14ac:dyDescent="0.25">
      <c r="A347" s="128" t="s">
        <v>1377</v>
      </c>
      <c r="B347" s="127">
        <v>7</v>
      </c>
    </row>
    <row r="348" spans="1:2" x14ac:dyDescent="0.25">
      <c r="A348" s="128" t="s">
        <v>1401</v>
      </c>
      <c r="B348" s="127">
        <v>5</v>
      </c>
    </row>
    <row r="349" spans="1:2" x14ac:dyDescent="0.25">
      <c r="A349" s="128" t="s">
        <v>1409</v>
      </c>
      <c r="B349" s="127">
        <v>5</v>
      </c>
    </row>
    <row r="350" spans="1:2" x14ac:dyDescent="0.25">
      <c r="A350" s="128" t="s">
        <v>1369</v>
      </c>
      <c r="B350" s="127">
        <v>7</v>
      </c>
    </row>
    <row r="351" spans="1:2" x14ac:dyDescent="0.25">
      <c r="A351" s="128" t="s">
        <v>1372</v>
      </c>
      <c r="B351" s="127">
        <v>7</v>
      </c>
    </row>
    <row r="352" spans="1:2" x14ac:dyDescent="0.25">
      <c r="A352" s="128" t="s">
        <v>1406</v>
      </c>
      <c r="B352" s="127">
        <v>5</v>
      </c>
    </row>
    <row r="353" spans="1:2" x14ac:dyDescent="0.25">
      <c r="A353" s="128" t="s">
        <v>1387</v>
      </c>
      <c r="B353" s="127">
        <v>7</v>
      </c>
    </row>
    <row r="354" spans="1:2" x14ac:dyDescent="0.25">
      <c r="A354" s="128" t="s">
        <v>1412</v>
      </c>
      <c r="B354" s="127">
        <v>5</v>
      </c>
    </row>
    <row r="355" spans="1:2" x14ac:dyDescent="0.25">
      <c r="A355" s="125" t="s">
        <v>1428</v>
      </c>
      <c r="B355" s="127">
        <v>100</v>
      </c>
    </row>
    <row r="356" spans="1:2" x14ac:dyDescent="0.25">
      <c r="A356" s="128" t="s">
        <v>1438</v>
      </c>
      <c r="B356" s="127">
        <v>40</v>
      </c>
    </row>
    <row r="357" spans="1:2" x14ac:dyDescent="0.25">
      <c r="A357" s="128" t="s">
        <v>1435</v>
      </c>
      <c r="B357" s="127">
        <v>30</v>
      </c>
    </row>
    <row r="358" spans="1:2" x14ac:dyDescent="0.25">
      <c r="A358" s="128" t="s">
        <v>1431</v>
      </c>
      <c r="B358" s="127">
        <v>30</v>
      </c>
    </row>
    <row r="359" spans="1:2" x14ac:dyDescent="0.25">
      <c r="A359" s="125" t="s">
        <v>1441</v>
      </c>
      <c r="B359" s="127">
        <v>100</v>
      </c>
    </row>
    <row r="360" spans="1:2" x14ac:dyDescent="0.25">
      <c r="A360" s="128" t="s">
        <v>2241</v>
      </c>
      <c r="B360" s="127">
        <v>8</v>
      </c>
    </row>
    <row r="361" spans="1:2" x14ac:dyDescent="0.25">
      <c r="A361" s="128" t="s">
        <v>1447</v>
      </c>
      <c r="B361" s="127">
        <v>5</v>
      </c>
    </row>
    <row r="362" spans="1:2" x14ac:dyDescent="0.25">
      <c r="A362" s="128" t="s">
        <v>1476</v>
      </c>
      <c r="B362" s="127">
        <v>4</v>
      </c>
    </row>
    <row r="363" spans="1:2" x14ac:dyDescent="0.25">
      <c r="A363" s="128" t="s">
        <v>1484</v>
      </c>
      <c r="B363" s="127">
        <v>4</v>
      </c>
    </row>
    <row r="364" spans="1:2" x14ac:dyDescent="0.25">
      <c r="A364" s="128" t="s">
        <v>1480</v>
      </c>
      <c r="B364" s="127">
        <v>4</v>
      </c>
    </row>
    <row r="365" spans="1:2" x14ac:dyDescent="0.25">
      <c r="A365" s="128" t="s">
        <v>1458</v>
      </c>
      <c r="B365" s="127">
        <v>4</v>
      </c>
    </row>
    <row r="366" spans="1:2" x14ac:dyDescent="0.25">
      <c r="A366" s="128" t="s">
        <v>1473</v>
      </c>
      <c r="B366" s="127">
        <v>4</v>
      </c>
    </row>
    <row r="367" spans="1:2" x14ac:dyDescent="0.25">
      <c r="A367" s="128" t="s">
        <v>1464</v>
      </c>
      <c r="B367" s="127">
        <v>4</v>
      </c>
    </row>
    <row r="368" spans="1:2" x14ac:dyDescent="0.25">
      <c r="A368" s="128" t="s">
        <v>1456</v>
      </c>
      <c r="B368" s="127">
        <v>5</v>
      </c>
    </row>
    <row r="369" spans="1:2" x14ac:dyDescent="0.25">
      <c r="A369" s="128" t="s">
        <v>2200</v>
      </c>
      <c r="B369" s="127">
        <v>8</v>
      </c>
    </row>
    <row r="370" spans="1:2" x14ac:dyDescent="0.25">
      <c r="A370" s="128" t="s">
        <v>2205</v>
      </c>
      <c r="B370" s="127">
        <v>8</v>
      </c>
    </row>
    <row r="371" spans="1:2" x14ac:dyDescent="0.25">
      <c r="A371" s="128" t="s">
        <v>1444</v>
      </c>
      <c r="B371" s="127">
        <v>5</v>
      </c>
    </row>
    <row r="372" spans="1:2" x14ac:dyDescent="0.25">
      <c r="A372" s="128" t="s">
        <v>1465</v>
      </c>
      <c r="B372" s="127">
        <v>8</v>
      </c>
    </row>
    <row r="373" spans="1:2" x14ac:dyDescent="0.25">
      <c r="A373" s="128" t="s">
        <v>1451</v>
      </c>
      <c r="B373" s="127">
        <v>4</v>
      </c>
    </row>
    <row r="374" spans="1:2" x14ac:dyDescent="0.25">
      <c r="A374" s="128" t="s">
        <v>1472</v>
      </c>
      <c r="B374" s="127">
        <v>4</v>
      </c>
    </row>
    <row r="375" spans="1:2" x14ac:dyDescent="0.25">
      <c r="A375" s="128" t="s">
        <v>1470</v>
      </c>
      <c r="B375" s="127">
        <v>4</v>
      </c>
    </row>
    <row r="376" spans="1:2" x14ac:dyDescent="0.25">
      <c r="A376" s="128" t="s">
        <v>1466</v>
      </c>
      <c r="B376" s="127">
        <v>17</v>
      </c>
    </row>
    <row r="377" spans="1:2" x14ac:dyDescent="0.25">
      <c r="A377" s="125" t="s">
        <v>1486</v>
      </c>
      <c r="B377" s="127">
        <v>100</v>
      </c>
    </row>
    <row r="378" spans="1:2" x14ac:dyDescent="0.25">
      <c r="A378" s="128" t="s">
        <v>1510</v>
      </c>
      <c r="B378" s="127">
        <v>15</v>
      </c>
    </row>
    <row r="379" spans="1:2" x14ac:dyDescent="0.25">
      <c r="A379" s="128" t="s">
        <v>1489</v>
      </c>
      <c r="B379" s="127">
        <v>40</v>
      </c>
    </row>
    <row r="380" spans="1:2" x14ac:dyDescent="0.25">
      <c r="A380" s="128" t="s">
        <v>1507</v>
      </c>
      <c r="B380" s="127">
        <v>10</v>
      </c>
    </row>
    <row r="381" spans="1:2" x14ac:dyDescent="0.25">
      <c r="A381" s="128" t="s">
        <v>1497</v>
      </c>
      <c r="B381" s="127">
        <v>10</v>
      </c>
    </row>
    <row r="382" spans="1:2" x14ac:dyDescent="0.25">
      <c r="A382" s="128" t="s">
        <v>1502</v>
      </c>
      <c r="B382" s="127">
        <v>25</v>
      </c>
    </row>
    <row r="383" spans="1:2" x14ac:dyDescent="0.25">
      <c r="A383" s="125" t="s">
        <v>1513</v>
      </c>
      <c r="B383" s="127">
        <v>100</v>
      </c>
    </row>
    <row r="384" spans="1:2" x14ac:dyDescent="0.25">
      <c r="A384" s="128" t="s">
        <v>1530</v>
      </c>
      <c r="B384" s="127">
        <v>7</v>
      </c>
    </row>
    <row r="385" spans="1:2" x14ac:dyDescent="0.25">
      <c r="A385" s="128" t="s">
        <v>1538</v>
      </c>
      <c r="B385" s="127">
        <v>20</v>
      </c>
    </row>
    <row r="386" spans="1:2" x14ac:dyDescent="0.25">
      <c r="A386" s="128" t="s">
        <v>1518</v>
      </c>
      <c r="B386" s="127">
        <v>20</v>
      </c>
    </row>
    <row r="387" spans="1:2" x14ac:dyDescent="0.25">
      <c r="A387" s="128" t="s">
        <v>1545</v>
      </c>
      <c r="B387" s="127">
        <v>6</v>
      </c>
    </row>
    <row r="388" spans="1:2" x14ac:dyDescent="0.25">
      <c r="A388" s="128" t="s">
        <v>1542</v>
      </c>
      <c r="B388" s="127">
        <v>7</v>
      </c>
    </row>
    <row r="389" spans="1:2" x14ac:dyDescent="0.25">
      <c r="A389" s="128" t="s">
        <v>1547</v>
      </c>
      <c r="B389" s="127">
        <v>7</v>
      </c>
    </row>
    <row r="390" spans="1:2" x14ac:dyDescent="0.25">
      <c r="A390" s="128" t="s">
        <v>1527</v>
      </c>
      <c r="B390" s="127">
        <v>7</v>
      </c>
    </row>
    <row r="391" spans="1:2" x14ac:dyDescent="0.25">
      <c r="A391" s="128" t="s">
        <v>1533</v>
      </c>
      <c r="B391" s="127">
        <v>6</v>
      </c>
    </row>
    <row r="392" spans="1:2" x14ac:dyDescent="0.25">
      <c r="A392" s="128" t="s">
        <v>1521</v>
      </c>
      <c r="B392" s="127">
        <v>20</v>
      </c>
    </row>
    <row r="393" spans="1:2" x14ac:dyDescent="0.25">
      <c r="A393" s="125" t="s">
        <v>1549</v>
      </c>
      <c r="B393" s="127">
        <v>100</v>
      </c>
    </row>
    <row r="394" spans="1:2" x14ac:dyDescent="0.25">
      <c r="A394" s="128" t="s">
        <v>1577</v>
      </c>
      <c r="B394" s="127">
        <v>11</v>
      </c>
    </row>
    <row r="395" spans="1:2" x14ac:dyDescent="0.25">
      <c r="A395" s="128" t="s">
        <v>1574</v>
      </c>
      <c r="B395" s="127">
        <v>11</v>
      </c>
    </row>
    <row r="396" spans="1:2" x14ac:dyDescent="0.25">
      <c r="A396" s="128" t="s">
        <v>1557</v>
      </c>
      <c r="B396" s="127">
        <v>11</v>
      </c>
    </row>
    <row r="397" spans="1:2" x14ac:dyDescent="0.25">
      <c r="A397" s="128" t="s">
        <v>1555</v>
      </c>
      <c r="B397" s="127">
        <v>12</v>
      </c>
    </row>
    <row r="398" spans="1:2" x14ac:dyDescent="0.25">
      <c r="A398" s="128" t="s">
        <v>1560</v>
      </c>
      <c r="B398" s="127">
        <v>11</v>
      </c>
    </row>
    <row r="399" spans="1:2" x14ac:dyDescent="0.25">
      <c r="A399" s="128" t="s">
        <v>1565</v>
      </c>
      <c r="B399" s="127">
        <v>11</v>
      </c>
    </row>
    <row r="400" spans="1:2" x14ac:dyDescent="0.25">
      <c r="A400" s="128" t="s">
        <v>1552</v>
      </c>
      <c r="B400" s="127">
        <v>11</v>
      </c>
    </row>
    <row r="401" spans="1:2" x14ac:dyDescent="0.25">
      <c r="A401" s="128" t="s">
        <v>1562</v>
      </c>
      <c r="B401" s="127">
        <v>11</v>
      </c>
    </row>
    <row r="402" spans="1:2" x14ac:dyDescent="0.25">
      <c r="A402" s="128" t="s">
        <v>1571</v>
      </c>
      <c r="B402" s="127">
        <v>11</v>
      </c>
    </row>
    <row r="403" spans="1:2" x14ac:dyDescent="0.25">
      <c r="A403" s="125" t="s">
        <v>1579</v>
      </c>
      <c r="B403" s="127">
        <v>100</v>
      </c>
    </row>
    <row r="404" spans="1:2" x14ac:dyDescent="0.25">
      <c r="A404" s="128" t="s">
        <v>1595</v>
      </c>
      <c r="B404" s="127">
        <v>30</v>
      </c>
    </row>
    <row r="405" spans="1:2" x14ac:dyDescent="0.25">
      <c r="A405" s="128" t="s">
        <v>1590</v>
      </c>
      <c r="B405" s="127">
        <v>30</v>
      </c>
    </row>
    <row r="406" spans="1:2" x14ac:dyDescent="0.25">
      <c r="A406" s="128" t="s">
        <v>1584</v>
      </c>
      <c r="B406" s="127">
        <v>40</v>
      </c>
    </row>
    <row r="407" spans="1:2" x14ac:dyDescent="0.25">
      <c r="A407" s="125" t="s">
        <v>1598</v>
      </c>
      <c r="B407" s="127">
        <v>100</v>
      </c>
    </row>
    <row r="408" spans="1:2" x14ac:dyDescent="0.25">
      <c r="A408" s="128" t="s">
        <v>1609</v>
      </c>
      <c r="B408" s="127">
        <v>12</v>
      </c>
    </row>
    <row r="409" spans="1:2" x14ac:dyDescent="0.25">
      <c r="A409" s="128" t="s">
        <v>1603</v>
      </c>
      <c r="B409" s="127">
        <v>25</v>
      </c>
    </row>
    <row r="410" spans="1:2" x14ac:dyDescent="0.25">
      <c r="A410" s="128" t="s">
        <v>1608</v>
      </c>
      <c r="B410" s="127">
        <v>13</v>
      </c>
    </row>
    <row r="411" spans="1:2" x14ac:dyDescent="0.25">
      <c r="A411" s="128" t="s">
        <v>1613</v>
      </c>
      <c r="B411" s="127">
        <v>12</v>
      </c>
    </row>
    <row r="412" spans="1:2" x14ac:dyDescent="0.25">
      <c r="A412" s="128" t="s">
        <v>1601</v>
      </c>
      <c r="B412" s="127">
        <v>26</v>
      </c>
    </row>
    <row r="413" spans="1:2" x14ac:dyDescent="0.25">
      <c r="A413" s="128" t="s">
        <v>1617</v>
      </c>
      <c r="B413" s="127">
        <v>12</v>
      </c>
    </row>
    <row r="414" spans="1:2" x14ac:dyDescent="0.25">
      <c r="A414" s="125" t="s">
        <v>1619</v>
      </c>
      <c r="B414" s="127">
        <v>100</v>
      </c>
    </row>
    <row r="415" spans="1:2" x14ac:dyDescent="0.25">
      <c r="A415" s="128" t="s">
        <v>1634</v>
      </c>
      <c r="B415" s="127">
        <v>15</v>
      </c>
    </row>
    <row r="416" spans="1:2" x14ac:dyDescent="0.25">
      <c r="A416" s="128" t="s">
        <v>1626</v>
      </c>
      <c r="B416" s="127">
        <v>5</v>
      </c>
    </row>
    <row r="417" spans="1:2" x14ac:dyDescent="0.25">
      <c r="A417" s="128" t="s">
        <v>1630</v>
      </c>
      <c r="B417" s="127">
        <v>40</v>
      </c>
    </row>
    <row r="418" spans="1:2" x14ac:dyDescent="0.25">
      <c r="A418" s="128" t="s">
        <v>2051</v>
      </c>
      <c r="B418" s="127">
        <v>5</v>
      </c>
    </row>
    <row r="419" spans="1:2" x14ac:dyDescent="0.25">
      <c r="A419" s="128" t="s">
        <v>1638</v>
      </c>
      <c r="B419" s="127">
        <v>15</v>
      </c>
    </row>
    <row r="420" spans="1:2" x14ac:dyDescent="0.25">
      <c r="A420" s="128" t="s">
        <v>1622</v>
      </c>
      <c r="B420" s="127">
        <v>20</v>
      </c>
    </row>
    <row r="421" spans="1:2" x14ac:dyDescent="0.25">
      <c r="A421" s="125" t="s">
        <v>1640</v>
      </c>
      <c r="B421" s="127">
        <v>100</v>
      </c>
    </row>
    <row r="422" spans="1:2" x14ac:dyDescent="0.25">
      <c r="A422" s="128" t="s">
        <v>1653</v>
      </c>
      <c r="B422" s="127">
        <v>25</v>
      </c>
    </row>
    <row r="423" spans="1:2" x14ac:dyDescent="0.25">
      <c r="A423" s="128" t="s">
        <v>1650</v>
      </c>
      <c r="B423" s="127">
        <v>25</v>
      </c>
    </row>
    <row r="424" spans="1:2" x14ac:dyDescent="0.25">
      <c r="A424" s="128" t="s">
        <v>1643</v>
      </c>
      <c r="B424" s="127">
        <v>25</v>
      </c>
    </row>
    <row r="425" spans="1:2" x14ac:dyDescent="0.25">
      <c r="A425" s="128" t="s">
        <v>1646</v>
      </c>
      <c r="B425" s="127">
        <v>25</v>
      </c>
    </row>
    <row r="426" spans="1:2" x14ac:dyDescent="0.25">
      <c r="A426" s="125" t="s">
        <v>1656</v>
      </c>
      <c r="B426" s="127">
        <v>100</v>
      </c>
    </row>
    <row r="427" spans="1:2" x14ac:dyDescent="0.25">
      <c r="A427" s="128" t="s">
        <v>1659</v>
      </c>
      <c r="B427" s="127">
        <v>14</v>
      </c>
    </row>
    <row r="428" spans="1:2" x14ac:dyDescent="0.25">
      <c r="A428" s="128" t="s">
        <v>1688</v>
      </c>
      <c r="B428" s="127">
        <v>14</v>
      </c>
    </row>
    <row r="429" spans="1:2" x14ac:dyDescent="0.25">
      <c r="A429" s="128" t="s">
        <v>1680</v>
      </c>
      <c r="B429" s="127">
        <v>15</v>
      </c>
    </row>
    <row r="430" spans="1:2" x14ac:dyDescent="0.25">
      <c r="A430" s="128" t="s">
        <v>1663</v>
      </c>
      <c r="B430" s="127">
        <v>29</v>
      </c>
    </row>
    <row r="431" spans="1:2" x14ac:dyDescent="0.25">
      <c r="A431" s="128" t="s">
        <v>1667</v>
      </c>
      <c r="B431" s="127">
        <v>28</v>
      </c>
    </row>
    <row r="432" spans="1:2" x14ac:dyDescent="0.25">
      <c r="A432" s="125" t="s">
        <v>1690</v>
      </c>
      <c r="B432" s="127">
        <v>100</v>
      </c>
    </row>
    <row r="433" spans="1:2" x14ac:dyDescent="0.25">
      <c r="A433" s="128" t="s">
        <v>1919</v>
      </c>
      <c r="B433" s="127">
        <v>3</v>
      </c>
    </row>
    <row r="434" spans="1:2" x14ac:dyDescent="0.25">
      <c r="A434" s="128" t="s">
        <v>1703</v>
      </c>
      <c r="B434" s="127">
        <v>5</v>
      </c>
    </row>
    <row r="435" spans="1:2" x14ac:dyDescent="0.25">
      <c r="A435" s="128" t="s">
        <v>1915</v>
      </c>
      <c r="B435" s="127">
        <v>3</v>
      </c>
    </row>
    <row r="436" spans="1:2" x14ac:dyDescent="0.25">
      <c r="A436" s="128" t="s">
        <v>1699</v>
      </c>
      <c r="B436" s="127">
        <v>9</v>
      </c>
    </row>
    <row r="437" spans="1:2" x14ac:dyDescent="0.25">
      <c r="A437" s="128" t="s">
        <v>1724</v>
      </c>
      <c r="B437" s="127">
        <v>3</v>
      </c>
    </row>
    <row r="438" spans="1:2" x14ac:dyDescent="0.25">
      <c r="A438" s="128" t="s">
        <v>1712</v>
      </c>
      <c r="B438" s="127">
        <v>3</v>
      </c>
    </row>
    <row r="439" spans="1:2" x14ac:dyDescent="0.25">
      <c r="A439" s="128" t="s">
        <v>1702</v>
      </c>
      <c r="B439" s="127">
        <v>8</v>
      </c>
    </row>
    <row r="440" spans="1:2" x14ac:dyDescent="0.25">
      <c r="A440" s="128" t="s">
        <v>1713</v>
      </c>
      <c r="B440" s="127">
        <v>3</v>
      </c>
    </row>
    <row r="441" spans="1:2" x14ac:dyDescent="0.25">
      <c r="A441" s="128" t="s">
        <v>1716</v>
      </c>
      <c r="B441" s="127">
        <v>3</v>
      </c>
    </row>
    <row r="442" spans="1:2" x14ac:dyDescent="0.25">
      <c r="A442" s="128" t="s">
        <v>1693</v>
      </c>
      <c r="B442" s="127">
        <v>5</v>
      </c>
    </row>
    <row r="443" spans="1:2" x14ac:dyDescent="0.25">
      <c r="A443" s="128" t="s">
        <v>1733</v>
      </c>
      <c r="B443" s="127">
        <v>3</v>
      </c>
    </row>
    <row r="444" spans="1:2" x14ac:dyDescent="0.25">
      <c r="A444" s="128" t="s">
        <v>1719</v>
      </c>
      <c r="B444" s="127">
        <v>3</v>
      </c>
    </row>
    <row r="445" spans="1:2" x14ac:dyDescent="0.25">
      <c r="A445" s="128" t="s">
        <v>1913</v>
      </c>
      <c r="B445" s="127">
        <v>3</v>
      </c>
    </row>
    <row r="446" spans="1:2" x14ac:dyDescent="0.25">
      <c r="A446" s="128" t="s">
        <v>1698</v>
      </c>
      <c r="B446" s="127">
        <v>8</v>
      </c>
    </row>
    <row r="447" spans="1:2" x14ac:dyDescent="0.25">
      <c r="A447" s="128" t="s">
        <v>1728</v>
      </c>
      <c r="B447" s="127">
        <v>6</v>
      </c>
    </row>
    <row r="448" spans="1:2" x14ac:dyDescent="0.25">
      <c r="A448" s="128" t="s">
        <v>1738</v>
      </c>
      <c r="B448" s="127">
        <v>3</v>
      </c>
    </row>
    <row r="449" spans="1:2" x14ac:dyDescent="0.25">
      <c r="A449" s="128" t="s">
        <v>1737</v>
      </c>
      <c r="B449" s="127">
        <v>3</v>
      </c>
    </row>
    <row r="450" spans="1:2" x14ac:dyDescent="0.25">
      <c r="A450" s="128" t="s">
        <v>1917</v>
      </c>
      <c r="B450" s="127">
        <v>3</v>
      </c>
    </row>
    <row r="451" spans="1:2" x14ac:dyDescent="0.25">
      <c r="A451" s="128" t="s">
        <v>1731</v>
      </c>
      <c r="B451" s="127">
        <v>3</v>
      </c>
    </row>
    <row r="452" spans="1:2" x14ac:dyDescent="0.25">
      <c r="A452" s="128" t="s">
        <v>1709</v>
      </c>
      <c r="B452" s="127">
        <v>6</v>
      </c>
    </row>
    <row r="453" spans="1:2" x14ac:dyDescent="0.25">
      <c r="A453" s="128" t="s">
        <v>1696</v>
      </c>
      <c r="B453" s="127">
        <v>5</v>
      </c>
    </row>
    <row r="454" spans="1:2" x14ac:dyDescent="0.25">
      <c r="A454" s="128" t="s">
        <v>1700</v>
      </c>
      <c r="B454" s="127">
        <v>9</v>
      </c>
    </row>
    <row r="455" spans="1:2" x14ac:dyDescent="0.25">
      <c r="A455" s="125" t="s">
        <v>1771</v>
      </c>
      <c r="B455" s="127">
        <v>100</v>
      </c>
    </row>
    <row r="456" spans="1:2" x14ac:dyDescent="0.25">
      <c r="A456" s="128" t="s">
        <v>1800</v>
      </c>
      <c r="B456" s="127">
        <v>8</v>
      </c>
    </row>
    <row r="457" spans="1:2" x14ac:dyDescent="0.25">
      <c r="A457" s="128" t="s">
        <v>1792</v>
      </c>
      <c r="B457" s="127">
        <v>9</v>
      </c>
    </row>
    <row r="458" spans="1:2" x14ac:dyDescent="0.25">
      <c r="A458" s="128" t="s">
        <v>2091</v>
      </c>
      <c r="B458" s="127">
        <v>16</v>
      </c>
    </row>
    <row r="459" spans="1:2" x14ac:dyDescent="0.25">
      <c r="A459" s="128" t="s">
        <v>1811</v>
      </c>
      <c r="B459" s="127">
        <v>8</v>
      </c>
    </row>
    <row r="460" spans="1:2" x14ac:dyDescent="0.25">
      <c r="A460" s="128" t="s">
        <v>1787</v>
      </c>
      <c r="B460" s="127">
        <v>9</v>
      </c>
    </row>
    <row r="461" spans="1:2" x14ac:dyDescent="0.25">
      <c r="A461" s="128" t="s">
        <v>2049</v>
      </c>
      <c r="B461" s="127">
        <v>8</v>
      </c>
    </row>
    <row r="462" spans="1:2" x14ac:dyDescent="0.25">
      <c r="A462" s="128" t="s">
        <v>1794</v>
      </c>
      <c r="B462" s="127">
        <v>9</v>
      </c>
    </row>
    <row r="463" spans="1:2" x14ac:dyDescent="0.25">
      <c r="A463" s="128" t="s">
        <v>2092</v>
      </c>
      <c r="B463" s="127">
        <v>16</v>
      </c>
    </row>
    <row r="464" spans="1:2" x14ac:dyDescent="0.25">
      <c r="A464" s="128" t="s">
        <v>1789</v>
      </c>
      <c r="B464" s="127">
        <v>9</v>
      </c>
    </row>
    <row r="465" spans="1:2" x14ac:dyDescent="0.25">
      <c r="A465" s="128" t="s">
        <v>1798</v>
      </c>
      <c r="B465" s="127">
        <v>8</v>
      </c>
    </row>
    <row r="466" spans="1:2" x14ac:dyDescent="0.25">
      <c r="A466" s="125" t="s">
        <v>1772</v>
      </c>
      <c r="B466" s="127">
        <v>100</v>
      </c>
    </row>
    <row r="467" spans="1:2" x14ac:dyDescent="0.25">
      <c r="A467" s="128" t="s">
        <v>1891</v>
      </c>
      <c r="B467" s="127">
        <v>20</v>
      </c>
    </row>
    <row r="468" spans="1:2" x14ac:dyDescent="0.25">
      <c r="A468" s="128" t="s">
        <v>1908</v>
      </c>
      <c r="B468" s="127">
        <v>20</v>
      </c>
    </row>
    <row r="469" spans="1:2" x14ac:dyDescent="0.25">
      <c r="A469" s="128" t="s">
        <v>1900</v>
      </c>
      <c r="B469" s="127">
        <v>20</v>
      </c>
    </row>
    <row r="470" spans="1:2" x14ac:dyDescent="0.25">
      <c r="A470" s="128" t="s">
        <v>1904</v>
      </c>
      <c r="B470" s="127">
        <v>20</v>
      </c>
    </row>
    <row r="471" spans="1:2" x14ac:dyDescent="0.25">
      <c r="A471" s="128" t="s">
        <v>1895</v>
      </c>
      <c r="B471" s="127">
        <v>20</v>
      </c>
    </row>
    <row r="472" spans="1:2" x14ac:dyDescent="0.25">
      <c r="A472" s="125" t="s">
        <v>1765</v>
      </c>
      <c r="B472" s="127">
        <v>100</v>
      </c>
    </row>
    <row r="473" spans="1:2" x14ac:dyDescent="0.25">
      <c r="A473" s="128" t="s">
        <v>1885</v>
      </c>
      <c r="B473" s="127">
        <v>34</v>
      </c>
    </row>
    <row r="474" spans="1:2" x14ac:dyDescent="0.25">
      <c r="A474" s="128" t="s">
        <v>1882</v>
      </c>
      <c r="B474" s="127">
        <v>33</v>
      </c>
    </row>
    <row r="475" spans="1:2" x14ac:dyDescent="0.25">
      <c r="A475" s="128" t="s">
        <v>1880</v>
      </c>
      <c r="B475" s="127">
        <v>33</v>
      </c>
    </row>
    <row r="476" spans="1:2" x14ac:dyDescent="0.25">
      <c r="A476" s="125" t="s">
        <v>1766</v>
      </c>
      <c r="B476" s="127">
        <v>100</v>
      </c>
    </row>
    <row r="477" spans="1:2" x14ac:dyDescent="0.25">
      <c r="A477" s="128" t="s">
        <v>1830</v>
      </c>
      <c r="B477" s="127">
        <v>12.5</v>
      </c>
    </row>
    <row r="478" spans="1:2" x14ac:dyDescent="0.25">
      <c r="A478" s="128" t="s">
        <v>1818</v>
      </c>
      <c r="B478" s="127">
        <v>12.5</v>
      </c>
    </row>
    <row r="479" spans="1:2" x14ac:dyDescent="0.25">
      <c r="A479" s="128" t="s">
        <v>1826</v>
      </c>
      <c r="B479" s="127">
        <v>12.5</v>
      </c>
    </row>
    <row r="480" spans="1:2" x14ac:dyDescent="0.25">
      <c r="A480" s="128" t="s">
        <v>1833</v>
      </c>
      <c r="B480" s="127">
        <v>12.5</v>
      </c>
    </row>
    <row r="481" spans="1:2" x14ac:dyDescent="0.25">
      <c r="A481" s="128" t="s">
        <v>1837</v>
      </c>
      <c r="B481" s="127">
        <v>12.5</v>
      </c>
    </row>
    <row r="482" spans="1:2" x14ac:dyDescent="0.25">
      <c r="A482" s="128" t="s">
        <v>1824</v>
      </c>
      <c r="B482" s="127">
        <v>12.5</v>
      </c>
    </row>
    <row r="483" spans="1:2" x14ac:dyDescent="0.25">
      <c r="A483" s="128" t="s">
        <v>1835</v>
      </c>
      <c r="B483" s="127">
        <v>12.5</v>
      </c>
    </row>
    <row r="484" spans="1:2" x14ac:dyDescent="0.25">
      <c r="A484" s="128" t="s">
        <v>1820</v>
      </c>
      <c r="B484" s="127">
        <v>12.5</v>
      </c>
    </row>
    <row r="485" spans="1:2" x14ac:dyDescent="0.25">
      <c r="A485" s="125" t="s">
        <v>1770</v>
      </c>
      <c r="B485" s="127">
        <v>100</v>
      </c>
    </row>
    <row r="486" spans="1:2" x14ac:dyDescent="0.25">
      <c r="A486" s="128" t="s">
        <v>1854</v>
      </c>
      <c r="B486" s="127">
        <v>8</v>
      </c>
    </row>
    <row r="487" spans="1:2" x14ac:dyDescent="0.25">
      <c r="A487" s="128" t="s">
        <v>1859</v>
      </c>
      <c r="B487" s="127">
        <v>8</v>
      </c>
    </row>
    <row r="488" spans="1:2" x14ac:dyDescent="0.25">
      <c r="A488" s="128" t="s">
        <v>1845</v>
      </c>
      <c r="B488" s="127">
        <v>8</v>
      </c>
    </row>
    <row r="489" spans="1:2" x14ac:dyDescent="0.25">
      <c r="A489" s="128" t="s">
        <v>2093</v>
      </c>
      <c r="B489" s="127">
        <v>8</v>
      </c>
    </row>
    <row r="490" spans="1:2" x14ac:dyDescent="0.25">
      <c r="A490" s="128" t="s">
        <v>1876</v>
      </c>
      <c r="B490" s="127">
        <v>8</v>
      </c>
    </row>
    <row r="491" spans="1:2" x14ac:dyDescent="0.25">
      <c r="A491" s="128" t="s">
        <v>1869</v>
      </c>
      <c r="B491" s="127">
        <v>8</v>
      </c>
    </row>
    <row r="492" spans="1:2" x14ac:dyDescent="0.25">
      <c r="A492" s="128" t="s">
        <v>1874</v>
      </c>
      <c r="B492" s="127">
        <v>8</v>
      </c>
    </row>
    <row r="493" spans="1:2" x14ac:dyDescent="0.25">
      <c r="A493" s="128" t="s">
        <v>1866</v>
      </c>
      <c r="B493" s="127">
        <v>8</v>
      </c>
    </row>
    <row r="494" spans="1:2" x14ac:dyDescent="0.25">
      <c r="A494" s="128" t="s">
        <v>1858</v>
      </c>
      <c r="B494" s="127">
        <v>4</v>
      </c>
    </row>
    <row r="495" spans="1:2" x14ac:dyDescent="0.25">
      <c r="A495" s="128" t="s">
        <v>1861</v>
      </c>
      <c r="B495" s="127">
        <v>4</v>
      </c>
    </row>
    <row r="496" spans="1:2" x14ac:dyDescent="0.25">
      <c r="A496" s="128" t="s">
        <v>1853</v>
      </c>
      <c r="B496" s="127">
        <v>8</v>
      </c>
    </row>
    <row r="497" spans="1:2" x14ac:dyDescent="0.25">
      <c r="A497" s="128" t="s">
        <v>1844</v>
      </c>
      <c r="B497" s="127">
        <v>4</v>
      </c>
    </row>
    <row r="498" spans="1:2" x14ac:dyDescent="0.25">
      <c r="A498" s="128" t="s">
        <v>1864</v>
      </c>
      <c r="B498" s="127">
        <v>8</v>
      </c>
    </row>
    <row r="499" spans="1:2" x14ac:dyDescent="0.25">
      <c r="A499" s="128" t="s">
        <v>1848</v>
      </c>
      <c r="B499" s="127">
        <v>8</v>
      </c>
    </row>
    <row r="500" spans="1:2" x14ac:dyDescent="0.25">
      <c r="A500" s="125" t="s">
        <v>1975</v>
      </c>
      <c r="B500" s="127">
        <v>100</v>
      </c>
    </row>
    <row r="501" spans="1:2" x14ac:dyDescent="0.25">
      <c r="A501" s="128" t="s">
        <v>1998</v>
      </c>
      <c r="B501" s="127">
        <v>16</v>
      </c>
    </row>
    <row r="502" spans="1:2" x14ac:dyDescent="0.25">
      <c r="A502" s="128" t="s">
        <v>1978</v>
      </c>
      <c r="B502" s="127">
        <v>18</v>
      </c>
    </row>
    <row r="503" spans="1:2" x14ac:dyDescent="0.25">
      <c r="A503" s="128" t="s">
        <v>1987</v>
      </c>
      <c r="B503" s="127">
        <v>16</v>
      </c>
    </row>
    <row r="504" spans="1:2" x14ac:dyDescent="0.25">
      <c r="A504" s="128" t="s">
        <v>1991</v>
      </c>
      <c r="B504" s="127">
        <v>16</v>
      </c>
    </row>
    <row r="505" spans="1:2" x14ac:dyDescent="0.25">
      <c r="A505" s="128" t="s">
        <v>1983</v>
      </c>
      <c r="B505" s="127">
        <v>16</v>
      </c>
    </row>
    <row r="506" spans="1:2" x14ac:dyDescent="0.25">
      <c r="A506" s="128" t="s">
        <v>1995</v>
      </c>
      <c r="B506" s="127">
        <v>18</v>
      </c>
    </row>
    <row r="507" spans="1:2" x14ac:dyDescent="0.25">
      <c r="A507" s="125" t="s">
        <v>1954</v>
      </c>
      <c r="B507" s="127">
        <v>100</v>
      </c>
    </row>
    <row r="508" spans="1:2" x14ac:dyDescent="0.25">
      <c r="A508" s="128" t="s">
        <v>1957</v>
      </c>
      <c r="B508" s="127">
        <v>12.5</v>
      </c>
    </row>
    <row r="509" spans="1:2" x14ac:dyDescent="0.25">
      <c r="A509" s="128" t="s">
        <v>1973</v>
      </c>
      <c r="B509" s="127">
        <v>12.5</v>
      </c>
    </row>
    <row r="510" spans="1:2" x14ac:dyDescent="0.25">
      <c r="A510" s="128" t="s">
        <v>1960</v>
      </c>
      <c r="B510" s="127">
        <v>37.5</v>
      </c>
    </row>
    <row r="511" spans="1:2" x14ac:dyDescent="0.25">
      <c r="A511" s="128" t="s">
        <v>1963</v>
      </c>
      <c r="B511" s="127">
        <v>12.5</v>
      </c>
    </row>
    <row r="512" spans="1:2" x14ac:dyDescent="0.25">
      <c r="A512" s="128" t="s">
        <v>1968</v>
      </c>
      <c r="B512" s="127">
        <v>12.5</v>
      </c>
    </row>
    <row r="513" spans="1:2" x14ac:dyDescent="0.25">
      <c r="A513" s="128" t="s">
        <v>1967</v>
      </c>
      <c r="B513" s="127">
        <v>12.5</v>
      </c>
    </row>
    <row r="514" spans="1:2" x14ac:dyDescent="0.25">
      <c r="A514" s="125" t="s">
        <v>2012</v>
      </c>
      <c r="B514" s="127">
        <v>100</v>
      </c>
    </row>
    <row r="515" spans="1:2" x14ac:dyDescent="0.25">
      <c r="A515" s="128" t="s">
        <v>2019</v>
      </c>
      <c r="B515" s="127">
        <v>10</v>
      </c>
    </row>
    <row r="516" spans="1:2" x14ac:dyDescent="0.25">
      <c r="A516" s="128" t="s">
        <v>2025</v>
      </c>
      <c r="B516" s="127">
        <v>15</v>
      </c>
    </row>
    <row r="517" spans="1:2" x14ac:dyDescent="0.25">
      <c r="A517" s="128" t="s">
        <v>2018</v>
      </c>
      <c r="B517" s="127">
        <v>10</v>
      </c>
    </row>
    <row r="518" spans="1:2" x14ac:dyDescent="0.25">
      <c r="A518" s="128" t="s">
        <v>2024</v>
      </c>
      <c r="B518" s="127">
        <v>15</v>
      </c>
    </row>
    <row r="519" spans="1:2" x14ac:dyDescent="0.25">
      <c r="A519" s="128" t="s">
        <v>2032</v>
      </c>
      <c r="B519" s="127">
        <v>15</v>
      </c>
    </row>
    <row r="520" spans="1:2" x14ac:dyDescent="0.25">
      <c r="A520" s="128" t="s">
        <v>2089</v>
      </c>
      <c r="B520" s="127">
        <v>10</v>
      </c>
    </row>
    <row r="521" spans="1:2" x14ac:dyDescent="0.25">
      <c r="A521" s="128" t="s">
        <v>2029</v>
      </c>
      <c r="B521" s="127">
        <v>15</v>
      </c>
    </row>
    <row r="522" spans="1:2" x14ac:dyDescent="0.25">
      <c r="A522" s="128" t="s">
        <v>2090</v>
      </c>
      <c r="B522" s="127">
        <v>10</v>
      </c>
    </row>
    <row r="523" spans="1:2" x14ac:dyDescent="0.25">
      <c r="A523" s="125" t="s">
        <v>2209</v>
      </c>
      <c r="B523" s="127">
        <v>0</v>
      </c>
    </row>
    <row r="524" spans="1:2" x14ac:dyDescent="0.25">
      <c r="A524" s="128" t="s">
        <v>2226</v>
      </c>
      <c r="B524" s="127">
        <v>0</v>
      </c>
    </row>
    <row r="525" spans="1:2" x14ac:dyDescent="0.25">
      <c r="A525" s="128" t="s">
        <v>2225</v>
      </c>
      <c r="B525" s="127">
        <v>0</v>
      </c>
    </row>
    <row r="526" spans="1:2" x14ac:dyDescent="0.25">
      <c r="A526" s="128" t="s">
        <v>2239</v>
      </c>
      <c r="B526" s="127">
        <v>0</v>
      </c>
    </row>
    <row r="527" spans="1:2" x14ac:dyDescent="0.25">
      <c r="A527" s="128" t="s">
        <v>2220</v>
      </c>
      <c r="B527" s="127">
        <v>0</v>
      </c>
    </row>
    <row r="528" spans="1:2" x14ac:dyDescent="0.25">
      <c r="A528" s="128" t="s">
        <v>2216</v>
      </c>
      <c r="B528" s="127">
        <v>0</v>
      </c>
    </row>
    <row r="529" spans="1:2" x14ac:dyDescent="0.25">
      <c r="A529" s="128" t="s">
        <v>2212</v>
      </c>
      <c r="B529" s="127">
        <v>0</v>
      </c>
    </row>
    <row r="530" spans="1:2" x14ac:dyDescent="0.25">
      <c r="A530" s="128" t="s">
        <v>2221</v>
      </c>
      <c r="B530" s="127">
        <v>0</v>
      </c>
    </row>
    <row r="531" spans="1:2" x14ac:dyDescent="0.25">
      <c r="A531" s="128" t="s">
        <v>2232</v>
      </c>
      <c r="B531" s="127">
        <v>0</v>
      </c>
    </row>
    <row r="532" spans="1:2" x14ac:dyDescent="0.25">
      <c r="A532" s="128" t="s">
        <v>2231</v>
      </c>
      <c r="B532" s="127">
        <v>0</v>
      </c>
    </row>
    <row r="533" spans="1:2" x14ac:dyDescent="0.25">
      <c r="A533" s="125" t="s">
        <v>2141</v>
      </c>
      <c r="B533" s="127">
        <v>48</v>
      </c>
    </row>
    <row r="534" spans="1:2" x14ac:dyDescent="0.25">
      <c r="A534" s="128" t="s">
        <v>2161</v>
      </c>
      <c r="B534" s="127">
        <v>0</v>
      </c>
    </row>
    <row r="535" spans="1:2" x14ac:dyDescent="0.25">
      <c r="A535" s="128" t="s">
        <v>2187</v>
      </c>
      <c r="B535" s="127">
        <v>0</v>
      </c>
    </row>
    <row r="536" spans="1:2" x14ac:dyDescent="0.25">
      <c r="A536" s="128" t="s">
        <v>2154</v>
      </c>
      <c r="B536" s="127">
        <v>8</v>
      </c>
    </row>
    <row r="537" spans="1:2" x14ac:dyDescent="0.25">
      <c r="A537" s="128" t="s">
        <v>2152</v>
      </c>
      <c r="B537" s="127">
        <v>0</v>
      </c>
    </row>
    <row r="538" spans="1:2" x14ac:dyDescent="0.25">
      <c r="A538" s="128" t="s">
        <v>2164</v>
      </c>
      <c r="B538" s="127">
        <v>8</v>
      </c>
    </row>
    <row r="539" spans="1:2" x14ac:dyDescent="0.25">
      <c r="A539" s="128" t="s">
        <v>2168</v>
      </c>
      <c r="B539" s="127">
        <v>8</v>
      </c>
    </row>
    <row r="540" spans="1:2" x14ac:dyDescent="0.25">
      <c r="A540" s="128" t="s">
        <v>2157</v>
      </c>
      <c r="B540" s="127">
        <v>0</v>
      </c>
    </row>
    <row r="541" spans="1:2" x14ac:dyDescent="0.25">
      <c r="A541" s="128" t="s">
        <v>2147</v>
      </c>
      <c r="B541" s="127">
        <v>8</v>
      </c>
    </row>
    <row r="542" spans="1:2" x14ac:dyDescent="0.25">
      <c r="A542" s="128" t="s">
        <v>2185</v>
      </c>
      <c r="B542" s="127">
        <v>0</v>
      </c>
    </row>
    <row r="543" spans="1:2" x14ac:dyDescent="0.25">
      <c r="A543" s="128" t="s">
        <v>2176</v>
      </c>
      <c r="B543" s="127">
        <v>8</v>
      </c>
    </row>
    <row r="544" spans="1:2" x14ac:dyDescent="0.25">
      <c r="A544" s="128" t="s">
        <v>2171</v>
      </c>
      <c r="B544" s="127">
        <v>0</v>
      </c>
    </row>
    <row r="545" spans="1:2" x14ac:dyDescent="0.25">
      <c r="A545" s="128" t="s">
        <v>2144</v>
      </c>
      <c r="B545" s="127">
        <v>0</v>
      </c>
    </row>
    <row r="546" spans="1:2" x14ac:dyDescent="0.25">
      <c r="A546" s="128" t="s">
        <v>2181</v>
      </c>
      <c r="B546" s="127">
        <v>8</v>
      </c>
    </row>
    <row r="547" spans="1:2" x14ac:dyDescent="0.25">
      <c r="A547" s="125" t="s">
        <v>2125</v>
      </c>
      <c r="B547" s="127">
        <v>75</v>
      </c>
    </row>
    <row r="548" spans="1:2" x14ac:dyDescent="0.25">
      <c r="A548" s="128" t="s">
        <v>2138</v>
      </c>
      <c r="B548" s="127">
        <v>0</v>
      </c>
    </row>
    <row r="549" spans="1:2" x14ac:dyDescent="0.25">
      <c r="A549" s="128" t="s">
        <v>2133</v>
      </c>
      <c r="B549" s="127">
        <v>25</v>
      </c>
    </row>
    <row r="550" spans="1:2" x14ac:dyDescent="0.25">
      <c r="A550" s="128" t="s">
        <v>2128</v>
      </c>
      <c r="B550" s="127">
        <v>50</v>
      </c>
    </row>
    <row r="551" spans="1:2" hidden="1" x14ac:dyDescent="0.25">
      <c r="A551" s="125" t="s">
        <v>2046</v>
      </c>
      <c r="B551" s="127">
        <v>4520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POR AUDITORÍA</vt:lpstr>
      <vt:lpstr>AVANCE POR PLAN</vt:lpstr>
      <vt:lpstr>AVANCE POR ACCIONES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Victor Nicolas Alvarez Rueda</cp:lastModifiedBy>
  <dcterms:created xsi:type="dcterms:W3CDTF">2021-04-15T20:23:31Z</dcterms:created>
  <dcterms:modified xsi:type="dcterms:W3CDTF">2022-07-25T21:36:22Z</dcterms:modified>
</cp:coreProperties>
</file>