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howInkAnnotation="0" defaultThemeVersion="124226"/>
  <xr:revisionPtr revIDLastSave="19" documentId="8_{A4F0280A-3000-40BA-8810-B9A3DD8FC736}" xr6:coauthVersionLast="46" xr6:coauthVersionMax="46" xr10:uidLastSave="{7F8AE503-ABDF-4EA8-A7FF-D4A132BD1DF5}"/>
  <bookViews>
    <workbookView xWindow="-108" yWindow="-108" windowWidth="23256" windowHeight="12576" tabRatio="857" xr2:uid="{00000000-000D-0000-FFFF-FFFF00000000}"/>
  </bookViews>
  <sheets>
    <sheet name="D&amp;O" sheetId="6" r:id="rId1"/>
    <sheet name="TRDM" sheetId="14" r:id="rId2"/>
    <sheet name="MANEJO" sheetId="15" r:id="rId3"/>
    <sheet name="VIDA G.F." sheetId="16" r:id="rId4"/>
  </sheets>
  <definedNames>
    <definedName name="_Fill" localSheetId="2" hidden="1">#REF!</definedName>
    <definedName name="_Fill" localSheetId="1" hidden="1">#REF!</definedName>
    <definedName name="_Fill" localSheetId="3" hidden="1">#REF!</definedName>
    <definedName name="_Fill" hidden="1">#REF!</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6" l="1"/>
  <c r="H4" i="14" l="1"/>
  <c r="H3" i="14" l="1"/>
  <c r="H3" i="16" l="1"/>
</calcChain>
</file>

<file path=xl/sharedStrings.xml><?xml version="1.0" encoding="utf-8"?>
<sst xmlns="http://schemas.openxmlformats.org/spreadsheetml/2006/main" count="124" uniqueCount="82">
  <si>
    <t>FECHA SINIESTRO</t>
  </si>
  <si>
    <t>No. SINIESTRO</t>
  </si>
  <si>
    <t>TIPO DE PROCESO</t>
  </si>
  <si>
    <t xml:space="preserve">Investigación Disciplinaria </t>
  </si>
  <si>
    <t>Penal</t>
  </si>
  <si>
    <t xml:space="preserve">Indagación preliminar </t>
  </si>
  <si>
    <t>Responsabilidad Fiscal</t>
  </si>
  <si>
    <t>2017-00302</t>
  </si>
  <si>
    <t>2017-00233</t>
  </si>
  <si>
    <t>2017-00295</t>
  </si>
  <si>
    <t>Total general</t>
  </si>
  <si>
    <t>VALOR DE SINIESTRO ESTIMADO.</t>
  </si>
  <si>
    <t xml:space="preserve">VALOR PAGADO. </t>
  </si>
  <si>
    <t>VALOR PENDIENTE  / RESERVA (*)</t>
  </si>
  <si>
    <t>ASEGURADORA</t>
  </si>
  <si>
    <t>AMPARO AFECTADO</t>
  </si>
  <si>
    <t>OBSERVACION</t>
  </si>
  <si>
    <t>VALOR RECLAMADO</t>
  </si>
  <si>
    <t>VALOR A INDEMNIZAR</t>
  </si>
  <si>
    <t>PAGADO</t>
  </si>
  <si>
    <t>ESTADO SINIESTRO</t>
  </si>
  <si>
    <t>ASEGURADORA SOLIDARIA</t>
  </si>
  <si>
    <t>EL DIA MARTES 17 DE SEPTIEMBRE DEL 2019 SE RECIBE REPORTE DE DAÑOEN EL BIEN MUEBLE CON PLACA N. 12021 CORRESPONDIENTE AL TV MARCA SAMSUNG DE 49" DONDE SE INFORMA QUE EN LA ESQUINA SUPERIOR DERECHA DE LA PANTALLA PRESENTA UNA DECOLORACION</t>
  </si>
  <si>
    <t>RADICADO</t>
  </si>
  <si>
    <t>ENTE DE CONTROL FISCAL</t>
  </si>
  <si>
    <t>NO. PROCESO</t>
  </si>
  <si>
    <t>PÓLIZA</t>
  </si>
  <si>
    <t>SINIESTRO</t>
  </si>
  <si>
    <t>RESERVA</t>
  </si>
  <si>
    <t>ESTADO PROCESO</t>
  </si>
  <si>
    <t>PRF04072</t>
  </si>
  <si>
    <t>Contraloría General de la República Gerencia Departamental del Tolima</t>
  </si>
  <si>
    <t>360-64-9940000000127</t>
  </si>
  <si>
    <t>360-64-2017-3008</t>
  </si>
  <si>
    <t xml:space="preserve">$  60,000,000.00 </t>
  </si>
  <si>
    <t>Dentro del proceso se profirió Auto de Imputación, se presentaron argumentos de defensa y estamos pendientes a los resuelto de instancia de decisión.</t>
  </si>
  <si>
    <t>PRF04083</t>
  </si>
  <si>
    <t>360-64-2017-3009</t>
  </si>
  <si>
    <t>Decisión de fondo - se falla sin responsabilidad fiscal y se ordena desvincular a Aseguradora solidaria de Colombia (Pendiente de lo resuelto en Grado de Consulta - confirmar o revocar decisión)</t>
  </si>
  <si>
    <t>PRF04124</t>
  </si>
  <si>
    <t>360-64-2017-3011</t>
  </si>
  <si>
    <t xml:space="preserve">$  10,000,000.00 </t>
  </si>
  <si>
    <t>Dentro del proceso se profirió Auto de Imputación, y se ordenó desvincular a Aseguradora Solidaria de Colombia (Pendiente de lo resuelto en Grado de Consulta - confirmar o revocar decisión)</t>
  </si>
  <si>
    <t>PRF04125</t>
  </si>
  <si>
    <t>2017-00297</t>
  </si>
  <si>
    <t>360-64-2014-3012</t>
  </si>
  <si>
    <t>Etapa inicial - El proceso se encuentra en apertura.</t>
  </si>
  <si>
    <t>PRF04150</t>
  </si>
  <si>
    <t>2017-00296</t>
  </si>
  <si>
    <t>360-64-2017-3013</t>
  </si>
  <si>
    <t xml:space="preserve">$  19,000,000.00 </t>
  </si>
  <si>
    <t>PRF05916</t>
  </si>
  <si>
    <t>2019-00059</t>
  </si>
  <si>
    <t>360-64-2019-3020</t>
  </si>
  <si>
    <t xml:space="preserve">$    5,700,000.00 </t>
  </si>
  <si>
    <t>VALOR A INDEMNIZADO</t>
  </si>
  <si>
    <t>VALOR PENDIENTE</t>
  </si>
  <si>
    <t>ENFERMEDADES GRAVES</t>
  </si>
  <si>
    <t>PRESENTAN RECLAMACION POR ENFERMEDADES GRAVES DOS ANEURISMAS INTECEREBRAL - FUNCIONARIA MARIA ELISA CRUZ</t>
  </si>
  <si>
    <t>PRESENTAN RECLAMACION POR TRANSTONO DEPRESIVO RECURRENTE GRAVE - FUNCIONARIA MARTHA GRACIELA SUAREZ</t>
  </si>
  <si>
    <t>OBJETADO</t>
  </si>
  <si>
    <t>FECHA AVISO</t>
  </si>
  <si>
    <t>FECHA SINESTRO</t>
  </si>
  <si>
    <t>AÑO</t>
  </si>
  <si>
    <t>El 16 de Junio según correo remitido por Leiver Martinez de Aon, se adjunta comprobante de pago de este siniestro realizado por Aseguradora Solidaria el dia 8 de Junio del 2020</t>
  </si>
  <si>
    <t>19442</t>
  </si>
  <si>
    <t>19993</t>
  </si>
  <si>
    <t>20083</t>
  </si>
  <si>
    <t>Acto Administrativo</t>
  </si>
  <si>
    <t>22155</t>
  </si>
  <si>
    <t>AXA COLPATRIA</t>
  </si>
  <si>
    <t>COBERTURA BASICA</t>
  </si>
  <si>
    <t xml:space="preserve">DAÑO A UN TELEVISOR DEBIDO A UN HECHO ACCIDENTAL </t>
  </si>
  <si>
    <t>El dia 8 de Septiembre del 2021 Se remite comprobante de pago al asegurado.</t>
  </si>
  <si>
    <t>22534</t>
  </si>
  <si>
    <t>INCAPACIDAD TOTAL Y PERMANENTE</t>
  </si>
  <si>
    <t>PRESENTAN RECLAMACION POR ITP ANEURISMAS INTECEREBRAL - FUNCIONARIA MARIA ELISA CRUZ</t>
  </si>
  <si>
    <t>SINIESTRALIDAD TODO RIESGO DAÑOS MATERIALES
VIGENCIA: 12 Julio 2014 a 17 Dicimebre 2021</t>
  </si>
  <si>
    <t>SINIESTRALIDAD POLIZA DE MANEJO
VIGENCIA: 12 Julio 2014 a 17 Dicimebre 2021</t>
  </si>
  <si>
    <t>SINIESTRALIDAD VIDA GRUPO FUNCIONARIOS
VIGENCIA: 12 Julio 2014 a 17 Dicimebre 2021</t>
  </si>
  <si>
    <t>No. Procesos</t>
  </si>
  <si>
    <t>SINIESTRALIDAD DIRECTORES &amp; ADMINISTRADORES
VIGENCIA: 12 Julio 2014 a 17 Dicimebre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</si>
</sst>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164" formatCode="_(&quot;$&quot;\ * #,##0.00_);_(&quot;$&quot;\ * \(#,##0.00\);_(&quot;$&quot;\ * &quot;-&quot;??_);_(@_)"/>
    <numFmt numFmtId="165" formatCode="_(* #,##0.00_);_(* \(#,##0.00\);_(* &quot;-&quot;??_);_(@_)"/>
    <numFmt numFmtId="166" formatCode="_(&quot;$&quot;* #,##0.00_);_(&quot;$&quot;* \(#,##0.00\);_(&quot;$&quot;* &quot;-&quot;??_);_(@_)"/>
    <numFmt numFmtId="167" formatCode="_-* #,##0.00\ [$€]_-;\-* #,##0.00\ [$€]_-;_-* &quot;-&quot;??\ [$€]_-;_-@_-"/>
    <numFmt numFmtId="168" formatCode="_(&quot;$&quot;\ * #,##0_);_(&quot;$&quot;\ * \(#,##0\);_(&quot;$&quot;\ * &quot;-&quot;??_);_(@_)"/>
    <numFmt numFmtId="169" formatCode="[$-240A]d&quot; de &quot;mmmm&quot; de &quot;yyyy;@"/>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Helv"/>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1"/>
      <color theme="1"/>
      <name val="Calibri"/>
      <family val="2"/>
      <scheme val="minor"/>
    </font>
    <font>
      <sz val="11"/>
      <name val="Calibri"/>
      <family val="2"/>
      <scheme val="minor"/>
    </font>
    <font>
      <b/>
      <sz val="11"/>
      <name val="Calibri"/>
      <family val="2"/>
      <scheme val="minor"/>
    </font>
    <font>
      <b/>
      <sz val="12"/>
      <color theme="1"/>
      <name val="Arial"/>
      <family val="2"/>
    </font>
    <font>
      <b/>
      <sz val="11"/>
      <color theme="1"/>
      <name val="Arial"/>
      <family val="2"/>
    </font>
    <font>
      <sz val="8"/>
      <color theme="1"/>
      <name val="Calibri"/>
      <family val="2"/>
    </font>
    <font>
      <b/>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B05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0" fontId="5" fillId="0" borderId="0" applyNumberFormat="0" applyFill="0" applyBorder="0" applyAlignment="0" applyProtection="0"/>
    <xf numFmtId="0" fontId="7" fillId="0" borderId="0" applyNumberFormat="0" applyFill="0" applyBorder="0" applyAlignment="0" applyProtection="0"/>
    <xf numFmtId="167" fontId="6" fillId="0" borderId="0" applyFont="0" applyFill="0" applyBorder="0" applyAlignment="0" applyProtection="0"/>
    <xf numFmtId="0" fontId="17" fillId="3" borderId="0" applyNumberFormat="0" applyBorder="0" applyAlignment="0" applyProtection="0"/>
    <xf numFmtId="166" fontId="5" fillId="0" borderId="0" applyFont="0" applyFill="0" applyBorder="0" applyAlignment="0" applyProtection="0"/>
    <xf numFmtId="0" fontId="18" fillId="22" borderId="0" applyNumberFormat="0" applyBorder="0" applyAlignment="0" applyProtection="0"/>
    <xf numFmtId="0" fontId="7" fillId="0" borderId="0"/>
    <xf numFmtId="0" fontId="7" fillId="23" borderId="4" applyNumberFormat="0" applyFont="0" applyAlignment="0" applyProtection="0"/>
    <xf numFmtId="9" fontId="7" fillId="0" borderId="0" applyFont="0" applyFill="0" applyBorder="0" applyAlignment="0" applyProtection="0"/>
    <xf numFmtId="9" fontId="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165" fontId="3" fillId="0" borderId="0" applyFont="0" applyFill="0" applyBorder="0" applyAlignment="0" applyProtection="0"/>
    <xf numFmtId="164" fontId="5" fillId="0" borderId="0" applyFont="0" applyFill="0" applyBorder="0" applyAlignment="0" applyProtection="0"/>
    <xf numFmtId="0" fontId="2" fillId="0" borderId="0"/>
    <xf numFmtId="0" fontId="1" fillId="0" borderId="0"/>
  </cellStyleXfs>
  <cellXfs count="30">
    <xf numFmtId="0" fontId="0" fillId="0" borderId="0" xfId="0"/>
    <xf numFmtId="0" fontId="29" fillId="24" borderId="10" xfId="0"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protection locked="0"/>
    </xf>
    <xf numFmtId="169" fontId="28" fillId="0" borderId="10" xfId="0" applyNumberFormat="1" applyFont="1" applyFill="1" applyBorder="1" applyAlignment="1" applyProtection="1">
      <alignment horizontal="center" vertical="center" wrapText="1"/>
      <protection locked="0"/>
    </xf>
    <xf numFmtId="0" fontId="28" fillId="0" borderId="10" xfId="0" applyFont="1" applyFill="1" applyBorder="1" applyAlignment="1" applyProtection="1">
      <alignment horizontal="center" vertical="center" wrapText="1"/>
      <protection locked="0"/>
    </xf>
    <xf numFmtId="168" fontId="28" fillId="0" borderId="10" xfId="64" applyNumberFormat="1" applyFont="1" applyFill="1" applyBorder="1" applyAlignment="1" applyProtection="1">
      <alignment horizontal="right" vertical="center"/>
      <protection locked="0"/>
    </xf>
    <xf numFmtId="0" fontId="28" fillId="0" borderId="10" xfId="0" applyFont="1" applyFill="1" applyBorder="1" applyAlignment="1" applyProtection="1">
      <alignment horizontal="left" vertical="center" wrapText="1"/>
      <protection locked="0"/>
    </xf>
    <xf numFmtId="0" fontId="31" fillId="24" borderId="12" xfId="65" applyFont="1" applyFill="1" applyBorder="1" applyAlignment="1">
      <alignment horizontal="center" vertical="center"/>
    </xf>
    <xf numFmtId="0" fontId="31" fillId="24" borderId="11" xfId="65" applyFont="1" applyFill="1" applyBorder="1" applyAlignment="1">
      <alignment horizontal="center" vertical="center"/>
    </xf>
    <xf numFmtId="0" fontId="32" fillId="0" borderId="13" xfId="65" applyFont="1" applyBorder="1" applyAlignment="1">
      <alignment horizontal="center" vertical="center"/>
    </xf>
    <xf numFmtId="0" fontId="32" fillId="0" borderId="14" xfId="65" applyFont="1" applyBorder="1" applyAlignment="1">
      <alignment horizontal="center" vertical="center" wrapText="1"/>
    </xf>
    <xf numFmtId="0" fontId="32" fillId="0" borderId="14" xfId="65" applyFont="1" applyBorder="1" applyAlignment="1">
      <alignment horizontal="center" vertical="center"/>
    </xf>
    <xf numFmtId="0" fontId="31" fillId="24" borderId="15" xfId="65" applyFont="1" applyFill="1" applyBorder="1" applyAlignment="1">
      <alignment horizontal="center" vertical="center"/>
    </xf>
    <xf numFmtId="14" fontId="32" fillId="0" borderId="14" xfId="65" applyNumberFormat="1" applyFont="1" applyBorder="1" applyAlignment="1">
      <alignment horizontal="center" vertical="center" wrapText="1"/>
    </xf>
    <xf numFmtId="0" fontId="27" fillId="0" borderId="17" xfId="0" applyFont="1" applyBorder="1" applyAlignment="1" applyProtection="1">
      <alignment horizontal="center" vertical="center" wrapText="1"/>
      <protection locked="0"/>
    </xf>
    <xf numFmtId="0" fontId="30" fillId="0" borderId="16" xfId="65" applyFont="1" applyBorder="1" applyAlignment="1">
      <alignment horizontal="center" vertical="center" wrapText="1"/>
    </xf>
    <xf numFmtId="0" fontId="30" fillId="0" borderId="0" xfId="65" applyFont="1" applyBorder="1" applyAlignment="1">
      <alignment horizontal="center" vertical="center" wrapText="1"/>
    </xf>
    <xf numFmtId="0" fontId="27" fillId="0" borderId="0"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protection locked="0"/>
    </xf>
    <xf numFmtId="0" fontId="0" fillId="0" borderId="10" xfId="0" applyBorder="1" applyAlignment="1">
      <alignment horizontal="center" vertical="center" wrapText="1"/>
    </xf>
    <xf numFmtId="1" fontId="0" fillId="0" borderId="10" xfId="0" applyNumberFormat="1" applyBorder="1"/>
    <xf numFmtId="0" fontId="0" fillId="0" borderId="10" xfId="0" applyBorder="1"/>
    <xf numFmtId="3" fontId="0" fillId="0" borderId="10" xfId="0" applyNumberFormat="1" applyBorder="1"/>
    <xf numFmtId="0" fontId="0" fillId="0" borderId="10" xfId="0" applyNumberFormat="1" applyBorder="1" applyAlignment="1">
      <alignment horizontal="center"/>
    </xf>
    <xf numFmtId="1" fontId="0" fillId="0" borderId="10" xfId="0" applyNumberFormat="1" applyBorder="1" applyAlignment="1">
      <alignment horizontal="center"/>
    </xf>
    <xf numFmtId="0" fontId="0" fillId="0" borderId="10" xfId="0" applyBorder="1" applyAlignment="1">
      <alignment horizontal="center"/>
    </xf>
    <xf numFmtId="0" fontId="0" fillId="0" borderId="10" xfId="0" pivotButton="1" applyBorder="1" applyAlignment="1">
      <alignment horizontal="center" vertical="center"/>
    </xf>
    <xf numFmtId="0" fontId="33" fillId="0" borderId="0" xfId="0" applyFont="1" applyAlignment="1">
      <alignment horizontal="center" wrapText="1"/>
    </xf>
    <xf numFmtId="0" fontId="33" fillId="0" borderId="0" xfId="0" applyFont="1" applyAlignment="1">
      <alignment horizontal="center"/>
    </xf>
    <xf numFmtId="0" fontId="33" fillId="0" borderId="17" xfId="0" applyFont="1" applyBorder="1" applyAlignment="1">
      <alignment horizontal="center"/>
    </xf>
  </cellXfs>
  <cellStyles count="67">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Estilo 1" xfId="31" xr:uid="{00000000-0005-0000-0000-00001E000000}"/>
    <cellStyle name="Estilo 1 2" xfId="32" xr:uid="{00000000-0005-0000-0000-00001F000000}"/>
    <cellStyle name="Estilo 1 2 2" xfId="55" xr:uid="{00000000-0005-0000-0000-000020000000}"/>
    <cellStyle name="Estilo 1 2 3" xfId="49" xr:uid="{00000000-0005-0000-0000-000021000000}"/>
    <cellStyle name="Euro" xfId="33" xr:uid="{00000000-0005-0000-0000-000022000000}"/>
    <cellStyle name="Incorrecto 2" xfId="34" xr:uid="{00000000-0005-0000-0000-000023000000}"/>
    <cellStyle name="Millares 2" xfId="63" xr:uid="{00000000-0005-0000-0000-000024000000}"/>
    <cellStyle name="Moneda 2" xfId="35" xr:uid="{00000000-0005-0000-0000-000026000000}"/>
    <cellStyle name="Moneda 3" xfId="60" xr:uid="{00000000-0005-0000-0000-000027000000}"/>
    <cellStyle name="Moneda 4" xfId="64" xr:uid="{1839CBE0-C947-46DA-BD53-C59198DF1ACA}"/>
    <cellStyle name="Neutral 2" xfId="36" xr:uid="{00000000-0005-0000-0000-000028000000}"/>
    <cellStyle name="Normal" xfId="0" builtinId="0"/>
    <cellStyle name="Normal 2" xfId="37" xr:uid="{00000000-0005-0000-0000-00002A000000}"/>
    <cellStyle name="Normal 2 2" xfId="56" xr:uid="{00000000-0005-0000-0000-00002B000000}"/>
    <cellStyle name="Normal 2 3" xfId="50" xr:uid="{00000000-0005-0000-0000-00002C000000}"/>
    <cellStyle name="Normal 3" xfId="54" xr:uid="{00000000-0005-0000-0000-00002D000000}"/>
    <cellStyle name="Normal 4" xfId="61" xr:uid="{00000000-0005-0000-0000-00002E000000}"/>
    <cellStyle name="Normal 4 2" xfId="66" xr:uid="{707ED7A5-9A96-4428-8526-84623203A797}"/>
    <cellStyle name="Normal 5" xfId="62" xr:uid="{00000000-0005-0000-0000-00002F000000}"/>
    <cellStyle name="Normal 6" xfId="65" xr:uid="{5DF5F54E-892E-42FD-896F-33A7F7D5CDAC}"/>
    <cellStyle name="Notas 2" xfId="38" xr:uid="{00000000-0005-0000-0000-000030000000}"/>
    <cellStyle name="Notas 2 2" xfId="57" xr:uid="{00000000-0005-0000-0000-000031000000}"/>
    <cellStyle name="Notas 2 3" xfId="51" xr:uid="{00000000-0005-0000-0000-000032000000}"/>
    <cellStyle name="Porcentaje 2" xfId="39" xr:uid="{00000000-0005-0000-0000-000033000000}"/>
    <cellStyle name="Porcentaje 2 2" xfId="58" xr:uid="{00000000-0005-0000-0000-000034000000}"/>
    <cellStyle name="Porcentaje 2 3" xfId="52" xr:uid="{00000000-0005-0000-0000-000035000000}"/>
    <cellStyle name="Porcentual 2" xfId="40" xr:uid="{00000000-0005-0000-0000-000036000000}"/>
    <cellStyle name="Porcentual 2 2" xfId="59" xr:uid="{00000000-0005-0000-0000-000037000000}"/>
    <cellStyle name="Porcentual 2 3" xfId="53" xr:uid="{00000000-0005-0000-0000-000038000000}"/>
    <cellStyle name="Salida 2" xfId="41" xr:uid="{00000000-0005-0000-0000-000039000000}"/>
    <cellStyle name="Texto de advertencia 2" xfId="42" xr:uid="{00000000-0005-0000-0000-00003A000000}"/>
    <cellStyle name="Texto explicativo 2" xfId="43" xr:uid="{00000000-0005-0000-0000-00003B000000}"/>
    <cellStyle name="Título 1 2" xfId="44" xr:uid="{00000000-0005-0000-0000-00003C000000}"/>
    <cellStyle name="Título 2 2" xfId="45" xr:uid="{00000000-0005-0000-0000-00003D000000}"/>
    <cellStyle name="Título 3 2" xfId="46" xr:uid="{00000000-0005-0000-0000-00003E000000}"/>
    <cellStyle name="Título 4" xfId="47" xr:uid="{00000000-0005-0000-0000-00003F000000}"/>
    <cellStyle name="Total 2" xfId="48" xr:uid="{00000000-0005-0000-0000-000040000000}"/>
  </cellStyles>
  <dxfs count="40">
    <dxf>
      <alignment vertical="center"/>
    </dxf>
    <dxf>
      <alignment vertical="center"/>
    </dxf>
    <dxf>
      <alignment vertical="center"/>
    </dxf>
    <dxf>
      <alignment horizontal="center"/>
    </dxf>
    <dxf>
      <alignment horizontal="center"/>
    </dxf>
    <dxf>
      <alignment horizontal="cent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border>
        <left style="thin">
          <color indexed="64"/>
        </left>
        <right style="thin">
          <color indexed="64"/>
        </right>
        <top style="thin">
          <color indexed="64"/>
        </top>
        <bottom style="thin">
          <color indexed="64"/>
        </bottom>
        <horizontal style="thin">
          <color indexed="64"/>
        </horizontal>
      </border>
    </dxf>
    <dxf>
      <alignment horizontal="center"/>
    </dxf>
    <dxf>
      <border>
        <top style="medium">
          <color auto="1"/>
        </top>
      </border>
    </dxf>
    <dxf>
      <border>
        <top style="medium">
          <color auto="1"/>
        </top>
      </border>
    </dxf>
    <dxf>
      <numFmt numFmtId="3" formatCode="#,##0"/>
    </dxf>
    <dxf>
      <alignment horizontal="center"/>
    </dxf>
    <dxf>
      <alignment horizontal="center" vertical="center" wrapText="1"/>
    </dxf>
    <dxf>
      <alignment vertical="center" wrapText="1"/>
    </dxf>
    <dxf>
      <alignment vertical="center" wrapText="1"/>
    </dxf>
    <dxf>
      <alignment vertical="center" wrapText="1"/>
    </dxf>
    <dxf>
      <alignment vertical="center" wrapText="1"/>
    </dxf>
    <dxf>
      <border>
        <top style="medium">
          <color auto="1"/>
        </top>
      </border>
    </dxf>
    <dxf>
      <border>
        <bottom style="medium">
          <color auto="1"/>
        </bottom>
      </border>
    </dxf>
    <dxf>
      <border>
        <bottom style="medium">
          <color auto="1"/>
        </bottom>
      </border>
    </dxf>
    <dxf>
      <border>
        <top style="medium">
          <color auto="1"/>
        </top>
        <bottom style="medium">
          <color auto="1"/>
        </bottom>
        <vertical style="thin">
          <color auto="1"/>
        </vertical>
        <horizontal style="hair">
          <color auto="1"/>
        </horizontal>
      </border>
    </dxf>
    <dxf>
      <border>
        <top style="medium">
          <color auto="1"/>
        </top>
        <bottom style="medium">
          <color auto="1"/>
        </bottom>
        <vertical style="thin">
          <color auto="1"/>
        </vertical>
        <horizontal style="hair">
          <color auto="1"/>
        </horizontal>
      </border>
    </dxf>
    <dxf>
      <border>
        <top style="medium">
          <color auto="1"/>
        </top>
        <bottom style="medium">
          <color auto="1"/>
        </bottom>
        <vertical style="thin">
          <color auto="1"/>
        </vertical>
        <horizontal style="hair">
          <color auto="1"/>
        </horizontal>
      </border>
    </dxf>
    <dxf>
      <border>
        <top style="medium">
          <color auto="1"/>
        </top>
        <bottom style="medium">
          <color auto="1"/>
        </bottom>
        <vertical style="thin">
          <color auto="1"/>
        </vertical>
        <horizontal style="hair">
          <color auto="1"/>
        </horizontal>
      </border>
    </dxf>
    <dxf>
      <alignment horizontal="center"/>
    </dxf>
    <dxf>
      <alignment horizontal="center"/>
    </dxf>
  </dxfs>
  <tableStyles count="0" defaultTableStyle="TableStyleMedium2" defaultPivotStyle="PivotStyleLight16"/>
  <colors>
    <mruColors>
      <color rgb="FFCCFFCC"/>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547.580814930552" createdVersion="6" refreshedVersion="6" minRefreshableVersion="3" recordCount="78" xr:uid="{08250EB6-6692-47F1-9340-FD11A5FA1711}">
  <cacheSource type="worksheet">
    <worksheetSource ref="A2:I80" sheet="BASE SINIESTROS D&amp;O"/>
  </cacheSource>
  <cacheFields count="9">
    <cacheField name="No. SINIESTRO" numFmtId="0">
      <sharedItems containsMixedTypes="1" containsNumber="1" containsInteger="1" minValue="11410" maxValue="22627"/>
    </cacheField>
    <cacheField name="FECHA SINIESTRO" numFmtId="14">
      <sharedItems containsSemiMixedTypes="0" containsNonDate="0" containsDate="1" containsString="0" minDate="2014-09-18T00:00:00" maxDate="2021-08-04T00:00:00"/>
    </cacheField>
    <cacheField name="AÑO" numFmtId="1">
      <sharedItems containsSemiMixedTypes="0" containsString="0" containsNumber="1" containsInteger="1" minValue="2014" maxValue="2021" count="8">
        <n v="2014"/>
        <n v="2015"/>
        <n v="2016"/>
        <n v="2017"/>
        <n v="2018"/>
        <n v="2019"/>
        <n v="2020"/>
        <n v="2021"/>
      </sharedItems>
    </cacheField>
    <cacheField name="TIPO DE PROCESO" numFmtId="0">
      <sharedItems count="5">
        <s v="Responsabilidad Fiscal"/>
        <s v="Investigación Disciplinaria "/>
        <s v="Indagación preliminar "/>
        <s v="Penal"/>
        <s v="Acto Administrativo"/>
      </sharedItems>
    </cacheField>
    <cacheField name="No. PROCESO" numFmtId="0">
      <sharedItems containsMixedTypes="1" containsNumber="1" containsInteger="1" minValue="1.10016000050201E+20" maxValue="1.10016000050201E+20" count="66">
        <s v="2014-05783"/>
        <s v="ius 2012-218108 - iuc-d 2012-79-528321 "/>
        <s v="IUS 2014-143797 "/>
        <s v="2014-05025"/>
        <s v="2014-5295 "/>
        <s v="IUS-2014-46516 IUD-D-2014-652-671708 _x000a_"/>
        <s v="IUS-2012-417893"/>
        <s v="2015-270527"/>
        <s v="2015-00873"/>
        <s v="IUS 2014-118979 "/>
        <s v="2014-05783 "/>
        <s v="IUS 2013-441476"/>
        <s v="IUS-2013-398498"/>
        <s v="2016-005512"/>
        <s v=" 033 de 2015"/>
        <s v="20156-00512"/>
        <s v="2014-650-665251"/>
        <s v="2016-00410"/>
        <s v="2015-00707"/>
        <s v="2013-349554"/>
        <s v="IUS 2014-92885 IUC-D-2014-652-686438 "/>
        <s v="IUS-2013-111992 "/>
        <s v="IUS-2013-111992  "/>
        <s v="IUS 2015-234906"/>
        <s v="IUS-E-2017-566977 / IUC-D-2017-963348"/>
        <s v="021-2017"/>
        <s v="IUS 2013-367563 IUC D-2016-651-653680"/>
        <s v="Proceso Disciplinario IUS 2013-367563 "/>
        <s v="No. IUS 2013-367563 IUC D-2016-651-653680 "/>
        <s v="PRF 2017-296"/>
        <s v="2017-300"/>
        <s v="13 - 2017 ANM "/>
        <s v="2017-00302"/>
        <s v="2017-00297 "/>
        <s v="IUS E-2015-286129"/>
        <n v="1.10016000050201E+20"/>
        <s v="IUS 2014-246009/706486 Procuraduría"/>
        <s v="2017-00233"/>
        <s v="2017-00295"/>
        <s v="IUS-2016-125947"/>
        <s v="2016-01360"/>
        <s v="IUS-2015-161350"/>
        <s v="083-0725"/>
        <s v="D-2018-1060599"/>
        <s v="031-2018"/>
        <s v="IUS 2017-646512 IUC D-2017-981850"/>
        <s v="013-2017"/>
        <s v="2019-00940"/>
        <s v="IUS-E-2019-310982 / IUC-2019-1325226 "/>
        <s v="IUS E 2018-235148 IUC D 2018-1122673"/>
        <s v="IUS-2016-415693 IUC-D-2017-902263"/>
        <s v="IUS 2016 - 299804/ IUC-2016-878-883738"/>
        <s v="No. IUS -2018-014551/ IUC-D-2018-1065791"/>
        <s v="IUS-2015-373700 (IUC-D-2016-651-809820)"/>
        <s v="IUS-2016-125926 D-2016-651-850267"/>
        <s v="82113-2019-27773"/>
        <s v="PACS – 017 - 19"/>
        <s v="IUS 2018 - 348513 /IUC D 2018 - 11 48921"/>
        <s v="IUS -2018-014551 IUC-D-2018-1065791"/>
        <s v="IUS E 2018-348513 / IUC-D-2018-1148921"/>
        <s v="IUS-E-2019-331495/IUC-D-2019-1333130."/>
        <s v=" IUS E-2019-331495 / IUC D-2019-1345676"/>
        <s v="IUC D -2019-1345675 (IUS E -2019-331495)"/>
        <s v=" IUS –E-2018-496812 IUC-D-2018-1190813"/>
        <s v="82113-2019-27773,"/>
        <s v="82112-2018-31558"/>
      </sharedItems>
    </cacheField>
    <cacheField name="FUNCIONARIO" numFmtId="0">
      <sharedItems count="26">
        <s v="Luis Fernando Sanz Gonzalez"/>
        <s v="Natalia Arias Echeverry"/>
        <s v="Evelyn Julio Estrada "/>
        <s v="Elvira Forero"/>
        <s v="Carlos Alberto Cardona "/>
        <s v="Isabel de los Milagros Abello Albino"/>
        <s v="Olga Virginia Alzate Perez"/>
        <s v="Olga Lucia Velasco"/>
        <s v="Alberto Cardona Botero"/>
        <s v="Patricia Troncoso Ayalde"/>
        <s v="Claudia Liliana Jaramillo"/>
        <s v="Maria Otilia Adan Barreto"/>
        <s v="Luz Aida Paiba"/>
        <s v="Alvaro Ernesto Narvaez Fuentes"/>
        <s v="María Patricia Troncoso Ayalde "/>
        <s v="Silvia De La Hoz Aristizabal"/>
        <s v="Alfredo Ramón Bula Dumar"/>
        <s v="Flor María Morales Guerra "/>
        <s v="Carlos Alberto Acosta Narváez "/>
        <s v="Carmen Cecilia Henao"/>
        <s v="Juan Carlos Parada Jaiquel"/>
        <s v="Alvaro Edgar Balcazar Acero"/>
        <s v="Katrizza Morelli Aroca"/>
        <s v="Alfredo Ramon Bula "/>
        <s v="Juan David Barahona"/>
        <s v="Alejandra Corchuelo"/>
      </sharedItems>
    </cacheField>
    <cacheField name="VALOR DE SINIESTRO ESTIMADO" numFmtId="0">
      <sharedItems containsBlank="1" containsMixedTypes="1" containsNumber="1" containsInteger="1" minValue="0" maxValue="40000000"/>
    </cacheField>
    <cacheField name=" VALOR PENDIENTE  / RESERVA " numFmtId="0">
      <sharedItems containsString="0" containsBlank="1" containsNumber="1" containsInteger="1" minValue="0" maxValue="22000000"/>
    </cacheField>
    <cacheField name="VALOR PAGADO " numFmtId="0">
      <sharedItems containsString="0" containsBlank="1" containsNumber="1" containsInteger="1" minValue="0" maxValue="4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n v="14611"/>
    <d v="2014-12-08T00:00:00"/>
    <x v="0"/>
    <x v="0"/>
    <x v="0"/>
    <x v="0"/>
    <n v="20000000"/>
    <n v="0"/>
    <n v="20000000"/>
  </r>
  <r>
    <n v="12309"/>
    <d v="2014-12-01T00:00:00"/>
    <x v="0"/>
    <x v="0"/>
    <x v="0"/>
    <x v="1"/>
    <n v="20000000"/>
    <n v="0"/>
    <n v="20000000"/>
  </r>
  <r>
    <n v="11773"/>
    <d v="2014-11-21T00:00:00"/>
    <x v="0"/>
    <x v="1"/>
    <x v="1"/>
    <x v="2"/>
    <n v="24000000"/>
    <n v="0"/>
    <n v="24000000"/>
  </r>
  <r>
    <n v="11773"/>
    <d v="2014-11-21T00:00:00"/>
    <x v="0"/>
    <x v="1"/>
    <x v="1"/>
    <x v="3"/>
    <n v="30000000"/>
    <n v="0"/>
    <n v="30000000"/>
  </r>
  <r>
    <n v="11767"/>
    <d v="2014-11-10T00:00:00"/>
    <x v="0"/>
    <x v="1"/>
    <x v="2"/>
    <x v="1"/>
    <n v="15517242"/>
    <n v="0"/>
    <n v="15517242"/>
  </r>
  <r>
    <n v="14595"/>
    <d v="2014-10-06T00:00:00"/>
    <x v="0"/>
    <x v="0"/>
    <x v="3"/>
    <x v="0"/>
    <n v="20000000"/>
    <n v="0"/>
    <n v="20000000"/>
  </r>
  <r>
    <n v="14595"/>
    <d v="2014-10-06T00:00:00"/>
    <x v="0"/>
    <x v="0"/>
    <x v="3"/>
    <x v="0"/>
    <n v="38094074"/>
    <n v="0"/>
    <n v="38094074"/>
  </r>
  <r>
    <n v="11410"/>
    <d v="2014-09-18T00:00:00"/>
    <x v="0"/>
    <x v="0"/>
    <x v="4"/>
    <x v="4"/>
    <n v="20000000"/>
    <n v="0"/>
    <n v="20000000"/>
  </r>
  <r>
    <n v="13721"/>
    <d v="2015-12-10T00:00:00"/>
    <x v="1"/>
    <x v="1"/>
    <x v="5"/>
    <x v="1"/>
    <n v="20000000"/>
    <n v="0"/>
    <n v="20000000"/>
  </r>
  <r>
    <n v="13721"/>
    <d v="2015-12-10T00:00:00"/>
    <x v="1"/>
    <x v="1"/>
    <x v="5"/>
    <x v="5"/>
    <n v="20000000"/>
    <n v="0"/>
    <n v="20000000"/>
  </r>
  <r>
    <n v="13352"/>
    <d v="2015-11-12T00:00:00"/>
    <x v="1"/>
    <x v="0"/>
    <x v="6"/>
    <x v="5"/>
    <n v="20000000"/>
    <n v="0"/>
    <n v="20000000"/>
  </r>
  <r>
    <n v="13304"/>
    <d v="2015-10-23T00:00:00"/>
    <x v="1"/>
    <x v="1"/>
    <x v="7"/>
    <x v="6"/>
    <n v="25000000"/>
    <n v="0"/>
    <n v="25000000"/>
  </r>
  <r>
    <n v="14605"/>
    <d v="2015-08-12T00:00:00"/>
    <x v="1"/>
    <x v="0"/>
    <x v="8"/>
    <x v="0"/>
    <n v="20000000"/>
    <n v="0"/>
    <n v="20000000"/>
  </r>
  <r>
    <n v="12869"/>
    <d v="2015-06-01T00:00:00"/>
    <x v="1"/>
    <x v="1"/>
    <x v="9"/>
    <x v="1"/>
    <n v="12000000"/>
    <n v="0"/>
    <n v="12000000"/>
  </r>
  <r>
    <n v="12869"/>
    <d v="2015-06-01T00:00:00"/>
    <x v="1"/>
    <x v="1"/>
    <x v="9"/>
    <x v="7"/>
    <n v="6000000"/>
    <n v="0"/>
    <n v="6000000"/>
  </r>
  <r>
    <n v="12757"/>
    <d v="2015-02-12T00:00:00"/>
    <x v="1"/>
    <x v="0"/>
    <x v="10"/>
    <x v="8"/>
    <n v="30000000"/>
    <n v="0"/>
    <n v="30000000"/>
  </r>
  <r>
    <n v="16377"/>
    <d v="2016-11-17T00:00:00"/>
    <x v="2"/>
    <x v="1"/>
    <x v="11"/>
    <x v="9"/>
    <n v="30000000"/>
    <n v="0"/>
    <n v="30000000"/>
  </r>
  <r>
    <n v="14888"/>
    <d v="2016-08-09T00:00:00"/>
    <x v="2"/>
    <x v="1"/>
    <x v="12"/>
    <x v="10"/>
    <s v="Se cierra reclamo no se recibieron documentos"/>
    <m/>
    <m/>
  </r>
  <r>
    <n v="14888"/>
    <d v="2016-08-09T00:00:00"/>
    <x v="2"/>
    <x v="1"/>
    <x v="12"/>
    <x v="11"/>
    <m/>
    <m/>
    <m/>
  </r>
  <r>
    <n v="15727"/>
    <d v="2016-08-02T00:00:00"/>
    <x v="2"/>
    <x v="0"/>
    <x v="13"/>
    <x v="1"/>
    <n v="25000000"/>
    <n v="15000000"/>
    <n v="10000000"/>
  </r>
  <r>
    <n v="14804"/>
    <d v="2016-07-11T00:00:00"/>
    <x v="2"/>
    <x v="1"/>
    <x v="14"/>
    <x v="6"/>
    <n v="25000000"/>
    <n v="0"/>
    <n v="25000000"/>
  </r>
  <r>
    <n v="14527"/>
    <d v="2016-06-09T00:00:00"/>
    <x v="2"/>
    <x v="0"/>
    <x v="15"/>
    <x v="8"/>
    <n v="30000000"/>
    <n v="0"/>
    <n v="30000000"/>
  </r>
  <r>
    <n v="14439"/>
    <d v="2016-05-17T00:00:00"/>
    <x v="2"/>
    <x v="1"/>
    <x v="16"/>
    <x v="12"/>
    <n v="40000000"/>
    <n v="0"/>
    <n v="40000000"/>
  </r>
  <r>
    <s v="17255"/>
    <d v="2016-05-06T00:00:00"/>
    <x v="2"/>
    <x v="0"/>
    <x v="17"/>
    <x v="13"/>
    <n v="20000000"/>
    <n v="0"/>
    <n v="20000000"/>
  </r>
  <r>
    <n v="14509"/>
    <d v="2016-05-04T00:00:00"/>
    <x v="2"/>
    <x v="0"/>
    <x v="18"/>
    <x v="5"/>
    <n v="32000000"/>
    <n v="0"/>
    <n v="32000000"/>
  </r>
  <r>
    <n v="14148"/>
    <d v="2016-04-20T00:00:00"/>
    <x v="2"/>
    <x v="1"/>
    <x v="19"/>
    <x v="5"/>
    <n v="20000000"/>
    <n v="8624009"/>
    <n v="11375991"/>
  </r>
  <r>
    <n v="14929"/>
    <d v="2016-03-31T00:00:00"/>
    <x v="2"/>
    <x v="1"/>
    <x v="20"/>
    <x v="1"/>
    <n v="35000000"/>
    <n v="0"/>
    <n v="35000000"/>
  </r>
  <r>
    <n v="14929"/>
    <d v="2016-03-31T00:00:00"/>
    <x v="2"/>
    <x v="1"/>
    <x v="20"/>
    <x v="14"/>
    <n v="20000000"/>
    <n v="0"/>
    <n v="20000000"/>
  </r>
  <r>
    <n v="13865"/>
    <d v="2016-02-08T00:00:00"/>
    <x v="2"/>
    <x v="1"/>
    <x v="21"/>
    <x v="1"/>
    <n v="20000000"/>
    <n v="0"/>
    <n v="20000000"/>
  </r>
  <r>
    <n v="13865"/>
    <d v="2016-02-08T00:00:00"/>
    <x v="2"/>
    <x v="1"/>
    <x v="22"/>
    <x v="8"/>
    <n v="20000000"/>
    <n v="0"/>
    <n v="20000000"/>
  </r>
  <r>
    <n v="13865"/>
    <d v="2016-02-08T00:00:00"/>
    <x v="2"/>
    <x v="1"/>
    <x v="22"/>
    <x v="5"/>
    <n v="20000000"/>
    <n v="0"/>
    <n v="20000000"/>
  </r>
  <r>
    <s v="17775"/>
    <d v="2017-10-24T00:00:00"/>
    <x v="3"/>
    <x v="1"/>
    <x v="23"/>
    <x v="12"/>
    <n v="20000000"/>
    <n v="10000000"/>
    <n v="10000000"/>
  </r>
  <r>
    <n v="16727"/>
    <d v="2017-10-09T00:00:00"/>
    <x v="3"/>
    <x v="1"/>
    <x v="24"/>
    <x v="14"/>
    <n v="30000000"/>
    <n v="0"/>
    <n v="30000000"/>
  </r>
  <r>
    <s v="18211"/>
    <d v="2017-09-20T00:00:00"/>
    <x v="3"/>
    <x v="1"/>
    <x v="25"/>
    <x v="13"/>
    <n v="10000000"/>
    <n v="10000000"/>
    <n v="0"/>
  </r>
  <r>
    <s v="17628"/>
    <d v="2017-07-19T00:00:00"/>
    <x v="3"/>
    <x v="1"/>
    <x v="26"/>
    <x v="1"/>
    <n v="20000000"/>
    <n v="9554000"/>
    <n v="10446000"/>
  </r>
  <r>
    <n v="16448"/>
    <d v="2017-07-12T00:00:00"/>
    <x v="3"/>
    <x v="1"/>
    <x v="27"/>
    <x v="5"/>
    <n v="20000000"/>
    <n v="10000000"/>
    <n v="10000000"/>
  </r>
  <r>
    <n v="16207"/>
    <d v="2017-07-05T00:00:00"/>
    <x v="3"/>
    <x v="1"/>
    <x v="28"/>
    <x v="15"/>
    <n v="20000000"/>
    <n v="0"/>
    <n v="20000000"/>
  </r>
  <r>
    <n v="16644"/>
    <d v="2017-05-30T00:00:00"/>
    <x v="3"/>
    <x v="0"/>
    <x v="29"/>
    <x v="16"/>
    <n v="25000000"/>
    <n v="12500000"/>
    <n v="12500000"/>
  </r>
  <r>
    <n v="16642"/>
    <d v="2017-05-30T00:00:00"/>
    <x v="3"/>
    <x v="0"/>
    <x v="30"/>
    <x v="16"/>
    <n v="25000000"/>
    <n v="0"/>
    <n v="25000000"/>
  </r>
  <r>
    <n v="16091"/>
    <d v="2017-05-20T00:00:00"/>
    <x v="3"/>
    <x v="2"/>
    <x v="31"/>
    <x v="15"/>
    <n v="25000000"/>
    <n v="0"/>
    <n v="25000000"/>
  </r>
  <r>
    <s v="18273"/>
    <d v="2017-05-09T00:00:00"/>
    <x v="3"/>
    <x v="0"/>
    <x v="32"/>
    <x v="16"/>
    <n v="25000000"/>
    <n v="0"/>
    <n v="25000000"/>
  </r>
  <r>
    <n v="16624"/>
    <d v="2017-05-09T00:00:00"/>
    <x v="3"/>
    <x v="0"/>
    <x v="33"/>
    <x v="16"/>
    <n v="25000000"/>
    <n v="12500000"/>
    <n v="12500000"/>
  </r>
  <r>
    <n v="15955"/>
    <d v="2017-05-09T00:00:00"/>
    <x v="3"/>
    <x v="1"/>
    <x v="34"/>
    <x v="17"/>
    <n v="20000000"/>
    <n v="0"/>
    <n v="20000000"/>
  </r>
  <r>
    <n v="15948"/>
    <d v="2017-05-05T00:00:00"/>
    <x v="3"/>
    <x v="3"/>
    <x v="35"/>
    <x v="1"/>
    <n v="20000000"/>
    <n v="10000000"/>
    <n v="10000000"/>
  </r>
  <r>
    <n v="15953"/>
    <d v="2017-04-24T00:00:00"/>
    <x v="3"/>
    <x v="1"/>
    <x v="36"/>
    <x v="18"/>
    <n v="28975100"/>
    <n v="0"/>
    <n v="28975100"/>
  </r>
  <r>
    <n v="15917"/>
    <d v="2017-04-20T00:00:00"/>
    <x v="3"/>
    <x v="0"/>
    <x v="37"/>
    <x v="16"/>
    <n v="25000000"/>
    <n v="0"/>
    <n v="25000000"/>
  </r>
  <r>
    <n v="15916"/>
    <d v="2017-04-20T00:00:00"/>
    <x v="3"/>
    <x v="0"/>
    <x v="38"/>
    <x v="16"/>
    <n v="25000000"/>
    <n v="12500000"/>
    <n v="12500000"/>
  </r>
  <r>
    <n v="15738"/>
    <d v="2017-03-18T00:00:00"/>
    <x v="3"/>
    <x v="1"/>
    <x v="39"/>
    <x v="19"/>
    <s v="Desistido"/>
    <m/>
    <m/>
  </r>
  <r>
    <n v="15705"/>
    <d v="2017-02-09T00:00:00"/>
    <x v="3"/>
    <x v="0"/>
    <x v="40"/>
    <x v="1"/>
    <n v="15000000"/>
    <n v="0"/>
    <n v="15000000"/>
  </r>
  <r>
    <n v="15477"/>
    <d v="2017-01-23T00:00:00"/>
    <x v="3"/>
    <x v="1"/>
    <x v="41"/>
    <x v="5"/>
    <n v="20000000"/>
    <n v="10000000"/>
    <n v="10000000"/>
  </r>
  <r>
    <n v="15477"/>
    <d v="2017-01-23T00:00:00"/>
    <x v="3"/>
    <x v="1"/>
    <x v="41"/>
    <x v="14"/>
    <n v="20000000"/>
    <n v="10000000"/>
    <n v="10000000"/>
  </r>
  <r>
    <n v="15477"/>
    <d v="2017-01-23T00:00:00"/>
    <x v="3"/>
    <x v="1"/>
    <x v="41"/>
    <x v="20"/>
    <n v="20000000"/>
    <n v="10000000"/>
    <n v="10000000"/>
  </r>
  <r>
    <n v="15610"/>
    <d v="2017-01-18T00:00:00"/>
    <x v="3"/>
    <x v="0"/>
    <x v="42"/>
    <x v="20"/>
    <n v="25000000"/>
    <n v="12500000"/>
    <n v="12500000"/>
  </r>
  <r>
    <n v="18705"/>
    <d v="2018-11-20T00:00:00"/>
    <x v="4"/>
    <x v="1"/>
    <x v="43"/>
    <x v="15"/>
    <n v="20000000"/>
    <n v="10000000"/>
    <n v="10000000"/>
  </r>
  <r>
    <s v="17894"/>
    <d v="2018-09-07T00:00:00"/>
    <x v="4"/>
    <x v="0"/>
    <x v="0"/>
    <x v="6"/>
    <n v="35000000"/>
    <n v="0"/>
    <n v="35000000"/>
  </r>
  <r>
    <s v="18013"/>
    <d v="2018-09-06T00:00:00"/>
    <x v="4"/>
    <x v="0"/>
    <x v="0"/>
    <x v="16"/>
    <n v="22000000"/>
    <n v="0"/>
    <n v="22000000"/>
  </r>
  <r>
    <s v="17896"/>
    <d v="2018-09-03T00:00:00"/>
    <x v="4"/>
    <x v="1"/>
    <x v="44"/>
    <x v="6"/>
    <n v="10000000"/>
    <n v="0"/>
    <n v="10000000"/>
  </r>
  <r>
    <s v="17617"/>
    <d v="2018-01-25T00:00:00"/>
    <x v="4"/>
    <x v="1"/>
    <x v="45"/>
    <x v="20"/>
    <n v="20000000"/>
    <n v="10000000"/>
    <n v="10000000"/>
  </r>
  <r>
    <n v="22288"/>
    <d v="2019-02-20T00:00:00"/>
    <x v="5"/>
    <x v="1"/>
    <x v="46"/>
    <x v="19"/>
    <n v="0"/>
    <n v="0"/>
    <n v="0"/>
  </r>
  <r>
    <n v="19595"/>
    <d v="2019-10-21T00:00:00"/>
    <x v="5"/>
    <x v="0"/>
    <x v="47"/>
    <x v="21"/>
    <n v="30000000"/>
    <n v="15000000"/>
    <n v="15000000"/>
  </r>
  <r>
    <n v="19383"/>
    <d v="2019-08-26T00:00:00"/>
    <x v="5"/>
    <x v="1"/>
    <x v="48"/>
    <x v="20"/>
    <n v="40000000"/>
    <n v="22000000"/>
    <n v="18000000"/>
  </r>
  <r>
    <n v="19313"/>
    <d v="2019-07-09T00:00:00"/>
    <x v="5"/>
    <x v="1"/>
    <x v="49"/>
    <x v="16"/>
    <n v="20000000"/>
    <n v="10000000"/>
    <n v="10000000"/>
  </r>
  <r>
    <n v="18642"/>
    <d v="2019-03-05T00:00:00"/>
    <x v="5"/>
    <x v="1"/>
    <x v="50"/>
    <x v="20"/>
    <n v="25000000"/>
    <n v="12500000"/>
    <n v="12500000"/>
  </r>
  <r>
    <s v="18372"/>
    <d v="2019-01-15T00:00:00"/>
    <x v="5"/>
    <x v="1"/>
    <x v="51"/>
    <x v="5"/>
    <n v="25000000"/>
    <n v="12500000"/>
    <n v="12500000"/>
  </r>
  <r>
    <n v="20525"/>
    <d v="2020-03-06T00:00:00"/>
    <x v="6"/>
    <x v="1"/>
    <x v="52"/>
    <x v="22"/>
    <n v="25000000"/>
    <n v="16000000"/>
    <n v="9000000"/>
  </r>
  <r>
    <n v="20600"/>
    <d v="2020-05-26T00:00:00"/>
    <x v="6"/>
    <x v="1"/>
    <x v="53"/>
    <x v="20"/>
    <n v="18000000"/>
    <n v="9000000"/>
    <n v="9000000"/>
  </r>
  <r>
    <n v="20745"/>
    <d v="2020-08-13T00:00:00"/>
    <x v="6"/>
    <x v="1"/>
    <x v="54"/>
    <x v="13"/>
    <s v="Objetado por prescripción"/>
    <m/>
    <m/>
  </r>
  <r>
    <n v="21356"/>
    <d v="2020-12-22T00:00:00"/>
    <x v="6"/>
    <x v="0"/>
    <x v="55"/>
    <x v="23"/>
    <n v="18000000"/>
    <n v="9000000"/>
    <n v="9000000"/>
  </r>
  <r>
    <n v="21350"/>
    <d v="2020-12-11T00:00:00"/>
    <x v="6"/>
    <x v="4"/>
    <x v="56"/>
    <x v="23"/>
    <n v="14000000"/>
    <n v="7000000"/>
    <n v="7000000"/>
  </r>
  <r>
    <n v="21355"/>
    <d v="2020-10-23T00:00:00"/>
    <x v="6"/>
    <x v="1"/>
    <x v="57"/>
    <x v="23"/>
    <n v="14000000"/>
    <n v="7000000"/>
    <n v="7000000"/>
  </r>
  <r>
    <n v="20924"/>
    <d v="2020-02-25T00:00:00"/>
    <x v="6"/>
    <x v="1"/>
    <x v="58"/>
    <x v="24"/>
    <n v="20000000"/>
    <n v="10000000"/>
    <n v="10000000"/>
  </r>
  <r>
    <n v="21830"/>
    <d v="2020-10-23T00:00:00"/>
    <x v="6"/>
    <x v="1"/>
    <x v="59"/>
    <x v="25"/>
    <n v="14000000"/>
    <n v="7000000"/>
    <n v="7000000"/>
  </r>
  <r>
    <n v="21935"/>
    <d v="2020-12-16T00:00:00"/>
    <x v="6"/>
    <x v="1"/>
    <x v="60"/>
    <x v="1"/>
    <n v="14000000"/>
    <n v="7000000"/>
    <n v="7000000"/>
  </r>
  <r>
    <n v="22335"/>
    <d v="2021-02-10T00:00:00"/>
    <x v="7"/>
    <x v="1"/>
    <x v="61"/>
    <x v="20"/>
    <n v="14000000"/>
    <n v="7000000"/>
    <n v="7000000"/>
  </r>
  <r>
    <n v="22333"/>
    <d v="2021-02-16T00:00:00"/>
    <x v="7"/>
    <x v="1"/>
    <x v="62"/>
    <x v="20"/>
    <n v="14000000"/>
    <n v="14000000"/>
    <n v="0"/>
  </r>
  <r>
    <n v="21829"/>
    <d v="2021-02-25T00:00:00"/>
    <x v="7"/>
    <x v="1"/>
    <x v="63"/>
    <x v="25"/>
    <n v="14000000"/>
    <n v="14000000"/>
    <n v="0"/>
  </r>
  <r>
    <n v="21931"/>
    <d v="2021-04-20T00:00:00"/>
    <x v="7"/>
    <x v="0"/>
    <x v="64"/>
    <x v="1"/>
    <n v="18000000"/>
    <n v="9000000"/>
    <n v="9000000"/>
  </r>
  <r>
    <n v="22627"/>
    <d v="2021-08-03T00:00:00"/>
    <x v="7"/>
    <x v="0"/>
    <x v="65"/>
    <x v="1"/>
    <n v="12000000"/>
    <n v="6000000"/>
    <n v="6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A9A94B-1C3F-4691-BCE8-C97856610F1E}" name="TablaDinámica1" cacheId="0" applyNumberFormats="0" applyBorderFormats="0" applyFontFormats="0" applyPatternFormats="0" applyAlignmentFormats="0" applyWidthHeightFormats="1" dataCaption="Valores" updatedVersion="6" minRefreshableVersion="3" useAutoFormatting="1" colGrandTotals="0" itemPrintTitles="1" createdVersion="6" indent="0" compact="0" compactData="0" multipleFieldFilters="0" rowHeaderCaption="FUNCIONARIO ASEGURADO">
  <location ref="A3:F23" firstHeaderRow="0" firstDataRow="1" firstDataCol="2"/>
  <pivotFields count="9">
    <pivotField compact="0" outline="0" showAll="0" defaultSubtotal="0"/>
    <pivotField compact="0" numFmtId="14" outline="0" showAll="0" defaultSubtotal="0"/>
    <pivotField axis="axisRow" compact="0" numFmtId="1" outline="0" subtotalTop="0" showAll="0" defaultSubtotal="0">
      <items count="8">
        <item x="0"/>
        <item x="1"/>
        <item x="2"/>
        <item x="3"/>
        <item x="4"/>
        <item x="5"/>
        <item x="6"/>
        <item x="7"/>
      </items>
    </pivotField>
    <pivotField axis="axisRow" compact="0" outline="0" showAll="0" defaultSubtotal="0">
      <items count="5">
        <item x="4"/>
        <item x="2"/>
        <item x="1"/>
        <item x="3"/>
        <item x="0"/>
      </items>
    </pivotField>
    <pivotField compact="0" outline="0" showAll="0" defaultSubtotal="0">
      <items count="66">
        <item x="35"/>
        <item x="14"/>
        <item x="63"/>
        <item x="61"/>
        <item x="46"/>
        <item x="25"/>
        <item x="44"/>
        <item x="42"/>
        <item x="31"/>
        <item x="19"/>
        <item x="3"/>
        <item x="0"/>
        <item x="10"/>
        <item x="4"/>
        <item x="16"/>
        <item x="18"/>
        <item x="8"/>
        <item x="7"/>
        <item x="15"/>
        <item x="17"/>
        <item x="13"/>
        <item x="40"/>
        <item x="37"/>
        <item x="38"/>
        <item x="33"/>
        <item x="32"/>
        <item x="30"/>
        <item x="47"/>
        <item x="65"/>
        <item x="55"/>
        <item x="64"/>
        <item x="43"/>
        <item x="62"/>
        <item x="1"/>
        <item x="26"/>
        <item x="11"/>
        <item x="9"/>
        <item x="2"/>
        <item x="36"/>
        <item x="20"/>
        <item x="23"/>
        <item x="51"/>
        <item x="45"/>
        <item x="57"/>
        <item x="58"/>
        <item x="49"/>
        <item x="59"/>
        <item x="34"/>
        <item x="6"/>
        <item x="21"/>
        <item x="22"/>
        <item x="12"/>
        <item x="5"/>
        <item x="41"/>
        <item x="53"/>
        <item x="54"/>
        <item x="39"/>
        <item x="50"/>
        <item x="24"/>
        <item x="48"/>
        <item x="60"/>
        <item x="28"/>
        <item x="52"/>
        <item x="56"/>
        <item x="29"/>
        <item x="27"/>
      </items>
    </pivotField>
    <pivotField dataField="1" compact="0" outline="0" showAll="0" sortType="descending" defaultSubtotal="0">
      <items count="26">
        <item x="8"/>
        <item x="16"/>
        <item x="18"/>
        <item x="3"/>
        <item x="2"/>
        <item x="17"/>
        <item x="20"/>
        <item x="12"/>
        <item x="14"/>
        <item x="1"/>
        <item x="7"/>
        <item x="6"/>
        <item x="9"/>
        <item x="15"/>
        <item x="0"/>
        <item x="5"/>
        <item x="4"/>
        <item x="13"/>
        <item x="19"/>
        <item x="10"/>
        <item x="11"/>
        <item x="21"/>
        <item x="22"/>
        <item x="23"/>
        <item x="24"/>
        <item x="25"/>
      </items>
      <autoSortScope>
        <pivotArea dataOnly="0" outline="0" fieldPosition="0">
          <references count="1">
            <reference field="4294967294" count="1" selected="0">
              <x v="3"/>
            </reference>
          </references>
        </pivotArea>
      </autoSortScope>
    </pivotField>
    <pivotField dataField="1" compact="0" outline="0" showAll="0" defaultSubtotal="0"/>
    <pivotField dataField="1" compact="0" outline="0" showAll="0" defaultSubtotal="0"/>
    <pivotField dataField="1" compact="0" outline="0" showAll="0" defaultSubtotal="0"/>
  </pivotFields>
  <rowFields count="2">
    <field x="2"/>
    <field x="3"/>
  </rowFields>
  <rowItems count="20">
    <i>
      <x/>
      <x v="2"/>
    </i>
    <i r="1">
      <x v="4"/>
    </i>
    <i>
      <x v="1"/>
      <x v="2"/>
    </i>
    <i r="1">
      <x v="4"/>
    </i>
    <i>
      <x v="2"/>
      <x v="2"/>
    </i>
    <i r="1">
      <x v="4"/>
    </i>
    <i>
      <x v="3"/>
      <x v="1"/>
    </i>
    <i r="1">
      <x v="2"/>
    </i>
    <i r="1">
      <x v="3"/>
    </i>
    <i r="1">
      <x v="4"/>
    </i>
    <i>
      <x v="4"/>
      <x v="2"/>
    </i>
    <i r="1">
      <x v="4"/>
    </i>
    <i>
      <x v="5"/>
      <x v="2"/>
    </i>
    <i r="1">
      <x v="4"/>
    </i>
    <i>
      <x v="6"/>
      <x/>
    </i>
    <i r="1">
      <x v="2"/>
    </i>
    <i r="1">
      <x v="4"/>
    </i>
    <i>
      <x v="7"/>
      <x v="2"/>
    </i>
    <i r="1">
      <x v="4"/>
    </i>
    <i t="grand">
      <x/>
    </i>
  </rowItems>
  <colFields count="1">
    <field x="-2"/>
  </colFields>
  <colItems count="4">
    <i>
      <x/>
    </i>
    <i i="1">
      <x v="1"/>
    </i>
    <i i="2">
      <x v="2"/>
    </i>
    <i i="3">
      <x v="3"/>
    </i>
  </colItems>
  <dataFields count="4">
    <dataField name="VALOR DE SINIESTRO ESTIMADO." fld="6" baseField="4" baseItem="0" numFmtId="3"/>
    <dataField name="VALOR PAGADO. " fld="8" baseField="0" baseItem="0" numFmtId="3"/>
    <dataField name="VALOR PENDIENTE  / RESERVA (*)" fld="7" baseField="0" baseItem="0" numFmtId="3"/>
    <dataField name="No. Procesos" fld="5" subtotal="count" baseField="0" baseItem="0"/>
  </dataFields>
  <formats count="40">
    <format dxfId="39">
      <pivotArea field="5" type="button" dataOnly="0" labelOnly="1" outline="0"/>
    </format>
    <format dxfId="38">
      <pivotArea dataOnly="0" labelOnly="1" outline="0" fieldPosition="0">
        <references count="1">
          <reference field="4294967294" count="3">
            <x v="0"/>
            <x v="1"/>
            <x v="2"/>
          </reference>
        </references>
      </pivotArea>
    </format>
    <format dxfId="37">
      <pivotArea type="all" dataOnly="0" outline="0" fieldPosition="0"/>
    </format>
    <format dxfId="36">
      <pivotArea field="5" type="button" dataOnly="0" labelOnly="1" outline="0"/>
    </format>
    <format dxfId="35">
      <pivotArea dataOnly="0" labelOnly="1" grandRow="1" outline="0" fieldPosition="0"/>
    </format>
    <format dxfId="34">
      <pivotArea dataOnly="0" labelOnly="1" outline="0" fieldPosition="0">
        <references count="1">
          <reference field="4294967294" count="3">
            <x v="0"/>
            <x v="1"/>
            <x v="2"/>
          </reference>
        </references>
      </pivotArea>
    </format>
    <format dxfId="33">
      <pivotArea field="5" type="button" dataOnly="0" labelOnly="1" outline="0"/>
    </format>
    <format dxfId="32">
      <pivotArea dataOnly="0" labelOnly="1" outline="0" fieldPosition="0">
        <references count="1">
          <reference field="4294967294" count="3">
            <x v="0"/>
            <x v="1"/>
            <x v="2"/>
          </reference>
        </references>
      </pivotArea>
    </format>
    <format dxfId="31">
      <pivotArea field="5" grandRow="1" outline="0" collapsedLevelsAreSubtotals="1">
        <references count="1">
          <reference field="4294967294" count="2" selected="0">
            <x v="0"/>
            <x v="2"/>
          </reference>
        </references>
      </pivotArea>
    </format>
    <format dxfId="30">
      <pivotArea dataOnly="0" labelOnly="1" outline="0" fieldPosition="0">
        <references count="1">
          <reference field="4294967294" count="1">
            <x v="0"/>
          </reference>
        </references>
      </pivotArea>
    </format>
    <format dxfId="29">
      <pivotArea field="5" type="button" dataOnly="0" labelOnly="1" outline="0"/>
    </format>
    <format dxfId="28">
      <pivotArea dataOnly="0" labelOnly="1" outline="0" fieldPosition="0">
        <references count="1">
          <reference field="4294967294" count="1">
            <x v="2"/>
          </reference>
        </references>
      </pivotArea>
    </format>
    <format dxfId="27">
      <pivotArea dataOnly="0" labelOnly="1" outline="0" fieldPosition="0">
        <references count="1">
          <reference field="4294967294" count="1">
            <x v="1"/>
          </reference>
        </references>
      </pivotArea>
    </format>
    <format dxfId="26">
      <pivotArea dataOnly="0" labelOnly="1" outline="0" fieldPosition="0">
        <references count="1">
          <reference field="4294967294" count="1">
            <x v="3"/>
          </reference>
        </references>
      </pivotArea>
    </format>
    <format dxfId="25">
      <pivotArea dataOnly="0" outline="0" fieldPosition="0">
        <references count="1">
          <reference field="4294967294" count="1">
            <x v="3"/>
          </reference>
        </references>
      </pivotArea>
    </format>
    <format dxfId="24">
      <pivotArea outline="0" collapsedLevelsAreSubtotals="1" fieldPosition="0">
        <references count="1">
          <reference field="4294967294" count="2" selected="0">
            <x v="1"/>
            <x v="2"/>
          </reference>
        </references>
      </pivotArea>
    </format>
    <format dxfId="23">
      <pivotArea grandRow="1" outline="0" collapsedLevelsAreSubtotals="1" fieldPosition="0"/>
    </format>
    <format dxfId="22">
      <pivotArea dataOnly="0" labelOnly="1" grandRow="1" outline="0" fieldPosition="0"/>
    </format>
    <format dxfId="21">
      <pivotArea dataOnly="0" labelOnly="1" grandRow="1" outline="0" fieldPosition="0"/>
    </format>
    <format dxfId="20">
      <pivotArea type="all" dataOnly="0" outline="0" fieldPosition="0"/>
    </format>
    <format dxfId="19">
      <pivotArea outline="0" collapsedLevelsAreSubtotals="1" fieldPosition="0"/>
    </format>
    <format dxfId="18">
      <pivotArea field="2" type="button" dataOnly="0" labelOnly="1" outline="0" axis="axisRow" fieldPosition="0"/>
    </format>
    <format dxfId="17">
      <pivotArea field="3" type="button" dataOnly="0" labelOnly="1" outline="0" axis="axisRow" fieldPosition="1"/>
    </format>
    <format dxfId="16">
      <pivotArea dataOnly="0" labelOnly="1" outline="0" fieldPosition="0">
        <references count="1">
          <reference field="2" count="0"/>
        </references>
      </pivotArea>
    </format>
    <format dxfId="15">
      <pivotArea dataOnly="0" labelOnly="1" grandRow="1" outline="0" fieldPosition="0"/>
    </format>
    <format dxfId="14">
      <pivotArea dataOnly="0" labelOnly="1" outline="0" fieldPosition="0">
        <references count="2">
          <reference field="2" count="1" selected="0">
            <x v="0"/>
          </reference>
          <reference field="3" count="2">
            <x v="2"/>
            <x v="4"/>
          </reference>
        </references>
      </pivotArea>
    </format>
    <format dxfId="13">
      <pivotArea dataOnly="0" labelOnly="1" outline="0" fieldPosition="0">
        <references count="2">
          <reference field="2" count="1" selected="0">
            <x v="1"/>
          </reference>
          <reference field="3" count="2">
            <x v="2"/>
            <x v="4"/>
          </reference>
        </references>
      </pivotArea>
    </format>
    <format dxfId="12">
      <pivotArea dataOnly="0" labelOnly="1" outline="0" fieldPosition="0">
        <references count="2">
          <reference field="2" count="1" selected="0">
            <x v="2"/>
          </reference>
          <reference field="3" count="2">
            <x v="2"/>
            <x v="4"/>
          </reference>
        </references>
      </pivotArea>
    </format>
    <format dxfId="11">
      <pivotArea dataOnly="0" labelOnly="1" outline="0" fieldPosition="0">
        <references count="2">
          <reference field="2" count="1" selected="0">
            <x v="3"/>
          </reference>
          <reference field="3" count="4">
            <x v="1"/>
            <x v="2"/>
            <x v="3"/>
            <x v="4"/>
          </reference>
        </references>
      </pivotArea>
    </format>
    <format dxfId="10">
      <pivotArea dataOnly="0" labelOnly="1" outline="0" fieldPosition="0">
        <references count="2">
          <reference field="2" count="1" selected="0">
            <x v="4"/>
          </reference>
          <reference field="3" count="2">
            <x v="2"/>
            <x v="4"/>
          </reference>
        </references>
      </pivotArea>
    </format>
    <format dxfId="9">
      <pivotArea dataOnly="0" labelOnly="1" outline="0" fieldPosition="0">
        <references count="2">
          <reference field="2" count="1" selected="0">
            <x v="5"/>
          </reference>
          <reference field="3" count="2">
            <x v="2"/>
            <x v="4"/>
          </reference>
        </references>
      </pivotArea>
    </format>
    <format dxfId="8">
      <pivotArea dataOnly="0" labelOnly="1" outline="0" fieldPosition="0">
        <references count="2">
          <reference field="2" count="1" selected="0">
            <x v="6"/>
          </reference>
          <reference field="3" count="3">
            <x v="0"/>
            <x v="2"/>
            <x v="4"/>
          </reference>
        </references>
      </pivotArea>
    </format>
    <format dxfId="7">
      <pivotArea dataOnly="0" labelOnly="1" outline="0" fieldPosition="0">
        <references count="2">
          <reference field="2" count="1" selected="0">
            <x v="7"/>
          </reference>
          <reference field="3" count="2">
            <x v="2"/>
            <x v="4"/>
          </reference>
        </references>
      </pivotArea>
    </format>
    <format dxfId="6">
      <pivotArea dataOnly="0" labelOnly="1" outline="0" fieldPosition="0">
        <references count="1">
          <reference field="4294967294" count="4">
            <x v="0"/>
            <x v="1"/>
            <x v="2"/>
            <x v="3"/>
          </reference>
        </references>
      </pivotArea>
    </format>
    <format dxfId="5">
      <pivotArea field="2" type="button" dataOnly="0" labelOnly="1" outline="0" axis="axisRow" fieldPosition="0"/>
    </format>
    <format dxfId="4">
      <pivotArea field="3" type="button" dataOnly="0" labelOnly="1" outline="0" axis="axisRow" fieldPosition="1"/>
    </format>
    <format dxfId="3">
      <pivotArea dataOnly="0" labelOnly="1" outline="0" fieldPosition="0">
        <references count="1">
          <reference field="4294967294" count="4">
            <x v="0"/>
            <x v="1"/>
            <x v="2"/>
            <x v="3"/>
          </reference>
        </references>
      </pivotArea>
    </format>
    <format dxfId="2">
      <pivotArea field="2" type="button" dataOnly="0" labelOnly="1" outline="0" axis="axisRow" fieldPosition="0"/>
    </format>
    <format dxfId="1">
      <pivotArea field="3" type="button" dataOnly="0" labelOnly="1" outline="0" axis="axisRow" fieldPosition="1"/>
    </format>
    <format dxfId="0">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2427-EF0C-4B08-BF87-136C6778E39C}">
  <dimension ref="A1:F81"/>
  <sheetViews>
    <sheetView tabSelected="1" workbookViewId="0">
      <selection sqref="A1:F2"/>
    </sheetView>
  </sheetViews>
  <sheetFormatPr baseColWidth="10" defaultRowHeight="13.2" x14ac:dyDescent="0.25"/>
  <cols>
    <col min="1" max="1" width="29.77734375" bestFit="1" customWidth="1"/>
    <col min="2" max="2" width="22.88671875" bestFit="1" customWidth="1"/>
    <col min="3" max="3" width="31.77734375" bestFit="1" customWidth="1"/>
    <col min="4" max="4" width="16.44140625" bestFit="1" customWidth="1"/>
    <col min="5" max="5" width="18.44140625" bestFit="1" customWidth="1"/>
    <col min="6" max="8" width="13.77734375" bestFit="1" customWidth="1"/>
  </cols>
  <sheetData>
    <row r="1" spans="1:6" x14ac:dyDescent="0.25">
      <c r="A1" s="27" t="s">
        <v>81</v>
      </c>
      <c r="B1" s="28"/>
      <c r="C1" s="28"/>
      <c r="D1" s="28"/>
      <c r="E1" s="28"/>
      <c r="F1" s="28"/>
    </row>
    <row r="2" spans="1:6" ht="17.399999999999999" customHeight="1" x14ac:dyDescent="0.25">
      <c r="A2" s="29"/>
      <c r="B2" s="29"/>
      <c r="C2" s="29"/>
      <c r="D2" s="29"/>
      <c r="E2" s="29"/>
      <c r="F2" s="29"/>
    </row>
    <row r="3" spans="1:6" ht="39" customHeight="1" x14ac:dyDescent="0.25">
      <c r="A3" s="26" t="s">
        <v>63</v>
      </c>
      <c r="B3" s="26" t="s">
        <v>2</v>
      </c>
      <c r="C3" s="19" t="s">
        <v>11</v>
      </c>
      <c r="D3" s="19" t="s">
        <v>12</v>
      </c>
      <c r="E3" s="19" t="s">
        <v>13</v>
      </c>
      <c r="F3" s="19" t="s">
        <v>80</v>
      </c>
    </row>
    <row r="4" spans="1:6" x14ac:dyDescent="0.25">
      <c r="A4" s="20">
        <v>2014</v>
      </c>
      <c r="B4" s="21" t="s">
        <v>3</v>
      </c>
      <c r="C4" s="22">
        <v>69517242</v>
      </c>
      <c r="D4" s="22">
        <v>69517242</v>
      </c>
      <c r="E4" s="22">
        <v>0</v>
      </c>
      <c r="F4" s="23">
        <v>3</v>
      </c>
    </row>
    <row r="5" spans="1:6" x14ac:dyDescent="0.25">
      <c r="A5" s="21"/>
      <c r="B5" s="21" t="s">
        <v>6</v>
      </c>
      <c r="C5" s="22">
        <v>118094074</v>
      </c>
      <c r="D5" s="22">
        <v>118094074</v>
      </c>
      <c r="E5" s="22">
        <v>0</v>
      </c>
      <c r="F5" s="23">
        <v>5</v>
      </c>
    </row>
    <row r="6" spans="1:6" x14ac:dyDescent="0.25">
      <c r="A6" s="20">
        <v>2015</v>
      </c>
      <c r="B6" s="21" t="s">
        <v>3</v>
      </c>
      <c r="C6" s="22">
        <v>83000000</v>
      </c>
      <c r="D6" s="22">
        <v>83000000</v>
      </c>
      <c r="E6" s="22">
        <v>0</v>
      </c>
      <c r="F6" s="23">
        <v>5</v>
      </c>
    </row>
    <row r="7" spans="1:6" x14ac:dyDescent="0.25">
      <c r="A7" s="21"/>
      <c r="B7" s="21" t="s">
        <v>6</v>
      </c>
      <c r="C7" s="22">
        <v>70000000</v>
      </c>
      <c r="D7" s="22">
        <v>70000000</v>
      </c>
      <c r="E7" s="22">
        <v>0</v>
      </c>
      <c r="F7" s="23">
        <v>3</v>
      </c>
    </row>
    <row r="8" spans="1:6" x14ac:dyDescent="0.25">
      <c r="A8" s="20">
        <v>2016</v>
      </c>
      <c r="B8" s="21" t="s">
        <v>3</v>
      </c>
      <c r="C8" s="22">
        <v>230000000</v>
      </c>
      <c r="D8" s="22">
        <v>221375991</v>
      </c>
      <c r="E8" s="22">
        <v>8624009</v>
      </c>
      <c r="F8" s="23">
        <v>11</v>
      </c>
    </row>
    <row r="9" spans="1:6" x14ac:dyDescent="0.25">
      <c r="A9" s="21"/>
      <c r="B9" s="21" t="s">
        <v>6</v>
      </c>
      <c r="C9" s="22">
        <v>107000000</v>
      </c>
      <c r="D9" s="22">
        <v>92000000</v>
      </c>
      <c r="E9" s="22">
        <v>15000000</v>
      </c>
      <c r="F9" s="23">
        <v>4</v>
      </c>
    </row>
    <row r="10" spans="1:6" x14ac:dyDescent="0.25">
      <c r="A10" s="20">
        <v>2017</v>
      </c>
      <c r="B10" s="21" t="s">
        <v>5</v>
      </c>
      <c r="C10" s="22">
        <v>25000000</v>
      </c>
      <c r="D10" s="22">
        <v>25000000</v>
      </c>
      <c r="E10" s="22">
        <v>0</v>
      </c>
      <c r="F10" s="23">
        <v>1</v>
      </c>
    </row>
    <row r="11" spans="1:6" x14ac:dyDescent="0.25">
      <c r="A11" s="21"/>
      <c r="B11" s="21" t="s">
        <v>3</v>
      </c>
      <c r="C11" s="22">
        <v>228975100</v>
      </c>
      <c r="D11" s="22">
        <v>159421100</v>
      </c>
      <c r="E11" s="22">
        <v>69554000</v>
      </c>
      <c r="F11" s="23">
        <v>12</v>
      </c>
    </row>
    <row r="12" spans="1:6" x14ac:dyDescent="0.25">
      <c r="A12" s="21"/>
      <c r="B12" s="21" t="s">
        <v>4</v>
      </c>
      <c r="C12" s="22">
        <v>20000000</v>
      </c>
      <c r="D12" s="22">
        <v>10000000</v>
      </c>
      <c r="E12" s="22">
        <v>10000000</v>
      </c>
      <c r="F12" s="23">
        <v>1</v>
      </c>
    </row>
    <row r="13" spans="1:6" x14ac:dyDescent="0.25">
      <c r="A13" s="21"/>
      <c r="B13" s="21" t="s">
        <v>6</v>
      </c>
      <c r="C13" s="22">
        <v>190000000</v>
      </c>
      <c r="D13" s="22">
        <v>140000000</v>
      </c>
      <c r="E13" s="22">
        <v>50000000</v>
      </c>
      <c r="F13" s="23">
        <v>8</v>
      </c>
    </row>
    <row r="14" spans="1:6" x14ac:dyDescent="0.25">
      <c r="A14" s="20">
        <v>2018</v>
      </c>
      <c r="B14" s="21" t="s">
        <v>3</v>
      </c>
      <c r="C14" s="22">
        <v>50000000</v>
      </c>
      <c r="D14" s="22">
        <v>30000000</v>
      </c>
      <c r="E14" s="22">
        <v>20000000</v>
      </c>
      <c r="F14" s="23">
        <v>3</v>
      </c>
    </row>
    <row r="15" spans="1:6" x14ac:dyDescent="0.25">
      <c r="A15" s="21"/>
      <c r="B15" s="21" t="s">
        <v>6</v>
      </c>
      <c r="C15" s="22">
        <v>57000000</v>
      </c>
      <c r="D15" s="22">
        <v>57000000</v>
      </c>
      <c r="E15" s="22">
        <v>0</v>
      </c>
      <c r="F15" s="23">
        <v>2</v>
      </c>
    </row>
    <row r="16" spans="1:6" x14ac:dyDescent="0.25">
      <c r="A16" s="20">
        <v>2019</v>
      </c>
      <c r="B16" s="21" t="s">
        <v>3</v>
      </c>
      <c r="C16" s="22">
        <v>110000000</v>
      </c>
      <c r="D16" s="22">
        <v>53000000</v>
      </c>
      <c r="E16" s="22">
        <v>57000000</v>
      </c>
      <c r="F16" s="23">
        <v>5</v>
      </c>
    </row>
    <row r="17" spans="1:6" x14ac:dyDescent="0.25">
      <c r="A17" s="21"/>
      <c r="B17" s="21" t="s">
        <v>6</v>
      </c>
      <c r="C17" s="22">
        <v>30000000</v>
      </c>
      <c r="D17" s="22">
        <v>15000000</v>
      </c>
      <c r="E17" s="22">
        <v>15000000</v>
      </c>
      <c r="F17" s="23">
        <v>1</v>
      </c>
    </row>
    <row r="18" spans="1:6" x14ac:dyDescent="0.25">
      <c r="A18" s="20">
        <v>2020</v>
      </c>
      <c r="B18" s="21" t="s">
        <v>68</v>
      </c>
      <c r="C18" s="22">
        <v>14000000</v>
      </c>
      <c r="D18" s="22">
        <v>7000000</v>
      </c>
      <c r="E18" s="22">
        <v>7000000</v>
      </c>
      <c r="F18" s="23">
        <v>1</v>
      </c>
    </row>
    <row r="19" spans="1:6" x14ac:dyDescent="0.25">
      <c r="A19" s="21"/>
      <c r="B19" s="21" t="s">
        <v>3</v>
      </c>
      <c r="C19" s="22">
        <v>105000000</v>
      </c>
      <c r="D19" s="22">
        <v>49000000</v>
      </c>
      <c r="E19" s="22">
        <v>56000000</v>
      </c>
      <c r="F19" s="23">
        <v>7</v>
      </c>
    </row>
    <row r="20" spans="1:6" x14ac:dyDescent="0.25">
      <c r="A20" s="21"/>
      <c r="B20" s="21" t="s">
        <v>6</v>
      </c>
      <c r="C20" s="22">
        <v>18000000</v>
      </c>
      <c r="D20" s="22">
        <v>9000000</v>
      </c>
      <c r="E20" s="22">
        <v>9000000</v>
      </c>
      <c r="F20" s="23">
        <v>1</v>
      </c>
    </row>
    <row r="21" spans="1:6" x14ac:dyDescent="0.25">
      <c r="A21" s="20">
        <v>2021</v>
      </c>
      <c r="B21" s="21" t="s">
        <v>3</v>
      </c>
      <c r="C21" s="22">
        <v>42000000</v>
      </c>
      <c r="D21" s="22">
        <v>7000000</v>
      </c>
      <c r="E21" s="22">
        <v>35000000</v>
      </c>
      <c r="F21" s="23">
        <v>3</v>
      </c>
    </row>
    <row r="22" spans="1:6" x14ac:dyDescent="0.25">
      <c r="A22" s="21"/>
      <c r="B22" s="21" t="s">
        <v>6</v>
      </c>
      <c r="C22" s="22">
        <v>30000000</v>
      </c>
      <c r="D22" s="22">
        <v>15000000</v>
      </c>
      <c r="E22" s="22">
        <v>15000000</v>
      </c>
      <c r="F22" s="23">
        <v>2</v>
      </c>
    </row>
    <row r="23" spans="1:6" x14ac:dyDescent="0.25">
      <c r="A23" s="24" t="s">
        <v>10</v>
      </c>
      <c r="B23" s="25"/>
      <c r="C23" s="22">
        <v>1597586416</v>
      </c>
      <c r="D23" s="22">
        <v>1230408407</v>
      </c>
      <c r="E23" s="22">
        <v>367178009</v>
      </c>
      <c r="F23" s="23">
        <v>78</v>
      </c>
    </row>
    <row r="24" spans="1:6" ht="32.25" customHeight="1" x14ac:dyDescent="0.25"/>
    <row r="25" spans="1:6" ht="27.75" customHeight="1" x14ac:dyDescent="0.25"/>
    <row r="70" ht="13.8" thickBot="1" x14ac:dyDescent="0.3"/>
    <row r="71" ht="13.8" thickBot="1" x14ac:dyDescent="0.3"/>
    <row r="80" ht="13.8" thickBot="1" x14ac:dyDescent="0.3"/>
    <row r="81" ht="13.8" thickBot="1" x14ac:dyDescent="0.3"/>
  </sheetData>
  <mergeCells count="1">
    <mergeCell ref="A1:F2"/>
  </mergeCells>
  <pageMargins left="0.70866141732283472" right="0.70866141732283472" top="0.74803149606299213" bottom="0.74803149606299213" header="0.31496062992125984" footer="0.31496062992125984"/>
  <pageSetup orientation="landscape"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E9A5-ECB3-4188-B6D6-FC109850F7BF}">
  <dimension ref="A1:I4"/>
  <sheetViews>
    <sheetView workbookViewId="0">
      <selection sqref="A1:I1"/>
    </sheetView>
  </sheetViews>
  <sheetFormatPr baseColWidth="10" defaultRowHeight="13.2" x14ac:dyDescent="0.25"/>
  <cols>
    <col min="2" max="2" width="24.5546875" bestFit="1" customWidth="1"/>
    <col min="3" max="3" width="23.88671875" bestFit="1" customWidth="1"/>
    <col min="5" max="5" width="62.6640625" customWidth="1"/>
    <col min="6" max="6" width="12.44140625" bestFit="1" customWidth="1"/>
    <col min="7" max="7" width="14" customWidth="1"/>
    <col min="9" max="9" width="20" customWidth="1"/>
  </cols>
  <sheetData>
    <row r="1" spans="1:9" ht="43.5" customHeight="1" x14ac:dyDescent="0.25">
      <c r="A1" s="14" t="s">
        <v>77</v>
      </c>
      <c r="B1" s="14"/>
      <c r="C1" s="14"/>
      <c r="D1" s="14"/>
      <c r="E1" s="14"/>
      <c r="F1" s="14"/>
      <c r="G1" s="14"/>
      <c r="H1" s="14"/>
      <c r="I1" s="14"/>
    </row>
    <row r="2" spans="1:9" ht="28.8" x14ac:dyDescent="0.25">
      <c r="A2" s="1" t="s">
        <v>1</v>
      </c>
      <c r="B2" s="1" t="s">
        <v>14</v>
      </c>
      <c r="C2" s="1" t="s">
        <v>0</v>
      </c>
      <c r="D2" s="1" t="s">
        <v>15</v>
      </c>
      <c r="E2" s="1" t="s">
        <v>16</v>
      </c>
      <c r="F2" s="1" t="s">
        <v>17</v>
      </c>
      <c r="G2" s="1" t="s">
        <v>18</v>
      </c>
      <c r="H2" s="1" t="s">
        <v>19</v>
      </c>
      <c r="I2" s="1" t="s">
        <v>20</v>
      </c>
    </row>
    <row r="3" spans="1:9" ht="144" x14ac:dyDescent="0.25">
      <c r="A3" s="2" t="s">
        <v>65</v>
      </c>
      <c r="B3" s="2" t="s">
        <v>21</v>
      </c>
      <c r="C3" s="3">
        <v>43725</v>
      </c>
      <c r="D3" s="2" t="s">
        <v>71</v>
      </c>
      <c r="E3" s="4" t="s">
        <v>22</v>
      </c>
      <c r="F3" s="5">
        <v>1799000</v>
      </c>
      <c r="G3" s="5">
        <v>970884</v>
      </c>
      <c r="H3" s="5">
        <f>+G3</f>
        <v>970884</v>
      </c>
      <c r="I3" s="6" t="s">
        <v>64</v>
      </c>
    </row>
    <row r="4" spans="1:9" ht="57.6" x14ac:dyDescent="0.25">
      <c r="A4" s="2" t="s">
        <v>69</v>
      </c>
      <c r="B4" s="2" t="s">
        <v>70</v>
      </c>
      <c r="C4" s="3">
        <v>44366</v>
      </c>
      <c r="D4" s="2" t="s">
        <v>71</v>
      </c>
      <c r="E4" s="4" t="s">
        <v>72</v>
      </c>
      <c r="F4" s="5">
        <v>2998800</v>
      </c>
      <c r="G4" s="5">
        <v>0</v>
      </c>
      <c r="H4" s="5">
        <f>+F4</f>
        <v>2998800</v>
      </c>
      <c r="I4" s="6" t="s">
        <v>73</v>
      </c>
    </row>
  </sheetData>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36AD-78DA-4305-BE1F-FE0ED818FB2E}">
  <dimension ref="A1:I8"/>
  <sheetViews>
    <sheetView workbookViewId="0">
      <selection activeCell="M4" sqref="M4"/>
    </sheetView>
  </sheetViews>
  <sheetFormatPr baseColWidth="10" defaultRowHeight="13.2" x14ac:dyDescent="0.25"/>
  <cols>
    <col min="1" max="1" width="11.77734375" bestFit="1" customWidth="1"/>
    <col min="2" max="2" width="28.77734375" bestFit="1" customWidth="1"/>
    <col min="3" max="3" width="15.109375" bestFit="1" customWidth="1"/>
    <col min="4" max="4" width="10.88671875" bestFit="1" customWidth="1"/>
    <col min="5" max="5" width="12.21875" bestFit="1" customWidth="1"/>
    <col min="6" max="6" width="11.33203125" bestFit="1" customWidth="1"/>
    <col min="7" max="7" width="21.44140625" bestFit="1" customWidth="1"/>
    <col min="8" max="8" width="14.77734375" bestFit="1" customWidth="1"/>
    <col min="9" max="9" width="18.77734375" bestFit="1" customWidth="1"/>
  </cols>
  <sheetData>
    <row r="1" spans="1:9" ht="48" customHeight="1" thickBot="1" x14ac:dyDescent="0.3">
      <c r="A1" s="15" t="s">
        <v>78</v>
      </c>
      <c r="B1" s="16"/>
      <c r="C1" s="16"/>
      <c r="D1" s="16"/>
      <c r="E1" s="16"/>
      <c r="F1" s="16"/>
      <c r="G1" s="16"/>
      <c r="H1" s="16"/>
      <c r="I1" s="16"/>
    </row>
    <row r="2" spans="1:9" ht="14.4" thickBot="1" x14ac:dyDescent="0.3">
      <c r="A2" s="7" t="s">
        <v>23</v>
      </c>
      <c r="B2" s="8" t="s">
        <v>24</v>
      </c>
      <c r="C2" s="8" t="s">
        <v>25</v>
      </c>
      <c r="D2" s="8" t="s">
        <v>26</v>
      </c>
      <c r="E2" s="8" t="s">
        <v>27</v>
      </c>
      <c r="F2" s="8" t="s">
        <v>28</v>
      </c>
      <c r="G2" s="8" t="s">
        <v>29</v>
      </c>
      <c r="H2" s="12" t="s">
        <v>61</v>
      </c>
      <c r="I2" s="12" t="s">
        <v>62</v>
      </c>
    </row>
    <row r="3" spans="1:9" ht="61.8" thickBot="1" x14ac:dyDescent="0.3">
      <c r="A3" s="9" t="s">
        <v>30</v>
      </c>
      <c r="B3" s="10" t="s">
        <v>31</v>
      </c>
      <c r="C3" s="11" t="s">
        <v>9</v>
      </c>
      <c r="D3" s="10" t="s">
        <v>32</v>
      </c>
      <c r="E3" s="11" t="s">
        <v>33</v>
      </c>
      <c r="F3" s="11" t="s">
        <v>34</v>
      </c>
      <c r="G3" s="10" t="s">
        <v>35</v>
      </c>
      <c r="H3" s="13">
        <v>42830</v>
      </c>
      <c r="I3" s="13">
        <v>42369</v>
      </c>
    </row>
    <row r="4" spans="1:9" ht="72" thickBot="1" x14ac:dyDescent="0.3">
      <c r="A4" s="9" t="s">
        <v>36</v>
      </c>
      <c r="B4" s="10" t="s">
        <v>31</v>
      </c>
      <c r="C4" s="11" t="s">
        <v>8</v>
      </c>
      <c r="D4" s="10" t="s">
        <v>32</v>
      </c>
      <c r="E4" s="11" t="s">
        <v>37</v>
      </c>
      <c r="F4" s="11" t="s">
        <v>34</v>
      </c>
      <c r="G4" s="10" t="s">
        <v>38</v>
      </c>
      <c r="H4" s="13">
        <v>42828</v>
      </c>
      <c r="I4" s="13">
        <v>42369</v>
      </c>
    </row>
    <row r="5" spans="1:9" ht="72" thickBot="1" x14ac:dyDescent="0.3">
      <c r="A5" s="9" t="s">
        <v>39</v>
      </c>
      <c r="B5" s="10" t="s">
        <v>31</v>
      </c>
      <c r="C5" s="11" t="s">
        <v>7</v>
      </c>
      <c r="D5" s="10" t="s">
        <v>32</v>
      </c>
      <c r="E5" s="11" t="s">
        <v>40</v>
      </c>
      <c r="F5" s="11" t="s">
        <v>41</v>
      </c>
      <c r="G5" s="10" t="s">
        <v>42</v>
      </c>
      <c r="H5" s="13">
        <v>42851</v>
      </c>
      <c r="I5" s="13">
        <v>42199</v>
      </c>
    </row>
    <row r="6" spans="1:9" ht="21" thickBot="1" x14ac:dyDescent="0.3">
      <c r="A6" s="9" t="s">
        <v>43</v>
      </c>
      <c r="B6" s="10" t="s">
        <v>31</v>
      </c>
      <c r="C6" s="11" t="s">
        <v>44</v>
      </c>
      <c r="D6" s="10" t="s">
        <v>32</v>
      </c>
      <c r="E6" s="11" t="s">
        <v>45</v>
      </c>
      <c r="F6" s="11" t="s">
        <v>41</v>
      </c>
      <c r="G6" s="10" t="s">
        <v>46</v>
      </c>
      <c r="H6" s="13">
        <v>42851</v>
      </c>
      <c r="I6" s="13">
        <v>42303</v>
      </c>
    </row>
    <row r="7" spans="1:9" ht="61.8" thickBot="1" x14ac:dyDescent="0.3">
      <c r="A7" s="9" t="s">
        <v>47</v>
      </c>
      <c r="B7" s="10" t="s">
        <v>31</v>
      </c>
      <c r="C7" s="11" t="s">
        <v>48</v>
      </c>
      <c r="D7" s="10" t="s">
        <v>32</v>
      </c>
      <c r="E7" s="11" t="s">
        <v>49</v>
      </c>
      <c r="F7" s="11" t="s">
        <v>50</v>
      </c>
      <c r="G7" s="10" t="s">
        <v>35</v>
      </c>
      <c r="H7" s="13">
        <v>42860</v>
      </c>
      <c r="I7" s="13">
        <v>42563</v>
      </c>
    </row>
    <row r="8" spans="1:9" ht="21" thickBot="1" x14ac:dyDescent="0.3">
      <c r="A8" s="9" t="s">
        <v>51</v>
      </c>
      <c r="B8" s="10" t="s">
        <v>31</v>
      </c>
      <c r="C8" s="11" t="s">
        <v>52</v>
      </c>
      <c r="D8" s="10" t="s">
        <v>32</v>
      </c>
      <c r="E8" s="11" t="s">
        <v>53</v>
      </c>
      <c r="F8" s="11" t="s">
        <v>54</v>
      </c>
      <c r="G8" s="10" t="s">
        <v>46</v>
      </c>
      <c r="H8" s="13">
        <v>42793</v>
      </c>
      <c r="I8" s="13">
        <v>42260</v>
      </c>
    </row>
  </sheetData>
  <mergeCells count="1">
    <mergeCell ref="A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F270D-5A73-4CAD-ADD7-58A62C3B75D0}">
  <dimension ref="A1:I5"/>
  <sheetViews>
    <sheetView workbookViewId="0">
      <selection activeCell="M5" sqref="M5"/>
    </sheetView>
  </sheetViews>
  <sheetFormatPr baseColWidth="10" defaultRowHeight="13.2" x14ac:dyDescent="0.25"/>
  <cols>
    <col min="2" max="2" width="16.44140625" customWidth="1"/>
    <col min="3" max="3" width="23.109375" customWidth="1"/>
    <col min="4" max="4" width="17.44140625" customWidth="1"/>
    <col min="5" max="5" width="27.6640625" customWidth="1"/>
    <col min="6" max="6" width="15" customWidth="1"/>
    <col min="7" max="8" width="13" bestFit="1" customWidth="1"/>
  </cols>
  <sheetData>
    <row r="1" spans="1:9" ht="48.75" customHeight="1" x14ac:dyDescent="0.25">
      <c r="B1" s="17" t="s">
        <v>79</v>
      </c>
      <c r="C1" s="18"/>
      <c r="D1" s="18"/>
      <c r="E1" s="18"/>
      <c r="F1" s="18"/>
      <c r="G1" s="18"/>
      <c r="H1" s="18"/>
      <c r="I1" s="18"/>
    </row>
    <row r="2" spans="1:9" ht="28.8" x14ac:dyDescent="0.25">
      <c r="A2" s="1" t="s">
        <v>1</v>
      </c>
      <c r="B2" s="1" t="s">
        <v>14</v>
      </c>
      <c r="C2" s="1" t="s">
        <v>0</v>
      </c>
      <c r="D2" s="1" t="s">
        <v>15</v>
      </c>
      <c r="E2" s="1" t="s">
        <v>16</v>
      </c>
      <c r="F2" s="1" t="s">
        <v>55</v>
      </c>
      <c r="G2" s="1" t="s">
        <v>19</v>
      </c>
      <c r="H2" s="1" t="s">
        <v>56</v>
      </c>
      <c r="I2" s="1" t="s">
        <v>20</v>
      </c>
    </row>
    <row r="3" spans="1:9" ht="72" x14ac:dyDescent="0.25">
      <c r="A3" s="2" t="s">
        <v>66</v>
      </c>
      <c r="B3" s="2" t="s">
        <v>21</v>
      </c>
      <c r="C3" s="3">
        <v>43161</v>
      </c>
      <c r="D3" s="2" t="s">
        <v>57</v>
      </c>
      <c r="E3" s="4" t="s">
        <v>58</v>
      </c>
      <c r="F3" s="5">
        <v>31723000</v>
      </c>
      <c r="G3" s="5">
        <v>31723000</v>
      </c>
      <c r="H3" s="5">
        <f>+F3-G3</f>
        <v>0</v>
      </c>
      <c r="I3" s="6" t="s">
        <v>19</v>
      </c>
    </row>
    <row r="4" spans="1:9" ht="72" x14ac:dyDescent="0.25">
      <c r="A4" s="2" t="s">
        <v>67</v>
      </c>
      <c r="B4" s="2" t="s">
        <v>21</v>
      </c>
      <c r="C4" s="3">
        <v>43659</v>
      </c>
      <c r="D4" s="2" t="s">
        <v>57</v>
      </c>
      <c r="E4" s="4" t="s">
        <v>59</v>
      </c>
      <c r="F4" s="5">
        <v>0</v>
      </c>
      <c r="G4" s="5">
        <v>0</v>
      </c>
      <c r="H4" s="5">
        <v>0</v>
      </c>
      <c r="I4" s="6" t="s">
        <v>60</v>
      </c>
    </row>
    <row r="5" spans="1:9" ht="57.6" x14ac:dyDescent="0.25">
      <c r="A5" s="2" t="s">
        <v>74</v>
      </c>
      <c r="B5" s="2" t="s">
        <v>21</v>
      </c>
      <c r="C5" s="3">
        <v>43161</v>
      </c>
      <c r="D5" s="2" t="s">
        <v>75</v>
      </c>
      <c r="E5" s="4" t="s">
        <v>76</v>
      </c>
      <c r="F5" s="5">
        <v>53067948</v>
      </c>
      <c r="G5" s="5">
        <f>+F5</f>
        <v>53067948</v>
      </c>
      <c r="H5" s="5">
        <v>0</v>
      </c>
      <c r="I5" s="6" t="s">
        <v>19</v>
      </c>
    </row>
  </sheetData>
  <mergeCells count="1">
    <mergeCell ref="B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D&amp;O</vt:lpstr>
      <vt:lpstr>TRDM</vt:lpstr>
      <vt:lpstr>MANEJO</vt:lpstr>
      <vt:lpstr>VIDA G.F.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2012-07-10T18:43:48Z</cp:lastPrinted>
  <dcterms:created xsi:type="dcterms:W3CDTF">2010-09-23T00:50:44Z</dcterms:created>
  <dcterms:modified xsi:type="dcterms:W3CDTF">2021-12-17T19:09:18Z</dcterms:modified>
</cp:coreProperties>
</file>