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ochoa1\AppData\Local\Microsoft\Windows\INetCache\Content.Outlook\7J3IICQU\"/>
    </mc:Choice>
  </mc:AlternateContent>
  <xr:revisionPtr revIDLastSave="0" documentId="13_ncr:1_{21758C61-2D8A-4878-8627-13EFE8AE84B1}" xr6:coauthVersionLast="46" xr6:coauthVersionMax="46" xr10:uidLastSave="{00000000-0000-0000-0000-000000000000}"/>
  <bookViews>
    <workbookView xWindow="-108" yWindow="-108" windowWidth="23256" windowHeight="12576" xr2:uid="{B007585D-A855-49B1-AD3C-3651DEFFB70C}"/>
  </bookViews>
  <sheets>
    <sheet name="INMUEBLES 2022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4" i="3" l="1"/>
  <c r="E4" i="3"/>
  <c r="E5" i="3"/>
  <c r="E6" i="3"/>
  <c r="E7" i="3"/>
  <c r="E8" i="3"/>
  <c r="E9" i="3"/>
  <c r="E10" i="3"/>
  <c r="E11" i="3"/>
  <c r="E12" i="3"/>
  <c r="E13" i="3"/>
  <c r="E3" i="3"/>
  <c r="D13" i="3"/>
  <c r="D12" i="3"/>
  <c r="B11" i="3"/>
  <c r="D11" i="3" s="1"/>
  <c r="B10" i="3"/>
  <c r="D10" i="3" s="1"/>
  <c r="B9" i="3"/>
  <c r="D9" i="3" s="1"/>
  <c r="B8" i="3"/>
  <c r="D8" i="3" s="1"/>
  <c r="B7" i="3"/>
  <c r="D7" i="3" s="1"/>
  <c r="B6" i="3"/>
  <c r="D6" i="3" s="1"/>
  <c r="B5" i="3"/>
  <c r="D5" i="3" s="1"/>
  <c r="B4" i="3"/>
  <c r="D4" i="3" s="1"/>
  <c r="D3" i="3"/>
  <c r="D14" i="3" l="1"/>
</calcChain>
</file>

<file path=xl/sharedStrings.xml><?xml version="1.0" encoding="utf-8"?>
<sst xmlns="http://schemas.openxmlformats.org/spreadsheetml/2006/main" count="18" uniqueCount="18">
  <si>
    <t>VALOR DE RECONSTRUCCION
OFICINAS Y LOCALES COMERCIALES
ENTERRITORIO</t>
  </si>
  <si>
    <t xml:space="preserve">DESCRIPCION </t>
  </si>
  <si>
    <t>AREA PRIVADA M2</t>
  </si>
  <si>
    <t>VALOR UNITARIO M2</t>
  </si>
  <si>
    <t>PISO 2 OF 201</t>
  </si>
  <si>
    <t>PISO 19 OF. 1901, 1902, 1903 Y 1904</t>
  </si>
  <si>
    <t>PISO 20 OF. 2001, 2002, 2003 Y 2004</t>
  </si>
  <si>
    <t>PISO 21 OF. 2101, 2102, 2103 Y 2104</t>
  </si>
  <si>
    <t>PISO 22 OF. 2201, 2202, 2203 Y 2204</t>
  </si>
  <si>
    <t>PISO 26 OF. 2601, 2602, 2603 Y 2604</t>
  </si>
  <si>
    <t>PISO 28 OF. 2801, 2802, 2803 Y 2804</t>
  </si>
  <si>
    <t>PISO 29 OF. 2901, 2902, 2903 Y 2904</t>
  </si>
  <si>
    <t>PISO 30 OF. 3001, 3002, 3003 Y 3004</t>
  </si>
  <si>
    <t>AC 26 # 13-19 ST 1 LC 01</t>
  </si>
  <si>
    <t>AC 26 # 13-41 LC</t>
  </si>
  <si>
    <r>
      <rPr>
        <b/>
        <u/>
        <sz val="11"/>
        <color theme="1"/>
        <rFont val="Calibri"/>
        <family val="2"/>
        <scheme val="minor"/>
      </rPr>
      <t xml:space="preserve">NOTA: </t>
    </r>
    <r>
      <rPr>
        <b/>
        <sz val="11"/>
        <color theme="1"/>
        <rFont val="Calibri"/>
        <family val="2"/>
        <scheme val="minor"/>
      </rPr>
      <t>EN ARRENDAMIENTO LAS BODEGAS 19 Y 20, UBICADAS EN LA CALLE 12 NO. 79 A25 AGRUPACIÓN INDUSTRIAL
PARQUE ALSACIA, EN DONDE SE TIENE ALMACENADO EL ARCHIVO CENTRAL E HISTÓRICO DE LA ENTIDAD.</t>
    </r>
  </si>
  <si>
    <t>TOTAL DE RECONSTRUCCION 2021</t>
  </si>
  <si>
    <t>TOTAL DE RECONSTRUCCION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</si>
</sst>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_(* #,##0.00_);_(* \(#,##0.00\);_(* &quot;-&quot;??_);_(@_)"/>
    <numFmt numFmtId="165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20">
    <xf numFmtId="0" fontId="0" fillId="0" borderId="0" xfId="0"/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165" fontId="3" fillId="0" borderId="6" xfId="4" applyNumberFormat="1" applyFont="1" applyBorder="1" applyAlignment="1">
      <alignment horizontal="center"/>
    </xf>
    <xf numFmtId="165" fontId="3" fillId="0" borderId="7" xfId="4" applyNumberFormat="1" applyFont="1" applyBorder="1" applyAlignment="1">
      <alignment horizontal="center" vertical="center" wrapText="1"/>
    </xf>
    <xf numFmtId="0" fontId="0" fillId="0" borderId="8" xfId="0" applyBorder="1"/>
    <xf numFmtId="0" fontId="0" fillId="0" borderId="9" xfId="0" applyBorder="1" applyAlignment="1">
      <alignment horizontal="center"/>
    </xf>
    <xf numFmtId="165" fontId="0" fillId="0" borderId="9" xfId="4" applyNumberFormat="1" applyFont="1" applyBorder="1"/>
    <xf numFmtId="165" fontId="0" fillId="0" borderId="10" xfId="4" applyNumberFormat="1" applyFont="1" applyBorder="1"/>
    <xf numFmtId="0" fontId="0" fillId="0" borderId="11" xfId="0" applyBorder="1"/>
    <xf numFmtId="0" fontId="0" fillId="0" borderId="1" xfId="0" applyBorder="1" applyAlignment="1">
      <alignment horizontal="center"/>
    </xf>
    <xf numFmtId="165" fontId="0" fillId="0" borderId="1" xfId="4" applyNumberFormat="1" applyFont="1" applyBorder="1"/>
    <xf numFmtId="0" fontId="0" fillId="0" borderId="2" xfId="0" applyBorder="1"/>
    <xf numFmtId="0" fontId="0" fillId="0" borderId="3" xfId="0" applyBorder="1" applyAlignment="1">
      <alignment horizontal="center"/>
    </xf>
    <xf numFmtId="165" fontId="0" fillId="0" borderId="3" xfId="4" applyNumberFormat="1" applyFont="1" applyBorder="1"/>
    <xf numFmtId="0" fontId="0" fillId="0" borderId="0" xfId="0" applyAlignment="1">
      <alignment horizontal="center"/>
    </xf>
    <xf numFmtId="165" fontId="0" fillId="0" borderId="0" xfId="4" applyNumberFormat="1" applyFont="1"/>
    <xf numFmtId="165" fontId="3" fillId="0" borderId="4" xfId="4" applyNumberFormat="1" applyFont="1" applyBorder="1"/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 wrapText="1"/>
    </xf>
  </cellXfs>
  <cellStyles count="5">
    <cellStyle name="Millares" xfId="4" builtinId="3"/>
    <cellStyle name="Millares 2" xfId="3" xr:uid="{10AD9C91-0EF0-4297-A483-D3DD984DB0AB}"/>
    <cellStyle name="Normal" xfId="0" builtinId="0"/>
    <cellStyle name="Normal 10" xfId="2" xr:uid="{1FC33798-4E40-49B0-92F8-0A26D5107C46}"/>
    <cellStyle name="Normal 2" xfId="1" xr:uid="{8DBBD3D6-E39B-4C82-B687-34B1A9885AE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0F3BAE-70E7-4B27-B0C4-8B75014AEDA7}">
  <dimension ref="A1:E16"/>
  <sheetViews>
    <sheetView tabSelected="1" workbookViewId="0">
      <selection activeCell="E16" sqref="E16"/>
    </sheetView>
  </sheetViews>
  <sheetFormatPr baseColWidth="10" defaultRowHeight="14.4" x14ac:dyDescent="0.3"/>
  <cols>
    <col min="1" max="1" width="39" customWidth="1"/>
    <col min="2" max="2" width="18.6640625" style="15" customWidth="1"/>
    <col min="3" max="3" width="21.109375" style="16" customWidth="1"/>
    <col min="4" max="5" width="28.109375" style="16" customWidth="1"/>
  </cols>
  <sheetData>
    <row r="1" spans="1:5" ht="15" thickBot="1" x14ac:dyDescent="0.35">
      <c r="A1" s="18" t="s">
        <v>0</v>
      </c>
      <c r="B1" s="18"/>
      <c r="C1" s="18"/>
      <c r="D1" s="18"/>
      <c r="E1"/>
    </row>
    <row r="2" spans="1:5" ht="29.4" thickBot="1" x14ac:dyDescent="0.35">
      <c r="A2" s="1" t="s">
        <v>1</v>
      </c>
      <c r="B2" s="2" t="s">
        <v>2</v>
      </c>
      <c r="C2" s="3" t="s">
        <v>3</v>
      </c>
      <c r="D2" s="4" t="s">
        <v>16</v>
      </c>
      <c r="E2" s="4" t="s">
        <v>17</v>
      </c>
    </row>
    <row r="3" spans="1:5" x14ac:dyDescent="0.3">
      <c r="A3" s="5" t="s">
        <v>4</v>
      </c>
      <c r="B3" s="6">
        <v>209.13</v>
      </c>
      <c r="C3" s="7">
        <v>2000000</v>
      </c>
      <c r="D3" s="8">
        <f>+B3*C3*1.05</f>
        <v>439173000</v>
      </c>
      <c r="E3" s="8">
        <f>+D3*1.05</f>
        <v>461131650</v>
      </c>
    </row>
    <row r="4" spans="1:5" x14ac:dyDescent="0.3">
      <c r="A4" s="9" t="s">
        <v>5</v>
      </c>
      <c r="B4" s="10">
        <f t="shared" ref="B4:B11" si="0">74.85+77.5+118.41+99.25</f>
        <v>370.01</v>
      </c>
      <c r="C4" s="11">
        <v>2000000</v>
      </c>
      <c r="D4" s="8">
        <f t="shared" ref="D4:D13" si="1">+B4*C4*1.05</f>
        <v>777021000</v>
      </c>
      <c r="E4" s="8">
        <f t="shared" ref="E4:E13" si="2">+D4*1.05</f>
        <v>815872050</v>
      </c>
    </row>
    <row r="5" spans="1:5" x14ac:dyDescent="0.3">
      <c r="A5" s="9" t="s">
        <v>6</v>
      </c>
      <c r="B5" s="10">
        <f t="shared" si="0"/>
        <v>370.01</v>
      </c>
      <c r="C5" s="11">
        <v>2000000</v>
      </c>
      <c r="D5" s="8">
        <f t="shared" si="1"/>
        <v>777021000</v>
      </c>
      <c r="E5" s="8">
        <f t="shared" si="2"/>
        <v>815872050</v>
      </c>
    </row>
    <row r="6" spans="1:5" x14ac:dyDescent="0.3">
      <c r="A6" s="9" t="s">
        <v>7</v>
      </c>
      <c r="B6" s="10">
        <f t="shared" si="0"/>
        <v>370.01</v>
      </c>
      <c r="C6" s="11">
        <v>2000000</v>
      </c>
      <c r="D6" s="8">
        <f t="shared" si="1"/>
        <v>777021000</v>
      </c>
      <c r="E6" s="8">
        <f t="shared" si="2"/>
        <v>815872050</v>
      </c>
    </row>
    <row r="7" spans="1:5" x14ac:dyDescent="0.3">
      <c r="A7" s="9" t="s">
        <v>8</v>
      </c>
      <c r="B7" s="10">
        <f t="shared" si="0"/>
        <v>370.01</v>
      </c>
      <c r="C7" s="11">
        <v>2000000</v>
      </c>
      <c r="D7" s="8">
        <f t="shared" si="1"/>
        <v>777021000</v>
      </c>
      <c r="E7" s="8">
        <f t="shared" si="2"/>
        <v>815872050</v>
      </c>
    </row>
    <row r="8" spans="1:5" x14ac:dyDescent="0.3">
      <c r="A8" s="9" t="s">
        <v>9</v>
      </c>
      <c r="B8" s="10">
        <f t="shared" si="0"/>
        <v>370.01</v>
      </c>
      <c r="C8" s="11">
        <v>2000000</v>
      </c>
      <c r="D8" s="8">
        <f t="shared" si="1"/>
        <v>777021000</v>
      </c>
      <c r="E8" s="8">
        <f t="shared" si="2"/>
        <v>815872050</v>
      </c>
    </row>
    <row r="9" spans="1:5" x14ac:dyDescent="0.3">
      <c r="A9" s="9" t="s">
        <v>10</v>
      </c>
      <c r="B9" s="10">
        <f t="shared" si="0"/>
        <v>370.01</v>
      </c>
      <c r="C9" s="11">
        <v>2000000</v>
      </c>
      <c r="D9" s="8">
        <f t="shared" si="1"/>
        <v>777021000</v>
      </c>
      <c r="E9" s="8">
        <f t="shared" si="2"/>
        <v>815872050</v>
      </c>
    </row>
    <row r="10" spans="1:5" x14ac:dyDescent="0.3">
      <c r="A10" s="9" t="s">
        <v>11</v>
      </c>
      <c r="B10" s="10">
        <f t="shared" si="0"/>
        <v>370.01</v>
      </c>
      <c r="C10" s="11">
        <v>2000000</v>
      </c>
      <c r="D10" s="8">
        <f t="shared" si="1"/>
        <v>777021000</v>
      </c>
      <c r="E10" s="8">
        <f t="shared" si="2"/>
        <v>815872050</v>
      </c>
    </row>
    <row r="11" spans="1:5" x14ac:dyDescent="0.3">
      <c r="A11" s="9" t="s">
        <v>12</v>
      </c>
      <c r="B11" s="10">
        <f t="shared" si="0"/>
        <v>370.01</v>
      </c>
      <c r="C11" s="11">
        <v>2000000</v>
      </c>
      <c r="D11" s="8">
        <f t="shared" si="1"/>
        <v>777021000</v>
      </c>
      <c r="E11" s="8">
        <f t="shared" si="2"/>
        <v>815872050</v>
      </c>
    </row>
    <row r="12" spans="1:5" x14ac:dyDescent="0.3">
      <c r="A12" s="9" t="s">
        <v>13</v>
      </c>
      <c r="B12" s="10">
        <v>415.3</v>
      </c>
      <c r="C12" s="11">
        <v>2100000</v>
      </c>
      <c r="D12" s="8">
        <f t="shared" si="1"/>
        <v>915736500</v>
      </c>
      <c r="E12" s="8">
        <f t="shared" si="2"/>
        <v>961523325</v>
      </c>
    </row>
    <row r="13" spans="1:5" x14ac:dyDescent="0.3">
      <c r="A13" s="9" t="s">
        <v>14</v>
      </c>
      <c r="B13" s="10">
        <v>253.59</v>
      </c>
      <c r="C13" s="11">
        <v>2100000</v>
      </c>
      <c r="D13" s="8">
        <f t="shared" si="1"/>
        <v>559165950</v>
      </c>
      <c r="E13" s="8">
        <f t="shared" si="2"/>
        <v>587124247.5</v>
      </c>
    </row>
    <row r="14" spans="1:5" ht="15" thickBot="1" x14ac:dyDescent="0.35">
      <c r="A14" s="12"/>
      <c r="B14" s="13"/>
      <c r="C14" s="14"/>
      <c r="D14" s="17">
        <f>SUM(D3:D13)</f>
        <v>8130243450</v>
      </c>
      <c r="E14" s="17">
        <f>SUM(E3:E13)</f>
        <v>8536755622.5</v>
      </c>
    </row>
    <row r="16" spans="1:5" s="16" customFormat="1" ht="86.4" customHeight="1" x14ac:dyDescent="0.3">
      <c r="A16" s="19" t="s">
        <v>15</v>
      </c>
      <c r="B16" s="19"/>
      <c r="C16" s="19"/>
    </row>
  </sheetData>
  <mergeCells count="2">
    <mergeCell ref="A1:D1"/>
    <mergeCell ref="A16:C16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0887A4EBB782146B411DD6E1F6F7B73" ma:contentTypeVersion="8" ma:contentTypeDescription="Crear nuevo documento." ma:contentTypeScope="" ma:versionID="22dcab7bcbe27fd7fddd182149e2c038">
  <xsd:schema xmlns:xsd="http://www.w3.org/2001/XMLSchema" xmlns:xs="http://www.w3.org/2001/XMLSchema" xmlns:p="http://schemas.microsoft.com/office/2006/metadata/properties" xmlns:ns3="09dcda0b-8904-4b44-8be8-e59078a10441" targetNamespace="http://schemas.microsoft.com/office/2006/metadata/properties" ma:root="true" ma:fieldsID="6cd3c15dec42b11c1d80b05cffce46dd" ns3:_="">
    <xsd:import namespace="09dcda0b-8904-4b44-8be8-e59078a1044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dcda0b-8904-4b44-8be8-e59078a104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A7205D6-1312-480B-B50B-AF5A3F4485C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36E31F5-E832-42A7-B621-7EED17DDAA83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09dcda0b-8904-4b44-8be8-e59078a10441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65AB1D40-D9D1-4377-8A48-30B941E8B70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9dcda0b-8904-4b44-8be8-e59078a104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INMUEBLES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Nancy Jeannette Mendoza Londono</dc:creator>
  <cp:lastModifiedBy>Edinson Ochoa</cp:lastModifiedBy>
  <dcterms:created xsi:type="dcterms:W3CDTF">2019-11-15T14:04:54Z</dcterms:created>
  <dcterms:modified xsi:type="dcterms:W3CDTF">2021-12-17T20:30:21Z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0x01010080887A4EBB782146B411DD6E1F6F7B73</vt:lpwstr>
  </property>
</Properties>
</file>