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https://planeacionnacional-my.sharepoint.com/personal/valvarez_dnp_gov_co/Documents/Documents/ENT_2021/ARCHIVOS PM/"/>
    </mc:Choice>
  </mc:AlternateContent>
  <xr:revisionPtr revIDLastSave="251" documentId="13_ncr:1_{27BB448F-979D-4676-A459-521FC08FD928}" xr6:coauthVersionLast="46" xr6:coauthVersionMax="46" xr10:uidLastSave="{C73BA9A7-8996-45E0-926F-1A32BBCD1DCD}"/>
  <bookViews>
    <workbookView xWindow="-120" yWindow="-120" windowWidth="20730" windowHeight="11160" activeTab="1" xr2:uid="{00000000-000D-0000-FFFF-FFFF00000000}"/>
  </bookViews>
  <sheets>
    <sheet name="PM POR AUDITORÍA" sheetId="5" r:id="rId1"/>
    <sheet name="AVANCE POR PLAN" sheetId="7" r:id="rId2"/>
    <sheet name="AVANCE POR ACCIONES" sheetId="8" r:id="rId3"/>
  </sheets>
  <definedNames>
    <definedName name="_xlnm._FilterDatabase" localSheetId="0" hidden="1">'PM POR AUDITORÍA'!$A$1:$AD$428</definedName>
  </definedNames>
  <calcPr calcId="191029"/>
  <pivotCaches>
    <pivotCache cacheId="2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7" l="1"/>
  <c r="AC70" i="5"/>
  <c r="AC92" i="5"/>
  <c r="AC134" i="5"/>
  <c r="AC198" i="5"/>
  <c r="AC220" i="5"/>
  <c r="AC262" i="5"/>
  <c r="AC326" i="5"/>
  <c r="AC346" i="5"/>
  <c r="AC362" i="5"/>
  <c r="AC394" i="5"/>
  <c r="AC406" i="5"/>
  <c r="AC414" i="5"/>
  <c r="O3" i="5"/>
  <c r="AC3" i="5" s="1"/>
  <c r="O4" i="5"/>
  <c r="AC4" i="5" s="1"/>
  <c r="O5" i="5"/>
  <c r="AC5" i="5" s="1"/>
  <c r="O6" i="5"/>
  <c r="AC6" i="5" s="1"/>
  <c r="O7" i="5"/>
  <c r="AC7" i="5" s="1"/>
  <c r="O8" i="5"/>
  <c r="AC8" i="5" s="1"/>
  <c r="O9" i="5"/>
  <c r="AC9" i="5" s="1"/>
  <c r="O10" i="5"/>
  <c r="AC10" i="5" s="1"/>
  <c r="O11" i="5"/>
  <c r="AC11" i="5" s="1"/>
  <c r="O12" i="5"/>
  <c r="AC12" i="5" s="1"/>
  <c r="O13" i="5"/>
  <c r="AC13" i="5" s="1"/>
  <c r="O14" i="5"/>
  <c r="AC14" i="5" s="1"/>
  <c r="O15" i="5"/>
  <c r="AC15" i="5" s="1"/>
  <c r="O16" i="5"/>
  <c r="AC16" i="5" s="1"/>
  <c r="O17" i="5"/>
  <c r="AC17" i="5" s="1"/>
  <c r="O18" i="5"/>
  <c r="AC18" i="5" s="1"/>
  <c r="O19" i="5"/>
  <c r="AC19" i="5" s="1"/>
  <c r="O20" i="5"/>
  <c r="AC20" i="5" s="1"/>
  <c r="O21" i="5"/>
  <c r="AC21" i="5" s="1"/>
  <c r="O22" i="5"/>
  <c r="AC22" i="5" s="1"/>
  <c r="O23" i="5"/>
  <c r="AC23" i="5" s="1"/>
  <c r="O24" i="5"/>
  <c r="AC24" i="5" s="1"/>
  <c r="O25" i="5"/>
  <c r="AC25" i="5" s="1"/>
  <c r="O26" i="5"/>
  <c r="AC26" i="5" s="1"/>
  <c r="O27" i="5"/>
  <c r="AC27" i="5" s="1"/>
  <c r="O28" i="5"/>
  <c r="AC28" i="5" s="1"/>
  <c r="O29" i="5"/>
  <c r="AC29" i="5" s="1"/>
  <c r="O30" i="5"/>
  <c r="AC30" i="5" s="1"/>
  <c r="O31" i="5"/>
  <c r="AC31" i="5" s="1"/>
  <c r="O32" i="5"/>
  <c r="AC32" i="5" s="1"/>
  <c r="O33" i="5"/>
  <c r="AC33" i="5" s="1"/>
  <c r="O34" i="5"/>
  <c r="AC34" i="5" s="1"/>
  <c r="O35" i="5"/>
  <c r="AC35" i="5" s="1"/>
  <c r="O36" i="5"/>
  <c r="AC36" i="5" s="1"/>
  <c r="O37" i="5"/>
  <c r="AC37" i="5" s="1"/>
  <c r="O38" i="5"/>
  <c r="AC38" i="5" s="1"/>
  <c r="O39" i="5"/>
  <c r="AC39" i="5" s="1"/>
  <c r="O40" i="5"/>
  <c r="AC40" i="5" s="1"/>
  <c r="O41" i="5"/>
  <c r="AC41" i="5" s="1"/>
  <c r="O42" i="5"/>
  <c r="AC42" i="5" s="1"/>
  <c r="O43" i="5"/>
  <c r="AC43" i="5" s="1"/>
  <c r="O44" i="5"/>
  <c r="AC44" i="5" s="1"/>
  <c r="O45" i="5"/>
  <c r="AC45" i="5" s="1"/>
  <c r="O46" i="5"/>
  <c r="AC46" i="5" s="1"/>
  <c r="O47" i="5"/>
  <c r="AC47" i="5" s="1"/>
  <c r="O48" i="5"/>
  <c r="AC48" i="5" s="1"/>
  <c r="O49" i="5"/>
  <c r="AC49" i="5" s="1"/>
  <c r="O50" i="5"/>
  <c r="AC50" i="5" s="1"/>
  <c r="O51" i="5"/>
  <c r="AC51" i="5" s="1"/>
  <c r="O52" i="5"/>
  <c r="AC52" i="5" s="1"/>
  <c r="O53" i="5"/>
  <c r="AC53" i="5" s="1"/>
  <c r="O54" i="5"/>
  <c r="AC54" i="5" s="1"/>
  <c r="O55" i="5"/>
  <c r="AC55" i="5" s="1"/>
  <c r="O56" i="5"/>
  <c r="AC56" i="5" s="1"/>
  <c r="O57" i="5"/>
  <c r="AC57" i="5" s="1"/>
  <c r="O58" i="5"/>
  <c r="AC58" i="5" s="1"/>
  <c r="O59" i="5"/>
  <c r="AC59" i="5" s="1"/>
  <c r="O60" i="5"/>
  <c r="AC60" i="5" s="1"/>
  <c r="O61" i="5"/>
  <c r="AC61" i="5" s="1"/>
  <c r="O62" i="5"/>
  <c r="AC62" i="5" s="1"/>
  <c r="O63" i="5"/>
  <c r="AC63" i="5" s="1"/>
  <c r="O64" i="5"/>
  <c r="AC64" i="5" s="1"/>
  <c r="O65" i="5"/>
  <c r="AC65" i="5" s="1"/>
  <c r="O66" i="5"/>
  <c r="AC66" i="5" s="1"/>
  <c r="O67" i="5"/>
  <c r="AC67" i="5" s="1"/>
  <c r="O68" i="5"/>
  <c r="AC68" i="5" s="1"/>
  <c r="O69" i="5"/>
  <c r="AC69" i="5" s="1"/>
  <c r="O70" i="5"/>
  <c r="O71" i="5"/>
  <c r="AC71" i="5" s="1"/>
  <c r="O72" i="5"/>
  <c r="AC72" i="5" s="1"/>
  <c r="O73" i="5"/>
  <c r="AC73" i="5" s="1"/>
  <c r="O74" i="5"/>
  <c r="AC74" i="5" s="1"/>
  <c r="O75" i="5"/>
  <c r="AC75" i="5" s="1"/>
  <c r="O76" i="5"/>
  <c r="AC76" i="5" s="1"/>
  <c r="O77" i="5"/>
  <c r="AC77" i="5" s="1"/>
  <c r="O78" i="5"/>
  <c r="AC78" i="5" s="1"/>
  <c r="O79" i="5"/>
  <c r="AC79" i="5" s="1"/>
  <c r="O80" i="5"/>
  <c r="AC80" i="5" s="1"/>
  <c r="O81" i="5"/>
  <c r="AC81" i="5" s="1"/>
  <c r="O82" i="5"/>
  <c r="AC82" i="5" s="1"/>
  <c r="O83" i="5"/>
  <c r="AC83" i="5" s="1"/>
  <c r="O84" i="5"/>
  <c r="AC84" i="5" s="1"/>
  <c r="O85" i="5"/>
  <c r="AC85" i="5" s="1"/>
  <c r="O86" i="5"/>
  <c r="AC86" i="5" s="1"/>
  <c r="O87" i="5"/>
  <c r="AC87" i="5" s="1"/>
  <c r="O88" i="5"/>
  <c r="AC88" i="5" s="1"/>
  <c r="O89" i="5"/>
  <c r="AC89" i="5" s="1"/>
  <c r="O90" i="5"/>
  <c r="AC90" i="5" s="1"/>
  <c r="O91" i="5"/>
  <c r="AC91" i="5" s="1"/>
  <c r="O92" i="5"/>
  <c r="O93" i="5"/>
  <c r="AC93" i="5" s="1"/>
  <c r="O94" i="5"/>
  <c r="AC94" i="5" s="1"/>
  <c r="O95" i="5"/>
  <c r="AC95" i="5" s="1"/>
  <c r="O96" i="5"/>
  <c r="AC96" i="5" s="1"/>
  <c r="O97" i="5"/>
  <c r="AC97" i="5" s="1"/>
  <c r="O98" i="5"/>
  <c r="AC98" i="5" s="1"/>
  <c r="O99" i="5"/>
  <c r="AC99" i="5" s="1"/>
  <c r="O100" i="5"/>
  <c r="AC100" i="5" s="1"/>
  <c r="O101" i="5"/>
  <c r="AC101" i="5" s="1"/>
  <c r="O102" i="5"/>
  <c r="AC102" i="5" s="1"/>
  <c r="O103" i="5"/>
  <c r="AC103" i="5" s="1"/>
  <c r="O104" i="5"/>
  <c r="AC104" i="5" s="1"/>
  <c r="O105" i="5"/>
  <c r="AC105" i="5" s="1"/>
  <c r="O106" i="5"/>
  <c r="AC106" i="5" s="1"/>
  <c r="O107" i="5"/>
  <c r="AC107" i="5" s="1"/>
  <c r="O108" i="5"/>
  <c r="AC108" i="5" s="1"/>
  <c r="O109" i="5"/>
  <c r="AC109" i="5" s="1"/>
  <c r="O110" i="5"/>
  <c r="AC110" i="5" s="1"/>
  <c r="O111" i="5"/>
  <c r="AC111" i="5" s="1"/>
  <c r="O112" i="5"/>
  <c r="AC112" i="5" s="1"/>
  <c r="O113" i="5"/>
  <c r="AC113" i="5" s="1"/>
  <c r="O114" i="5"/>
  <c r="AC114" i="5" s="1"/>
  <c r="O115" i="5"/>
  <c r="AC115" i="5" s="1"/>
  <c r="O116" i="5"/>
  <c r="AC116" i="5" s="1"/>
  <c r="O117" i="5"/>
  <c r="AC117" i="5" s="1"/>
  <c r="O118" i="5"/>
  <c r="AC118" i="5" s="1"/>
  <c r="O119" i="5"/>
  <c r="AC119" i="5" s="1"/>
  <c r="O120" i="5"/>
  <c r="AC120" i="5" s="1"/>
  <c r="O121" i="5"/>
  <c r="AC121" i="5" s="1"/>
  <c r="O122" i="5"/>
  <c r="AC122" i="5" s="1"/>
  <c r="O123" i="5"/>
  <c r="AC123" i="5" s="1"/>
  <c r="O124" i="5"/>
  <c r="AC124" i="5" s="1"/>
  <c r="O125" i="5"/>
  <c r="AC125" i="5" s="1"/>
  <c r="O126" i="5"/>
  <c r="AC126" i="5" s="1"/>
  <c r="O127" i="5"/>
  <c r="AC127" i="5" s="1"/>
  <c r="O128" i="5"/>
  <c r="AC128" i="5" s="1"/>
  <c r="O129" i="5"/>
  <c r="AC129" i="5" s="1"/>
  <c r="O130" i="5"/>
  <c r="AC130" i="5" s="1"/>
  <c r="O131" i="5"/>
  <c r="AC131" i="5" s="1"/>
  <c r="O132" i="5"/>
  <c r="AC132" i="5" s="1"/>
  <c r="O133" i="5"/>
  <c r="AC133" i="5" s="1"/>
  <c r="O134" i="5"/>
  <c r="O135" i="5"/>
  <c r="AC135" i="5" s="1"/>
  <c r="O136" i="5"/>
  <c r="AC136" i="5" s="1"/>
  <c r="O137" i="5"/>
  <c r="AC137" i="5" s="1"/>
  <c r="O138" i="5"/>
  <c r="AC138" i="5" s="1"/>
  <c r="O139" i="5"/>
  <c r="AC139" i="5" s="1"/>
  <c r="O140" i="5"/>
  <c r="AC140" i="5" s="1"/>
  <c r="O141" i="5"/>
  <c r="AC141" i="5" s="1"/>
  <c r="O142" i="5"/>
  <c r="AC142" i="5" s="1"/>
  <c r="O143" i="5"/>
  <c r="AC143" i="5" s="1"/>
  <c r="O144" i="5"/>
  <c r="AC144" i="5" s="1"/>
  <c r="O145" i="5"/>
  <c r="AC145" i="5" s="1"/>
  <c r="O146" i="5"/>
  <c r="AC146" i="5" s="1"/>
  <c r="O147" i="5"/>
  <c r="AC147" i="5" s="1"/>
  <c r="O148" i="5"/>
  <c r="AC148" i="5" s="1"/>
  <c r="O149" i="5"/>
  <c r="AC149" i="5" s="1"/>
  <c r="O150" i="5"/>
  <c r="AC150" i="5" s="1"/>
  <c r="O151" i="5"/>
  <c r="AC151" i="5" s="1"/>
  <c r="O152" i="5"/>
  <c r="AC152" i="5" s="1"/>
  <c r="O153" i="5"/>
  <c r="AC153" i="5" s="1"/>
  <c r="O154" i="5"/>
  <c r="AC154" i="5" s="1"/>
  <c r="O155" i="5"/>
  <c r="AC155" i="5" s="1"/>
  <c r="O156" i="5"/>
  <c r="AC156" i="5" s="1"/>
  <c r="O157" i="5"/>
  <c r="AC157" i="5" s="1"/>
  <c r="O158" i="5"/>
  <c r="AC158" i="5" s="1"/>
  <c r="O159" i="5"/>
  <c r="AC159" i="5" s="1"/>
  <c r="O160" i="5"/>
  <c r="AC160" i="5" s="1"/>
  <c r="O161" i="5"/>
  <c r="AC161" i="5" s="1"/>
  <c r="O162" i="5"/>
  <c r="AC162" i="5" s="1"/>
  <c r="O163" i="5"/>
  <c r="AC163" i="5" s="1"/>
  <c r="O164" i="5"/>
  <c r="AC164" i="5" s="1"/>
  <c r="O165" i="5"/>
  <c r="AC165" i="5" s="1"/>
  <c r="O166" i="5"/>
  <c r="AC166" i="5" s="1"/>
  <c r="O167" i="5"/>
  <c r="AC167" i="5" s="1"/>
  <c r="O168" i="5"/>
  <c r="AC168" i="5" s="1"/>
  <c r="O169" i="5"/>
  <c r="AC169" i="5" s="1"/>
  <c r="O170" i="5"/>
  <c r="AC170" i="5" s="1"/>
  <c r="O171" i="5"/>
  <c r="AC171" i="5" s="1"/>
  <c r="O172" i="5"/>
  <c r="AC172" i="5" s="1"/>
  <c r="O173" i="5"/>
  <c r="AC173" i="5" s="1"/>
  <c r="O174" i="5"/>
  <c r="AC174" i="5" s="1"/>
  <c r="O175" i="5"/>
  <c r="AC175" i="5" s="1"/>
  <c r="O176" i="5"/>
  <c r="AC176" i="5" s="1"/>
  <c r="O177" i="5"/>
  <c r="AC177" i="5" s="1"/>
  <c r="O178" i="5"/>
  <c r="AC178" i="5" s="1"/>
  <c r="O179" i="5"/>
  <c r="AC179" i="5" s="1"/>
  <c r="O180" i="5"/>
  <c r="AC180" i="5" s="1"/>
  <c r="O181" i="5"/>
  <c r="AC181" i="5" s="1"/>
  <c r="O182" i="5"/>
  <c r="AC182" i="5" s="1"/>
  <c r="O183" i="5"/>
  <c r="AC183" i="5" s="1"/>
  <c r="O184" i="5"/>
  <c r="AC184" i="5" s="1"/>
  <c r="O185" i="5"/>
  <c r="AC185" i="5" s="1"/>
  <c r="O186" i="5"/>
  <c r="AC186" i="5" s="1"/>
  <c r="O187" i="5"/>
  <c r="AC187" i="5" s="1"/>
  <c r="O188" i="5"/>
  <c r="AC188" i="5" s="1"/>
  <c r="O189" i="5"/>
  <c r="AC189" i="5" s="1"/>
  <c r="O190" i="5"/>
  <c r="AC190" i="5" s="1"/>
  <c r="O191" i="5"/>
  <c r="AC191" i="5" s="1"/>
  <c r="O192" i="5"/>
  <c r="AC192" i="5" s="1"/>
  <c r="O193" i="5"/>
  <c r="AC193" i="5" s="1"/>
  <c r="O194" i="5"/>
  <c r="AC194" i="5" s="1"/>
  <c r="O195" i="5"/>
  <c r="AC195" i="5" s="1"/>
  <c r="O196" i="5"/>
  <c r="AC196" i="5" s="1"/>
  <c r="O197" i="5"/>
  <c r="AC197" i="5" s="1"/>
  <c r="O198" i="5"/>
  <c r="O199" i="5"/>
  <c r="AC199" i="5" s="1"/>
  <c r="O200" i="5"/>
  <c r="AC200" i="5" s="1"/>
  <c r="O201" i="5"/>
  <c r="AC201" i="5" s="1"/>
  <c r="O202" i="5"/>
  <c r="AC202" i="5" s="1"/>
  <c r="O203" i="5"/>
  <c r="AC203" i="5" s="1"/>
  <c r="O204" i="5"/>
  <c r="AC204" i="5" s="1"/>
  <c r="O205" i="5"/>
  <c r="AC205" i="5" s="1"/>
  <c r="O206" i="5"/>
  <c r="AC206" i="5" s="1"/>
  <c r="O207" i="5"/>
  <c r="AC207" i="5" s="1"/>
  <c r="O208" i="5"/>
  <c r="AC208" i="5" s="1"/>
  <c r="O209" i="5"/>
  <c r="AC209" i="5" s="1"/>
  <c r="O210" i="5"/>
  <c r="AC210" i="5" s="1"/>
  <c r="O211" i="5"/>
  <c r="AC211" i="5" s="1"/>
  <c r="O212" i="5"/>
  <c r="AC212" i="5" s="1"/>
  <c r="O213" i="5"/>
  <c r="AC213" i="5" s="1"/>
  <c r="O214" i="5"/>
  <c r="AC214" i="5" s="1"/>
  <c r="O215" i="5"/>
  <c r="AC215" i="5" s="1"/>
  <c r="O216" i="5"/>
  <c r="AC216" i="5" s="1"/>
  <c r="O217" i="5"/>
  <c r="AC217" i="5" s="1"/>
  <c r="O218" i="5"/>
  <c r="AC218" i="5" s="1"/>
  <c r="O219" i="5"/>
  <c r="AC219" i="5" s="1"/>
  <c r="O220" i="5"/>
  <c r="O221" i="5"/>
  <c r="AC221" i="5" s="1"/>
  <c r="O222" i="5"/>
  <c r="AC222" i="5" s="1"/>
  <c r="O223" i="5"/>
  <c r="AC223" i="5" s="1"/>
  <c r="O224" i="5"/>
  <c r="AC224" i="5" s="1"/>
  <c r="O225" i="5"/>
  <c r="AC225" i="5" s="1"/>
  <c r="O226" i="5"/>
  <c r="AC226" i="5" s="1"/>
  <c r="O227" i="5"/>
  <c r="AC227" i="5" s="1"/>
  <c r="O228" i="5"/>
  <c r="AC228" i="5" s="1"/>
  <c r="O229" i="5"/>
  <c r="AC229" i="5" s="1"/>
  <c r="O230" i="5"/>
  <c r="AC230" i="5" s="1"/>
  <c r="O231" i="5"/>
  <c r="AC231" i="5" s="1"/>
  <c r="O232" i="5"/>
  <c r="AC232" i="5" s="1"/>
  <c r="O233" i="5"/>
  <c r="AC233" i="5" s="1"/>
  <c r="O234" i="5"/>
  <c r="AC234" i="5" s="1"/>
  <c r="O235" i="5"/>
  <c r="AC235" i="5" s="1"/>
  <c r="O236" i="5"/>
  <c r="AC236" i="5" s="1"/>
  <c r="O237" i="5"/>
  <c r="AC237" i="5" s="1"/>
  <c r="O238" i="5"/>
  <c r="AC238" i="5" s="1"/>
  <c r="O239" i="5"/>
  <c r="AC239" i="5" s="1"/>
  <c r="O240" i="5"/>
  <c r="AC240" i="5" s="1"/>
  <c r="O241" i="5"/>
  <c r="AC241" i="5" s="1"/>
  <c r="O242" i="5"/>
  <c r="AC242" i="5" s="1"/>
  <c r="O243" i="5"/>
  <c r="AC243" i="5" s="1"/>
  <c r="O244" i="5"/>
  <c r="AC244" i="5" s="1"/>
  <c r="O245" i="5"/>
  <c r="AC245" i="5" s="1"/>
  <c r="O246" i="5"/>
  <c r="AC246" i="5" s="1"/>
  <c r="O247" i="5"/>
  <c r="AC247" i="5" s="1"/>
  <c r="O248" i="5"/>
  <c r="AC248" i="5" s="1"/>
  <c r="O249" i="5"/>
  <c r="AC249" i="5" s="1"/>
  <c r="O250" i="5"/>
  <c r="AC250" i="5" s="1"/>
  <c r="O251" i="5"/>
  <c r="AC251" i="5" s="1"/>
  <c r="O252" i="5"/>
  <c r="AC252" i="5" s="1"/>
  <c r="O253" i="5"/>
  <c r="AC253" i="5" s="1"/>
  <c r="O254" i="5"/>
  <c r="AC254" i="5" s="1"/>
  <c r="O255" i="5"/>
  <c r="AC255" i="5" s="1"/>
  <c r="O256" i="5"/>
  <c r="AC256" i="5" s="1"/>
  <c r="O257" i="5"/>
  <c r="AC257" i="5" s="1"/>
  <c r="O258" i="5"/>
  <c r="AC258" i="5" s="1"/>
  <c r="O259" i="5"/>
  <c r="AC259" i="5" s="1"/>
  <c r="O260" i="5"/>
  <c r="AC260" i="5" s="1"/>
  <c r="O261" i="5"/>
  <c r="AC261" i="5" s="1"/>
  <c r="O262" i="5"/>
  <c r="O263" i="5"/>
  <c r="AC263" i="5" s="1"/>
  <c r="O264" i="5"/>
  <c r="AC264" i="5" s="1"/>
  <c r="O265" i="5"/>
  <c r="AC265" i="5" s="1"/>
  <c r="O266" i="5"/>
  <c r="AC266" i="5" s="1"/>
  <c r="O267" i="5"/>
  <c r="AC267" i="5" s="1"/>
  <c r="O268" i="5"/>
  <c r="AC268" i="5" s="1"/>
  <c r="O269" i="5"/>
  <c r="AC269" i="5" s="1"/>
  <c r="O270" i="5"/>
  <c r="AC270" i="5" s="1"/>
  <c r="O271" i="5"/>
  <c r="AC271" i="5" s="1"/>
  <c r="O272" i="5"/>
  <c r="AC272" i="5" s="1"/>
  <c r="O273" i="5"/>
  <c r="AC273" i="5" s="1"/>
  <c r="O274" i="5"/>
  <c r="AC274" i="5" s="1"/>
  <c r="O275" i="5"/>
  <c r="AC275" i="5" s="1"/>
  <c r="O276" i="5"/>
  <c r="AC276" i="5" s="1"/>
  <c r="O277" i="5"/>
  <c r="AC277" i="5" s="1"/>
  <c r="O278" i="5"/>
  <c r="AC278" i="5" s="1"/>
  <c r="O279" i="5"/>
  <c r="AC279" i="5" s="1"/>
  <c r="O280" i="5"/>
  <c r="AC280" i="5" s="1"/>
  <c r="O281" i="5"/>
  <c r="AC281" i="5" s="1"/>
  <c r="O282" i="5"/>
  <c r="AC282" i="5" s="1"/>
  <c r="O283" i="5"/>
  <c r="AC283" i="5" s="1"/>
  <c r="O284" i="5"/>
  <c r="AC284" i="5" s="1"/>
  <c r="O285" i="5"/>
  <c r="AC285" i="5" s="1"/>
  <c r="O286" i="5"/>
  <c r="AC286" i="5" s="1"/>
  <c r="O287" i="5"/>
  <c r="AC287" i="5" s="1"/>
  <c r="O288" i="5"/>
  <c r="AC288" i="5" s="1"/>
  <c r="O289" i="5"/>
  <c r="AC289" i="5" s="1"/>
  <c r="O290" i="5"/>
  <c r="AC290" i="5" s="1"/>
  <c r="O291" i="5"/>
  <c r="AC291" i="5" s="1"/>
  <c r="O292" i="5"/>
  <c r="AC292" i="5" s="1"/>
  <c r="O293" i="5"/>
  <c r="AC293" i="5" s="1"/>
  <c r="O294" i="5"/>
  <c r="AC294" i="5" s="1"/>
  <c r="O295" i="5"/>
  <c r="AC295" i="5" s="1"/>
  <c r="O296" i="5"/>
  <c r="AC296" i="5" s="1"/>
  <c r="O297" i="5"/>
  <c r="AC297" i="5" s="1"/>
  <c r="O298" i="5"/>
  <c r="AC298" i="5" s="1"/>
  <c r="O299" i="5"/>
  <c r="AC299" i="5" s="1"/>
  <c r="O300" i="5"/>
  <c r="AC300" i="5" s="1"/>
  <c r="O301" i="5"/>
  <c r="AC301" i="5" s="1"/>
  <c r="O302" i="5"/>
  <c r="AC302" i="5" s="1"/>
  <c r="O303" i="5"/>
  <c r="AC303" i="5" s="1"/>
  <c r="O304" i="5"/>
  <c r="AC304" i="5" s="1"/>
  <c r="O305" i="5"/>
  <c r="AC305" i="5" s="1"/>
  <c r="O306" i="5"/>
  <c r="AC306" i="5" s="1"/>
  <c r="O307" i="5"/>
  <c r="AC307" i="5" s="1"/>
  <c r="O308" i="5"/>
  <c r="AC308" i="5" s="1"/>
  <c r="O309" i="5"/>
  <c r="AC309" i="5" s="1"/>
  <c r="O310" i="5"/>
  <c r="AC310" i="5" s="1"/>
  <c r="O311" i="5"/>
  <c r="AC311" i="5" s="1"/>
  <c r="O312" i="5"/>
  <c r="AC312" i="5" s="1"/>
  <c r="O313" i="5"/>
  <c r="AC313" i="5" s="1"/>
  <c r="O314" i="5"/>
  <c r="AC314" i="5" s="1"/>
  <c r="O315" i="5"/>
  <c r="AC315" i="5" s="1"/>
  <c r="O316" i="5"/>
  <c r="AC316" i="5" s="1"/>
  <c r="O317" i="5"/>
  <c r="AC317" i="5" s="1"/>
  <c r="O318" i="5"/>
  <c r="AC318" i="5" s="1"/>
  <c r="O319" i="5"/>
  <c r="AC319" i="5" s="1"/>
  <c r="O320" i="5"/>
  <c r="AC320" i="5" s="1"/>
  <c r="O321" i="5"/>
  <c r="AC321" i="5" s="1"/>
  <c r="O322" i="5"/>
  <c r="AC322" i="5" s="1"/>
  <c r="O323" i="5"/>
  <c r="AC323" i="5" s="1"/>
  <c r="O324" i="5"/>
  <c r="AC324" i="5" s="1"/>
  <c r="O325" i="5"/>
  <c r="AC325" i="5" s="1"/>
  <c r="O326" i="5"/>
  <c r="O327" i="5"/>
  <c r="AC327" i="5" s="1"/>
  <c r="O328" i="5"/>
  <c r="AC328" i="5" s="1"/>
  <c r="O329" i="5"/>
  <c r="AC329" i="5" s="1"/>
  <c r="O330" i="5"/>
  <c r="AC330" i="5" s="1"/>
  <c r="O331" i="5"/>
  <c r="AC331" i="5" s="1"/>
  <c r="O332" i="5"/>
  <c r="AC332" i="5" s="1"/>
  <c r="O333" i="5"/>
  <c r="AC333" i="5" s="1"/>
  <c r="O334" i="5"/>
  <c r="AC334" i="5" s="1"/>
  <c r="O335" i="5"/>
  <c r="AC335" i="5" s="1"/>
  <c r="O336" i="5"/>
  <c r="AC336" i="5" s="1"/>
  <c r="O337" i="5"/>
  <c r="AC337" i="5" s="1"/>
  <c r="O338" i="5"/>
  <c r="AC338" i="5" s="1"/>
  <c r="O339" i="5"/>
  <c r="AC339" i="5" s="1"/>
  <c r="O340" i="5"/>
  <c r="AC340" i="5" s="1"/>
  <c r="O341" i="5"/>
  <c r="AC341" i="5" s="1"/>
  <c r="O342" i="5"/>
  <c r="AC342" i="5" s="1"/>
  <c r="O343" i="5"/>
  <c r="AC343" i="5" s="1"/>
  <c r="O344" i="5"/>
  <c r="AC344" i="5" s="1"/>
  <c r="O345" i="5"/>
  <c r="AC345" i="5" s="1"/>
  <c r="O346" i="5"/>
  <c r="O347" i="5"/>
  <c r="AC347" i="5" s="1"/>
  <c r="O348" i="5"/>
  <c r="AC348" i="5" s="1"/>
  <c r="O349" i="5"/>
  <c r="AC349" i="5" s="1"/>
  <c r="O350" i="5"/>
  <c r="AC350" i="5" s="1"/>
  <c r="O351" i="5"/>
  <c r="AC351" i="5" s="1"/>
  <c r="O352" i="5"/>
  <c r="AC352" i="5" s="1"/>
  <c r="O353" i="5"/>
  <c r="AC353" i="5" s="1"/>
  <c r="O354" i="5"/>
  <c r="AC354" i="5" s="1"/>
  <c r="O355" i="5"/>
  <c r="AC355" i="5" s="1"/>
  <c r="O356" i="5"/>
  <c r="AC356" i="5" s="1"/>
  <c r="O357" i="5"/>
  <c r="AC357" i="5" s="1"/>
  <c r="O358" i="5"/>
  <c r="AC358" i="5" s="1"/>
  <c r="O359" i="5"/>
  <c r="AC359" i="5" s="1"/>
  <c r="O360" i="5"/>
  <c r="AC360" i="5" s="1"/>
  <c r="O361" i="5"/>
  <c r="AC361" i="5" s="1"/>
  <c r="O362" i="5"/>
  <c r="O363" i="5"/>
  <c r="AC363" i="5" s="1"/>
  <c r="O364" i="5"/>
  <c r="AC364" i="5" s="1"/>
  <c r="O365" i="5"/>
  <c r="AC365" i="5" s="1"/>
  <c r="O366" i="5"/>
  <c r="AC366" i="5" s="1"/>
  <c r="O367" i="5"/>
  <c r="AC367" i="5" s="1"/>
  <c r="O368" i="5"/>
  <c r="AC368" i="5" s="1"/>
  <c r="O369" i="5"/>
  <c r="AC369" i="5" s="1"/>
  <c r="O370" i="5"/>
  <c r="AC370" i="5" s="1"/>
  <c r="O371" i="5"/>
  <c r="AC371" i="5" s="1"/>
  <c r="O372" i="5"/>
  <c r="AC372" i="5" s="1"/>
  <c r="O373" i="5"/>
  <c r="AC373" i="5" s="1"/>
  <c r="O374" i="5"/>
  <c r="AC374" i="5" s="1"/>
  <c r="O375" i="5"/>
  <c r="AC375" i="5" s="1"/>
  <c r="O376" i="5"/>
  <c r="AC376" i="5" s="1"/>
  <c r="O377" i="5"/>
  <c r="AC377" i="5" s="1"/>
  <c r="O378" i="5"/>
  <c r="AC378" i="5" s="1"/>
  <c r="O379" i="5"/>
  <c r="AC379" i="5" s="1"/>
  <c r="O380" i="5"/>
  <c r="AC380" i="5" s="1"/>
  <c r="O381" i="5"/>
  <c r="AC381" i="5" s="1"/>
  <c r="O382" i="5"/>
  <c r="AC382" i="5" s="1"/>
  <c r="O383" i="5"/>
  <c r="AC383" i="5" s="1"/>
  <c r="O384" i="5"/>
  <c r="AC384" i="5" s="1"/>
  <c r="O385" i="5"/>
  <c r="AC385" i="5" s="1"/>
  <c r="O386" i="5"/>
  <c r="AC386" i="5" s="1"/>
  <c r="O387" i="5"/>
  <c r="AC387" i="5" s="1"/>
  <c r="O388" i="5"/>
  <c r="AC388" i="5" s="1"/>
  <c r="O389" i="5"/>
  <c r="AC389" i="5" s="1"/>
  <c r="O390" i="5"/>
  <c r="AC390" i="5" s="1"/>
  <c r="O391" i="5"/>
  <c r="AC391" i="5" s="1"/>
  <c r="O392" i="5"/>
  <c r="AC392" i="5" s="1"/>
  <c r="O393" i="5"/>
  <c r="AC393" i="5" s="1"/>
  <c r="O394" i="5"/>
  <c r="O395" i="5"/>
  <c r="AC395" i="5" s="1"/>
  <c r="O396" i="5"/>
  <c r="AC396" i="5" s="1"/>
  <c r="O397" i="5"/>
  <c r="AC397" i="5" s="1"/>
  <c r="O398" i="5"/>
  <c r="AC398" i="5" s="1"/>
  <c r="O399" i="5"/>
  <c r="AC399" i="5" s="1"/>
  <c r="O400" i="5"/>
  <c r="AC400" i="5" s="1"/>
  <c r="O401" i="5"/>
  <c r="AC401" i="5" s="1"/>
  <c r="O402" i="5"/>
  <c r="AC402" i="5" s="1"/>
  <c r="O403" i="5"/>
  <c r="AC403" i="5" s="1"/>
  <c r="O404" i="5"/>
  <c r="AC404" i="5" s="1"/>
  <c r="O405" i="5"/>
  <c r="AC405" i="5" s="1"/>
  <c r="O406" i="5"/>
  <c r="O407" i="5"/>
  <c r="AC407" i="5" s="1"/>
  <c r="O408" i="5"/>
  <c r="AC408" i="5" s="1"/>
  <c r="O409" i="5"/>
  <c r="AC409" i="5" s="1"/>
  <c r="O410" i="5"/>
  <c r="AC410" i="5" s="1"/>
  <c r="O411" i="5"/>
  <c r="AC411" i="5" s="1"/>
  <c r="O412" i="5"/>
  <c r="AC412" i="5" s="1"/>
  <c r="O413" i="5"/>
  <c r="AC413" i="5" s="1"/>
  <c r="O414" i="5"/>
  <c r="O415" i="5"/>
  <c r="AC415" i="5" s="1"/>
  <c r="O416" i="5"/>
  <c r="AC416" i="5" s="1"/>
  <c r="O417" i="5"/>
  <c r="AC417" i="5" s="1"/>
  <c r="O418" i="5"/>
  <c r="AC418" i="5" s="1"/>
  <c r="O419" i="5"/>
  <c r="AC419" i="5" s="1"/>
  <c r="O420" i="5"/>
  <c r="AC420" i="5" s="1"/>
  <c r="O421" i="5"/>
  <c r="AC421" i="5" s="1"/>
  <c r="O422" i="5"/>
  <c r="AC422" i="5" s="1"/>
  <c r="O423" i="5"/>
  <c r="AC423" i="5" s="1"/>
  <c r="O424" i="5"/>
  <c r="AC424" i="5" s="1"/>
  <c r="O425" i="5"/>
  <c r="AC425" i="5" s="1"/>
  <c r="O426" i="5"/>
  <c r="AC426" i="5" s="1"/>
  <c r="O427" i="5"/>
  <c r="AC427" i="5" s="1"/>
  <c r="O428" i="5"/>
  <c r="AC428" i="5" s="1"/>
  <c r="O2" i="5"/>
  <c r="AC2" i="5" s="1"/>
  <c r="AD428" i="5" l="1"/>
  <c r="AD427" i="5"/>
  <c r="AD426" i="5"/>
  <c r="AD425" i="5"/>
  <c r="AD424" i="5"/>
  <c r="AD423" i="5"/>
  <c r="AD422" i="5"/>
  <c r="AD421" i="5"/>
  <c r="AD420" i="5"/>
  <c r="AD419" i="5"/>
  <c r="AD418" i="5"/>
  <c r="AD417" i="5"/>
  <c r="AD416" i="5"/>
  <c r="AD415" i="5"/>
  <c r="AD414" i="5"/>
  <c r="AD413" i="5"/>
  <c r="AD412" i="5"/>
  <c r="AD411" i="5"/>
  <c r="AD410" i="5"/>
  <c r="AD409" i="5"/>
  <c r="AD408" i="5"/>
  <c r="AD407" i="5"/>
  <c r="AD406" i="5"/>
  <c r="AD405" i="5"/>
  <c r="AD404" i="5"/>
  <c r="AD403" i="5"/>
  <c r="AD402" i="5"/>
  <c r="AD401" i="5"/>
  <c r="AD400" i="5"/>
  <c r="AD399" i="5"/>
  <c r="AD398" i="5"/>
  <c r="AD397" i="5"/>
  <c r="AD396" i="5"/>
  <c r="AD395" i="5"/>
  <c r="AD394" i="5"/>
  <c r="AD393" i="5"/>
  <c r="AD392" i="5"/>
  <c r="AD391" i="5"/>
  <c r="AD390" i="5"/>
  <c r="AD389" i="5"/>
  <c r="AD388" i="5"/>
  <c r="AD387" i="5"/>
  <c r="AD386" i="5"/>
  <c r="AD385" i="5"/>
  <c r="AD384" i="5"/>
  <c r="AD383" i="5"/>
  <c r="AD382" i="5"/>
  <c r="AD381" i="5"/>
  <c r="AD380" i="5"/>
  <c r="AD379" i="5"/>
  <c r="AD378" i="5"/>
  <c r="AD377" i="5"/>
  <c r="AD376" i="5"/>
  <c r="AD375" i="5"/>
  <c r="AD374" i="5"/>
  <c r="AD373" i="5"/>
  <c r="AD372" i="5"/>
  <c r="AD371" i="5"/>
  <c r="AD370" i="5"/>
  <c r="AD369" i="5"/>
  <c r="AD368" i="5"/>
  <c r="AD367" i="5"/>
  <c r="AD366" i="5"/>
  <c r="AD365" i="5"/>
  <c r="AD364" i="5"/>
  <c r="AD363" i="5"/>
  <c r="AD362" i="5"/>
  <c r="AD361" i="5"/>
  <c r="AD360" i="5"/>
  <c r="AD359" i="5"/>
  <c r="AD358" i="5"/>
  <c r="AD357" i="5"/>
  <c r="AD356" i="5"/>
  <c r="AD355" i="5"/>
  <c r="AD354" i="5"/>
  <c r="AD353" i="5"/>
  <c r="AD352" i="5"/>
  <c r="AD351" i="5"/>
  <c r="AD350" i="5"/>
  <c r="AD349" i="5"/>
  <c r="AD348" i="5"/>
  <c r="AD347" i="5"/>
  <c r="AD346" i="5"/>
  <c r="AD345" i="5"/>
  <c r="AD344" i="5"/>
  <c r="AD343" i="5"/>
  <c r="AD342" i="5"/>
  <c r="AD341" i="5"/>
  <c r="AD340" i="5"/>
  <c r="AD339" i="5"/>
  <c r="AD338" i="5"/>
  <c r="AD337" i="5"/>
  <c r="AD336" i="5"/>
  <c r="AD335" i="5"/>
  <c r="AD334" i="5"/>
  <c r="AD333" i="5"/>
  <c r="AD332" i="5"/>
  <c r="AD331" i="5"/>
  <c r="AD330" i="5"/>
  <c r="AD329" i="5"/>
  <c r="AD328" i="5"/>
  <c r="AD327" i="5"/>
  <c r="AD326" i="5"/>
  <c r="AD325" i="5"/>
  <c r="AD324" i="5"/>
  <c r="AD323" i="5"/>
  <c r="AD322" i="5"/>
  <c r="AD321" i="5"/>
  <c r="AD320" i="5"/>
  <c r="AD319" i="5"/>
  <c r="AD318" i="5"/>
  <c r="AD317" i="5"/>
  <c r="AD316" i="5"/>
  <c r="AD315" i="5"/>
  <c r="AD314" i="5"/>
  <c r="AD313" i="5"/>
  <c r="AD312" i="5"/>
  <c r="AD311" i="5"/>
  <c r="AD310" i="5"/>
  <c r="AD309" i="5"/>
  <c r="AD308" i="5"/>
  <c r="AD307" i="5"/>
  <c r="AD306" i="5"/>
  <c r="AD305" i="5"/>
  <c r="AD304" i="5"/>
  <c r="AD303" i="5"/>
  <c r="AD302" i="5"/>
  <c r="AD301" i="5"/>
  <c r="AD300" i="5"/>
  <c r="AD299" i="5"/>
  <c r="AD298" i="5"/>
  <c r="AD297" i="5"/>
  <c r="AD296" i="5"/>
  <c r="AD295" i="5"/>
  <c r="AD294" i="5"/>
  <c r="AD293" i="5"/>
  <c r="AD292" i="5"/>
  <c r="AD291" i="5"/>
  <c r="AD290" i="5"/>
  <c r="AD289" i="5"/>
  <c r="AD288" i="5"/>
  <c r="AD287" i="5"/>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AD255" i="5"/>
  <c r="AD254" i="5"/>
  <c r="AD253" i="5"/>
  <c r="AD252"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2" i="5"/>
  <c r="AD221" i="5"/>
  <c r="AD220" i="5"/>
  <c r="AD219" i="5"/>
  <c r="AD218" i="5"/>
  <c r="AD217"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7" i="5"/>
  <c r="AD186" i="5"/>
  <c r="AD185" i="5"/>
  <c r="AD184" i="5"/>
  <c r="AD183"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2" i="5"/>
  <c r="AD151" i="5"/>
  <c r="AD150" i="5"/>
  <c r="AD149" i="5"/>
  <c r="AD148" i="5"/>
  <c r="AD147" i="5"/>
  <c r="AD146" i="5"/>
  <c r="AD145" i="5"/>
  <c r="AD144" i="5"/>
  <c r="AD143" i="5"/>
  <c r="AD142" i="5"/>
  <c r="AD141" i="5"/>
  <c r="AD140" i="5"/>
  <c r="AD139" i="5"/>
  <c r="AD138" i="5"/>
  <c r="AD137" i="5"/>
  <c r="AD136" i="5"/>
  <c r="AD135" i="5"/>
  <c r="AD134" i="5"/>
  <c r="AD133" i="5"/>
  <c r="AD132" i="5"/>
  <c r="AD131" i="5"/>
  <c r="AD130" i="5"/>
  <c r="AD129" i="5"/>
  <c r="AD128" i="5"/>
  <c r="AD127" i="5"/>
  <c r="AD126" i="5"/>
  <c r="AD125" i="5"/>
  <c r="AD124" i="5"/>
  <c r="AD123" i="5"/>
  <c r="AD122" i="5"/>
  <c r="AD121" i="5"/>
  <c r="AD120" i="5"/>
  <c r="AD119" i="5"/>
  <c r="AD118" i="5"/>
  <c r="AD117" i="5"/>
  <c r="AD116" i="5"/>
  <c r="AD115" i="5"/>
  <c r="AD114" i="5"/>
  <c r="AD113" i="5"/>
  <c r="AD112" i="5"/>
  <c r="AD111" i="5"/>
  <c r="AD110" i="5"/>
  <c r="AD109" i="5"/>
  <c r="AD108" i="5"/>
  <c r="AD107" i="5"/>
  <c r="AD106" i="5"/>
  <c r="AD105" i="5"/>
  <c r="AD104" i="5"/>
  <c r="AD103" i="5"/>
  <c r="AD102" i="5"/>
  <c r="AD101" i="5"/>
  <c r="AD100" i="5"/>
  <c r="AD99" i="5"/>
  <c r="AD98" i="5"/>
  <c r="AD97" i="5"/>
  <c r="AD96" i="5"/>
  <c r="AD95" i="5"/>
  <c r="AD94" i="5"/>
  <c r="AD93" i="5"/>
  <c r="AD92" i="5"/>
  <c r="AD91" i="5"/>
  <c r="AD90" i="5"/>
  <c r="AD89" i="5"/>
  <c r="AD88" i="5"/>
  <c r="AD87" i="5"/>
  <c r="AD86" i="5"/>
  <c r="AD85" i="5"/>
  <c r="AD84" i="5"/>
  <c r="AD83" i="5"/>
  <c r="AD82" i="5"/>
  <c r="AD81" i="5"/>
  <c r="AD80" i="5"/>
  <c r="AD79" i="5"/>
  <c r="AD78" i="5"/>
  <c r="AD77" i="5"/>
  <c r="AD76" i="5"/>
  <c r="AD75" i="5"/>
  <c r="AD74" i="5"/>
  <c r="AD73" i="5"/>
  <c r="AD72" i="5"/>
  <c r="AD71" i="5"/>
  <c r="AD70" i="5"/>
  <c r="AD69" i="5"/>
  <c r="AD68" i="5"/>
  <c r="AD67" i="5"/>
  <c r="AD66" i="5"/>
  <c r="AD65" i="5"/>
  <c r="AD64" i="5"/>
  <c r="AD63" i="5"/>
  <c r="AD62" i="5"/>
  <c r="AD61" i="5"/>
  <c r="AD60" i="5"/>
  <c r="AD59" i="5"/>
  <c r="AD58" i="5"/>
  <c r="AD57" i="5"/>
  <c r="AD56" i="5"/>
  <c r="AD55" i="5"/>
  <c r="AD54" i="5"/>
  <c r="AD53" i="5"/>
  <c r="AD52" i="5"/>
  <c r="AD51" i="5"/>
  <c r="AD50" i="5"/>
  <c r="AD49" i="5"/>
  <c r="AD48" i="5"/>
  <c r="AD47" i="5"/>
  <c r="AD46" i="5"/>
  <c r="AD45" i="5"/>
  <c r="AD44" i="5"/>
  <c r="AD43" i="5"/>
  <c r="AD42" i="5"/>
  <c r="AD41" i="5"/>
  <c r="AD40" i="5"/>
  <c r="AD39" i="5"/>
  <c r="AD38" i="5"/>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AD11" i="5"/>
  <c r="AD10" i="5"/>
  <c r="AD9" i="5"/>
  <c r="AD8" i="5"/>
  <c r="AD7" i="5"/>
  <c r="AD6" i="5"/>
  <c r="AD5" i="5"/>
  <c r="AD4" i="5"/>
  <c r="AD3" i="5"/>
  <c r="AD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Nicolas Alvarez Rueda</author>
  </authors>
  <commentList>
    <comment ref="AA4" authorId="0" shapeId="0" xr:uid="{843AEE71-DF68-4A33-A1F4-1BCF0C47B139}">
      <text>
        <r>
          <rPr>
            <b/>
            <sz val="9"/>
            <color indexed="81"/>
            <rFont val="Tahoma"/>
            <charset val="1"/>
          </rPr>
          <t>Victor Nicolas Alvarez Rueda:</t>
        </r>
        <r>
          <rPr>
            <sz val="9"/>
            <color indexed="81"/>
            <rFont val="Tahoma"/>
            <charset val="1"/>
          </rPr>
          <t xml:space="preserve">
Falta reportar formalmente en el GRC por inconveniente surgido como tal en el sistema</t>
        </r>
      </text>
    </comment>
  </commentList>
</comments>
</file>

<file path=xl/sharedStrings.xml><?xml version="1.0" encoding="utf-8"?>
<sst xmlns="http://schemas.openxmlformats.org/spreadsheetml/2006/main" count="6461" uniqueCount="1684">
  <si>
    <t>FUENTE</t>
  </si>
  <si>
    <t>PLAN</t>
  </si>
  <si>
    <t>DESCRIPCIÓN DEL HALLAZGO</t>
  </si>
  <si>
    <t>FECHA CREACIÓN</t>
  </si>
  <si>
    <t>PROCESO</t>
  </si>
  <si>
    <t>TIPIFICACIÓN (ID)</t>
  </si>
  <si>
    <t>TIPO DE ACCIÓN</t>
  </si>
  <si>
    <t>USUARIO QUE HACE SEGUIMIENTO (login)</t>
  </si>
  <si>
    <t>USUARIO QUE REALIZA LA ACCIÓN (login)</t>
  </si>
  <si>
    <t>CAUSA DEL HALLAZGO</t>
  </si>
  <si>
    <t>ACTIVIDADES  DESCRIPCIÓN</t>
  </si>
  <si>
    <t>ACTIVIDADES  UNIDAD DE MEDIDA</t>
  </si>
  <si>
    <t>ACTIVIDADES / CANTIDADES UNIDAD DE MEDIDA</t>
  </si>
  <si>
    <t>ACTIVIDADES / PESO</t>
  </si>
  <si>
    <t>ACTIVIDADES / FECHA DE INICIO</t>
  </si>
  <si>
    <t>ACTIVIDADES / FECHA DE TERMINACIÓN</t>
  </si>
  <si>
    <t>ACTIVIDADES / PLAZO EN SEMANAS</t>
  </si>
  <si>
    <t>ACTIVIDADES / RESPONSABLE (login)</t>
  </si>
  <si>
    <t>GENERA CORRECCIÓN INMEDIATA</t>
  </si>
  <si>
    <t>CORRECCIÓN / DESCRIPCIÓN</t>
  </si>
  <si>
    <t>CORRECCIÓN / RESPONSABLE (login)</t>
  </si>
  <si>
    <t>CORRECCIÓN / FECHA INICIO</t>
  </si>
  <si>
    <t>CORRECCIÓN / FECHA FIN</t>
  </si>
  <si>
    <t>ACTIVIDADES / TIENE AVANCE</t>
  </si>
  <si>
    <t>ACTIVIDADES / AVANCE (número)</t>
  </si>
  <si>
    <t>ACTIVIDADES  DESCRIPCIÓN AVANCE</t>
  </si>
  <si>
    <t>ACTIVIDADES / FECHA AVANCE</t>
  </si>
  <si>
    <t>Auditorias Internas ACI</t>
  </si>
  <si>
    <t>A50 SISBEN IV</t>
  </si>
  <si>
    <t>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t>
  </si>
  <si>
    <t>GERENCIA Y GESTIÓN DE PROYECTOS</t>
  </si>
  <si>
    <t>PREVENTIVA</t>
  </si>
  <si>
    <t>dtorres2</t>
  </si>
  <si>
    <t>wvela</t>
  </si>
  <si>
    <t>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t>
  </si>
  <si>
    <t>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t>
  </si>
  <si>
    <t>Informes trimestrales de la gestión realizada con los municipios para realizar el desembolso</t>
  </si>
  <si>
    <t>acardozo</t>
  </si>
  <si>
    <t>NO</t>
  </si>
  <si>
    <t>SI</t>
  </si>
  <si>
    <t>Realizar el seguimiento a los desembolsos al interior de la Entidad con la áreas de apoyo involucradas presupuesto contabilidad y pagaduría para desembolsar los recursos en los plazos establecidos por la Entidad.</t>
  </si>
  <si>
    <t>Informe trimestral de los radicados y Radicado del tramite de desembolso</t>
  </si>
  <si>
    <t>Observación N. 2.  Demoras en la presentación o generación de los  informes de gestión del convenio 216220. Se han presentado demoras entre 22 y 71  días hábiles en la radicación de los informes trimestrales de gestión al cliente correspondientes al año 2018.</t>
  </si>
  <si>
    <t>Falta de personal para la recopilación de la información en el ultimo mes del año 2018 // Demoras en el envío de la información técnica por parte de los municipios // Demora por parte del cliente para revision y aprobacion del informe trimestral</t>
  </si>
  <si>
    <t>Acompañamiento por parte de los supervisores para la recepcion de la infromacion técnica por parte de los municipios y nuestro cliente DNP.</t>
  </si>
  <si>
    <t>Informes trimestrales  radicados dentro del mes siguiente al vencimiento del trimestre  de acuerdo con lo pactado con nuestro cliente DNP</t>
  </si>
  <si>
    <t>CORRECTIVA</t>
  </si>
  <si>
    <t>Acordar con el cliente DNP la revisión preliminar del Informe de Gestión para evitar reprocesos y se acordó radicarlo previo su visto bueno.</t>
  </si>
  <si>
    <t>Acta de reunion para validacion y ajuste de informe trimestral de gestion</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</si>
  <si>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t>
  </si>
  <si>
    <t>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t>
  </si>
  <si>
    <t>No uso de los formatos establecidos por el sistema de Gestión de Fonade para el registro de la información de la contratación derivada de los convenios // Por solictud del cliente mediante acuerdo de nivel de servicio se diseño un formato diferente para llevar la informacion de la contratacion derivada</t>
  </si>
  <si>
    <t>Verificar el registro de la informacion de contracion derivada en el formato actual utilizado en el convenio con el objetivo que cumpla todos los temas relevanes de la informacion solictada en los formatos de Enterritorio.</t>
  </si>
  <si>
    <t>formato de la contratacion derivada</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</si>
  <si>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t>
  </si>
  <si>
    <t>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t>
  </si>
  <si>
    <t>Existe un vacío procedimental en la Clausula Quinta párrafo tercero cuando el porcentaje de ejecución es inferior al 75 porciento // Falta de recursos y compromiso por parte de los municipios para dar cumplimiento del objeto contractual por parte de los mismos.</t>
  </si>
  <si>
    <t>Reforzar las actividades de seguimiento por parte de la supervisión hacia los municipios.</t>
  </si>
  <si>
    <t>informe de las actividades de seguimiento. Correos de aviso y alerta respecto al porcentaje parcial de avance.</t>
  </si>
  <si>
    <t>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t>
  </si>
  <si>
    <t>Orientar en la fase precontractual a los municipios para los nuevos convenios sobre el impacto en el recursos que tiene el no cumplimiento de la meta.</t>
  </si>
  <si>
    <t>Actas de asistencia de las  socialicaciones con los muinicipios por departamento</t>
  </si>
  <si>
    <t>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t>
  </si>
  <si>
    <t>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</si>
  <si>
    <t>Falta de seguimiento por parte del Gerente y Supervisores del Convenio y la toma de acciones correspondiente en los tiempos establecidos // Falta de clausulas en las minutas de los contratos que obliguen a cumplir el objeto del contrato.</t>
  </si>
  <si>
    <t>Orientar a los municipios en la fase precontractual en la oportunidad en la entrega del informe final asi como la consistencia frente los soportes.</t>
  </si>
  <si>
    <t>Remitir por parte de la supervision de manera oportuna los soportes requeridos por parte de ENTerritorio para que el municipio remita de manera oportuna también los informes finales.</t>
  </si>
  <si>
    <t>Informe con los correos del supervisor al municipio con el informe finaciero y ficha del DNP</t>
  </si>
  <si>
    <t>Reforzar por parte de los supervisores las actividades de apoyo hacia el municipio para la elaboración de dichos informes.</t>
  </si>
  <si>
    <t xml:space="preserve"> Informes trimestrales con la relacion de las solicitudes realizadas</t>
  </si>
  <si>
    <t xml:space="preserve">Observación N. 6. Identificación de riesgos emergentes y evaluación de la efectividad de implementación de los controles. Producto de la auditoría  se estableció una efectividad promedio de 51.6  por ciento en la implementación para los 5 controles evaluados. </t>
  </si>
  <si>
    <t>GESTIÓN DEL RIESGO</t>
  </si>
  <si>
    <t>Todas las identificadas en la auditoría.</t>
  </si>
  <si>
    <t>Planeación y gestión de riesgos</t>
  </si>
  <si>
    <t>Perfil de riesgos actualizado 2019</t>
  </si>
  <si>
    <t>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t>
  </si>
  <si>
    <t>A51 TIQUETES</t>
  </si>
  <si>
    <t xml:space="preserve">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t>
  </si>
  <si>
    <t>csanchez2</t>
  </si>
  <si>
    <t>aalvarez2</t>
  </si>
  <si>
    <t>Todas las identificadas en la auditoria</t>
  </si>
  <si>
    <t>Actualizar perfil de riesgo 2019</t>
  </si>
  <si>
    <t>Perfil de Riesgo 2019 actualizado</t>
  </si>
  <si>
    <t>Se culminó la actualización del perfil de riesgo operativo y corrupción de todos los procesos documentados en la Entidad de acuerdo a los Decretos 495 y 496 de 2019.</t>
  </si>
  <si>
    <t>Realizar el reporte de los Eventos de Riesgos por cada observación en el marco de la auditoría.</t>
  </si>
  <si>
    <t>FAP806 	Registro de eventos de riesgo operativo</t>
  </si>
  <si>
    <t>Se anexa FAP806 Registro de eventos de riesgo operativo</t>
  </si>
  <si>
    <t>A46 29 FAB</t>
  </si>
  <si>
    <t>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t>
  </si>
  <si>
    <t>Todos los identificados en la auditoría</t>
  </si>
  <si>
    <t>Actualizar el mapa de riesgos institucional incorporando los riesgos emergentes y definiendo los controles asociados</t>
  </si>
  <si>
    <t>Perfil de riesgos actualizado</t>
  </si>
  <si>
    <t>Envia mediante correo electrónico el preliminar del formato de actualización de perfil del mapa de riesgos. Formato de actualización del perfil del mapa de riesgos.</t>
  </si>
  <si>
    <t>A41 217009 Coldeportes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</si>
  <si>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</si>
  <si>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GESTIÓN DE PROVEEDORES</t>
  </si>
  <si>
    <t>msuarez</t>
  </si>
  <si>
    <t>oalfonso</t>
  </si>
  <si>
    <t>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t>
  </si>
  <si>
    <t>Revisar y generar acta de liquidación del convenio 217009</t>
  </si>
  <si>
    <t>Proyecto de acta  de Liquidacion  entregada a Gerencia de Convenio</t>
  </si>
  <si>
    <t>Se observa documento acta de liquidación firmada por gerencia del convenio y Gerente de unidad para firma del cliente carpeta de soportes ACI Coldeportes</t>
  </si>
  <si>
    <t>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</si>
  <si>
    <t>valvarez</t>
  </si>
  <si>
    <t>amarin</t>
  </si>
  <si>
    <t>Deficiencias en la verificación de los criterios de aceptación de las obras ejecutadas por parte del interventor // Falta de seguimiento por parte del interventor a los procesos constructivos // Inexperencia o falta de competencias de la mano de obra contratada.</t>
  </si>
  <si>
    <t>Gestionar solicitud de incumplimiento por parte de Gerencia de Fábricas del contrato de interventoría</t>
  </si>
  <si>
    <t xml:space="preserve">Radicado de solicitud </t>
  </si>
  <si>
    <t>Se adjunta Ofico de salida bajo radicado 20182700334721 en el cual se hace la solicitud al DPS acerca de posibles incumplimientos para los proyectos 879 de la fabrica Union Temporal de Café Memorando 20192700031111 del 13 de febrero de 2019</t>
  </si>
  <si>
    <t>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</si>
  <si>
    <t>Procesos contractuales ejecutados sin el estado de maduración requerido // Deficiencias en la integralidad de la revisión y solicitud de ajustes de la interventoría</t>
  </si>
  <si>
    <t>Solicitar al DPS el requerimiento de incumplimiento del contrato de interventoría INFRAESTRUCTURA 2013 N 2131906</t>
  </si>
  <si>
    <t>Se adjunta Ofico de salida bajo radicado 20182700348691 en el cual se hace la solicitud al DPS acerca de posibles incumplimientos para los proyectos C 495 y C 506 de la fabrica Infraestructura 2013.</t>
  </si>
  <si>
    <t>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</si>
  <si>
    <t>Falta de seguimiento de la Gerencia de fábricas a la realización de los pagos autorizados y fondeados por el Contratista // Falta de claridad en el procedimiento para registro y desembolso de pagos de ingresos recibidos para terceros no comtemplado en el MAP050 y MAP001</t>
  </si>
  <si>
    <t>Revisar la procedencia de iniciar un trámite de conciliación por parte de FONADE</t>
  </si>
  <si>
    <t>Ficha de conciliación</t>
  </si>
  <si>
    <t>Se adjunta Ficha Técnica Cociliacion GC.CA Jul.2018 la cual el dia de realizacion de la audicencia de conciliacion no fue aceptada por tanto se declaro fallida por lo cual estamos en espera de la demanda contenciosa donde FONADE se pronunciara al respecto</t>
  </si>
  <si>
    <t>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</si>
  <si>
    <t>jmelo</t>
  </si>
  <si>
    <t>Error humano por actividades manuales sin controles efectuados por el área // Falta de claridad en el procedimiento para registro y desembolso de pagos de ingresos recibidos para terceros no comtemplado en el MAP050 y MAP001</t>
  </si>
  <si>
    <t>Descontar de la liquidación del contrato de obra  el valor del saldo por pagar para compensar el valor de 23 milllones</t>
  </si>
  <si>
    <t>Anexo del acta de liquidación</t>
  </si>
  <si>
    <t>aalvarez</t>
  </si>
  <si>
    <t>Frente a esta actividad se ha gestionado a través de correos internos y comunicación vía Teams con el abogado asignado para el caso a la fecha 03 de diciembre NO se tiene respuesta por parte de la asesoría jurídica. Anexo soportes de seguimiento que evidencian la labor realizada. por parte del grupo de pagaduríaPendiente radicacion de la demanda. No se reporta avance con corte a junio 2020</t>
  </si>
  <si>
    <t>Gestionar la conciliación por el valor de diferencia entre el valor que se adeuda y el recuperable por saldo de cuentas por pagar</t>
  </si>
  <si>
    <t>Ficha de conciliación presentada en comité</t>
  </si>
  <si>
    <t>Se solicita reprogramación de la fecha de cumplimiento para 31 de marzo del año 2021 como plazo máximo ya que la Solicitud de Conciliación del Consorcio Fabrica Fonade 007 fue radicada 20204300364532 el 23 de noviembre y La audiencia está programada para el próximo 22 de febrero. La solicitud formal se realizara con el memorando no. 20202900173673 el cuál ya se encuentra en trámite. No se reporta avance con corte a junio 2020</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</si>
  <si>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</si>
  <si>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Falta de verificación de la información en la elaboración de cada acta de servicio // Errores de aplicación al momento de realizar el desembolso aprobado por cada acta // Ausencia de puntos de control de aspectos financieros en el desarrollo de los contratos.</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</si>
  <si>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</si>
  <si>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Documento soporte de Conciliación</t>
  </si>
  <si>
    <t>Formato de Conciliación contratos 2160398 2151381 2160406 2161534 2161570 2161614 2161690 2170772 y 2170769</t>
  </si>
  <si>
    <t>Resumen de contratos Corte 2 Conciliación de fábricas consorcios 2131907 2131910 2141018 215367 2151397 2160382 2161471 2141015 2150609 2151396.</t>
  </si>
  <si>
    <t>Conciliación de contratos Corte 3 Conciliación de fábricas consorcios 213906 213908 2131909 2150546 2150608 2150617 2150831 2151386 2151400 2152104</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</si>
  <si>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</si>
  <si>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mibanez</t>
  </si>
  <si>
    <t>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t>
  </si>
  <si>
    <t>Memorando radicado</t>
  </si>
  <si>
    <t>jreyes3</t>
  </si>
  <si>
    <t>No reporta actividad de avance No reporta actividad de avance Memorando radicado 20192700089403 de 30 04 2019</t>
  </si>
  <si>
    <t>szarate</t>
  </si>
  <si>
    <t>El Grupo de presupuesto hará el ajuste presupuestal de acuerdo con las solicitud de la Subgerencia Técnica</t>
  </si>
  <si>
    <t>Soporte de ajustes</t>
  </si>
  <si>
    <t>scadena1</t>
  </si>
  <si>
    <t>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t>
  </si>
  <si>
    <t xml:space="preserve">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t>
  </si>
  <si>
    <t>aruiz1</t>
  </si>
  <si>
    <t>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t>
  </si>
  <si>
    <t>Determinar qué contratos de fábricas de los 27 terminados han presentado conciliación y con que pretensiones</t>
  </si>
  <si>
    <t>Balance de estados de conciliaciones</t>
  </si>
  <si>
    <t>Consolidación a fecha de Noviembre del estado actual de las fabricas que han solicitado conciliaciones determinado el valor de la pretensión el valor conciliado y el estado actual de cada conciliación.</t>
  </si>
  <si>
    <t>Determinar qué contratos de fábricas se pueden liquidar de los 27 terminados y tipificar las causales de no liquidación.</t>
  </si>
  <si>
    <t>Balance de liquidaciones</t>
  </si>
  <si>
    <t>1.Se adjunta Acta de reunion con Ger de Liquidaciones. 2. Archivo excel con fechas prevista de liquidacion.</t>
  </si>
  <si>
    <t>Observación No.8. Mayor valor pagado en 5 actas de servicio en el contrato 2151397. En 5  actas de servicio de un contrato de fábricas se pagó un mayor valor por  41.026.718  pesos.</t>
  </si>
  <si>
    <t>Carencia de puntos de control presupuestal durante la ejecución contractual en la Gerencia de fábricas // Minuta contractual orientada a contratos de obra y no de consultoría.</t>
  </si>
  <si>
    <t>Gestionar el descuento por mayor valor pagado de 41.026.718 pesos en conciliación</t>
  </si>
  <si>
    <t>Ficha de conciliación con desagregado de esta cifra</t>
  </si>
  <si>
    <t>1. Ficha Tecnica de Conciliacion de CYH. 2. Excel en donde se discrimina los valores pagados y valores pendientes por pagar de las AS.</t>
  </si>
  <si>
    <t>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t>
  </si>
  <si>
    <t>GESTIÓN FINANCIERA</t>
  </si>
  <si>
    <t>Ausencia de puntos de control de aspectos financieros en el desarrollo de los informes // Falta de aplicación de las politicas de riesgo y controles identificados por FONADE //Falta de monitoreo por parte de la Subgerencia Técnica.</t>
  </si>
  <si>
    <t>Ajuste en el cuadro de control de presupuesto de la gerencia</t>
  </si>
  <si>
    <t>Cuadro ajustado</t>
  </si>
  <si>
    <t>Se adjunta Archivo excel con informacion base de toda la fabrica</t>
  </si>
  <si>
    <t>Observación No. 10. Deficiente información consolidada de la Gerencia de Fábricas para el Contrato 2131908.  Para el contrato 2131908 la Gerencia de Fábricas no tiene en su balance 5 Actas de Servicio por valor de 3.173.181.074 pesos las cuales tienen acta de terminación FMI 027.</t>
  </si>
  <si>
    <t>Rotación de personal y carencia de informes de entrega con información consolidada // Alimentación manual de información en archivos de excel sin trazabilidad de cambios.</t>
  </si>
  <si>
    <t>Construir un balance general de seguimiento de la fábrica</t>
  </si>
  <si>
    <t>Balance general de la fábrica</t>
  </si>
  <si>
    <t>Se adjunta Archivo excel con informacion base de toda la fábrica que incluye las 5 actas pendientes el detalle de los pagos se adjuntará con la conciliación de la fábrica el 30.09.2019</t>
  </si>
  <si>
    <t>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t>
  </si>
  <si>
    <t>Falta de Conciliación de las cifras aportadas por la Gerencia de Fábricas la Gerencia del Convenio y el Fondo de Ejecución //Rotación de personal y carencia de informes de entrega con información consolidada.</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</si>
  <si>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</si>
  <si>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Conciliación por cada contrato de fábrica</t>
  </si>
  <si>
    <t>Seguimiento a Septiembre. Conciliación de fábricas consorcios. 2131907 2131910 2141018 215367 2151397 2160382 2161471 2141015 2150609 2151396.</t>
  </si>
  <si>
    <t>Formato de conciliación de los contratos. 2131906 2131908 2131909 2150546 2150608 2150617 2150831 2151386 2151400 y 2152104</t>
  </si>
  <si>
    <t xml:space="preserve">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t>
  </si>
  <si>
    <t>Falta de monitoreo por parte de la Subgerencia Técnica a la gestión documental de la Gerencia de Fábricas // Falta de controles a la gestión oportuna de comunicaciones // Rotación de personal y carencia de informes de entrega con información consolidada.</t>
  </si>
  <si>
    <t>Generar respuesta de las 46 solicitudes pendientes de respuesta</t>
  </si>
  <si>
    <t>Anexo de radicados con respuestas asociadas</t>
  </si>
  <si>
    <t>Se relacionan los Radicados de respuesta a 37 comunicaciones 4 no corresponden a Gerencia de fábricas 4 no requirieron respuesta 1 no se encontro en el ORFEO</t>
  </si>
  <si>
    <t>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</si>
  <si>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t>
  </si>
  <si>
    <t>Requerir al contratista de obra para corregir las deficiencias en la calidad de la obra.</t>
  </si>
  <si>
    <t>Radicado del requerimiento</t>
  </si>
  <si>
    <t>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t>
  </si>
  <si>
    <t>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</si>
  <si>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Dar alcance del incumplimiento gestionado dependeindo la respuesta del contratista en los temas de calidad de la obra</t>
  </si>
  <si>
    <t>Radicado en la subgerencia de contratación Alcance incumplimiento</t>
  </si>
  <si>
    <t>Radicado en la subgerencia de contratación Alcance incumplimiento 20182700212683</t>
  </si>
  <si>
    <t>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t>
  </si>
  <si>
    <t>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t>
  </si>
  <si>
    <t>Actualizar el perfil de riesgos y establecer controles para minimizar la probabilidad de ocurrencia y el impacto de la omisión de normas técnicas y de diseño aplicables en los contratos de obra e interventoría.</t>
  </si>
  <si>
    <t>Control documentado</t>
  </si>
  <si>
    <t>Acta de Gerencia firmada y el perfil actualizado que ya se encuentra publicado en el catalogo documental</t>
  </si>
  <si>
    <t>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t>
  </si>
  <si>
    <t>Dar alcance a la solicitud de incumplimiento al contratista de obra del contrato N 2160563</t>
  </si>
  <si>
    <t>Oficio radicado con el alcance</t>
  </si>
  <si>
    <t>Alcance incumplimiento 20182700212683 19 noviembre de 2018</t>
  </si>
  <si>
    <t>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</si>
  <si>
    <t>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t>
  </si>
  <si>
    <t>Establecer contra soporte documental el balance económico respecto a los 43 millones identificados para descontar incluido el valor del AIU y el IVA sobre la utilidad</t>
  </si>
  <si>
    <t>Balance económico final de recursos a recuperar</t>
  </si>
  <si>
    <t>El balance económico genera un valor por descontar de 17 millones incluido el valor del AIU y el IVA sobre la utilidad</t>
  </si>
  <si>
    <t>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t>
  </si>
  <si>
    <t>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</si>
  <si>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</si>
  <si>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Radicado de gestión de incumplimiento</t>
  </si>
  <si>
    <t>Gestionar los estudios previos para la contratación de la nueva interventoria</t>
  </si>
  <si>
    <t>Radicado de estudios previos</t>
  </si>
  <si>
    <t xml:space="preserve">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t>
  </si>
  <si>
    <t>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t>
  </si>
  <si>
    <t>Conciliar cifras con los 6 casos de los interventores para establecer de manera exacta los valores pendientes de pago por servicios ejecutados y así evitar reclamos y procesos por valores que no correspondan.</t>
  </si>
  <si>
    <t>Balance para los seis contratos de fábricas</t>
  </si>
  <si>
    <t>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t>
  </si>
  <si>
    <t>Gestionar la conciliación contrato de interventoría infraestructura 2013 .</t>
  </si>
  <si>
    <t>Se adjunta Acta de conciliación en procudaduria para la Fábrica Infraestructura 2013</t>
  </si>
  <si>
    <t>A48 197060 MEN</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</si>
  <si>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</si>
  <si>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ariano</t>
  </si>
  <si>
    <t>fariza</t>
  </si>
  <si>
    <t>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t>
  </si>
  <si>
    <t>Realizar reporte de evento de riesgo de la observación No.4</t>
  </si>
  <si>
    <t xml:space="preserve">FAP806 Registro de evento de riesgo operativo </t>
  </si>
  <si>
    <t>hceron</t>
  </si>
  <si>
    <t>FAP806 Registro de evento de riesgo operativo ID 2019201900080</t>
  </si>
  <si>
    <t>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</si>
  <si>
    <t>Falta de precisión en el alcance de las obligaciones de los entes territoriales // Demoras en la consolidación de la información para realizar el estudio factico fap900.</t>
  </si>
  <si>
    <t>Realizar reporte de evento de riesgo de la observación No.5</t>
  </si>
  <si>
    <t>FAP806 Registro de evento de riesgo operativo ID 2019201900091</t>
  </si>
  <si>
    <t>A59 ANH 216140</t>
  </si>
  <si>
    <t>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</si>
  <si>
    <t>dossa</t>
  </si>
  <si>
    <t>acastro3</t>
  </si>
  <si>
    <t>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t>
  </si>
  <si>
    <t>Iniciar con el tramite de la solicitud del posible incumplimiento ante la subgerencia de operaciones.</t>
  </si>
  <si>
    <t>Radicado del trámite de incumplimiento.</t>
  </si>
  <si>
    <t>mospina</t>
  </si>
  <si>
    <t>En consulta con la abogada y la Subgerencia de Operaciones se determinó no procedente la radicación del incumplimiento al interior de la entidad ya que cursa demanda de controversia contra GEOFIZYKA TORUN y al sera vía judicial se pierde competencia en la Entidad.</t>
  </si>
  <si>
    <t xml:space="preserve">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t>
  </si>
  <si>
    <t>fmorales2</t>
  </si>
  <si>
    <t>Ausencia de lineamientos e instancias para analizar el objeto el alcance la forma de pago los riesgo identificados y como se van a mitigar</t>
  </si>
  <si>
    <t>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t>
  </si>
  <si>
    <t>Comunicación solicitud de concepto</t>
  </si>
  <si>
    <t>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t>
  </si>
  <si>
    <t>A57 CONTRATACIÓN DIRECTA</t>
  </si>
  <si>
    <t>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t>
  </si>
  <si>
    <t>Ausencia de parametros exigibles que estandaricen la información y los registros que deben ser publicados de acuerdo con cada metodología de contratación // Posibles fallas técnicas de la plataforma Secop II // No disponibilidad de un plan de contingencia que garantice la publicidad de los documentos precontractuales</t>
  </si>
  <si>
    <t>Validar y formalizar los documentos que se deben publicar junto con el contrato en los procesos que se adelantan bajo la modalidad de contratación directa y conforme a la plataforma vigente dispuesta por colombia Compra Eficinete</t>
  </si>
  <si>
    <t>Manual de contratacion formalizado en el catalogo documental</t>
  </si>
  <si>
    <t>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t>
  </si>
  <si>
    <t>Observación No. 2 Incumplimiento en el plazo de expedición de las garantías En 14 de los 30 contratos adjudicados se evidencian desviaciones entre 1 y 28 días hábiles en la expedición de las garantías por parte del contratista</t>
  </si>
  <si>
    <t>Deficiencias en la validación de garantías por parte del grupo de procesos de selección // No existen lineamientos que indiquen causales de rechazo de las garantías por extemporaneidad en la fecha de expedición // No hay un mecanismo que conmine al oferente para que cumpla con la oportunidad en la expedición y radicación de las pólizas en los plazos establecidos en el Manual de contratación MDI720</t>
  </si>
  <si>
    <t>Generar un control en el que se recuerde al contratista las obligaciones pactadas en el contrato frente a la entreaga oprtuna de las garantias</t>
  </si>
  <si>
    <t>Documento suscrito por el contratista en el que se comprometa a la entrega oportuna de las garantias</t>
  </si>
  <si>
    <t>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t>
  </si>
  <si>
    <t>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</si>
  <si>
    <t>Dar prioridad al proceso de contratación frente al cumplimiento del procedimiento // Posibles acciones a favor de terceros // No existe un procedimiento para la solicitud y aprobación de los plazos de radicación de las ofertas</t>
  </si>
  <si>
    <t>Establecer la adenda como unico documento para otorgar plazo al oferente para radicar la oferta en los procesos que se adelanten mediante la modalidad de Contratación Directa</t>
  </si>
  <si>
    <t>Adenda al proceso</t>
  </si>
  <si>
    <t>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t>
  </si>
  <si>
    <t>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t>
  </si>
  <si>
    <t>Posibles fallas en los controles o inexistencia de los mismos en la etapa precontractual para la contratación directa</t>
  </si>
  <si>
    <t>Realizar un analisis de las modificaciones que se requieran e incluirlas en la estandarización de los documentos - Términos y condiciones</t>
  </si>
  <si>
    <t xml:space="preserve">Proyecto de Estandarización de documuentos Terminos y condiciones </t>
  </si>
  <si>
    <t>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t>
  </si>
  <si>
    <t>A52 INCUMPLIMIENTOS</t>
  </si>
  <si>
    <t>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t>
  </si>
  <si>
    <t>aocampo</t>
  </si>
  <si>
    <t>bavila</t>
  </si>
  <si>
    <t>Falta de seguimiento por parte de la Gerencia del convenio // Deficiente priorización de la Entidad de estos trámites con efectos legales y económicos // Desactualización de la base de datos de los procesos de incumplimiento</t>
  </si>
  <si>
    <t>Creación de un nuevo Grupo de Trabajo denominado Gestión Contractual con el fin de fortalecer el equipo de trabajo de incumplimientos.</t>
  </si>
  <si>
    <t>Resolución restructuración grupos de trabajo</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</si>
  <si>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t>
  </si>
  <si>
    <t>Determinar la viabilidad de ajustar los ANS en tramite de incumplimientos</t>
  </si>
  <si>
    <t>Acta de reunión</t>
  </si>
  <si>
    <t>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t>
  </si>
  <si>
    <t>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t>
  </si>
  <si>
    <t>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t>
  </si>
  <si>
    <t>Realizar taller dirigido a la distintas Subgerencias de la entidad para la correcta estimación de perjuicios</t>
  </si>
  <si>
    <t>Control de Asistencia y Presentación</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</si>
  <si>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</si>
  <si>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Realizar mesa de trabajo con las distintas gerencias de convenio con el fin de revisar la problemática objeto de presunto incumplimiento y validar la priorización realizada.</t>
  </si>
  <si>
    <t xml:space="preserve">Control de Asistencia </t>
  </si>
  <si>
    <t>Se realizaron mesas de trabajo con las gerencias de los convenios con la finalidad de priorizar los procesos y realizar un acompañamiento en los mismos. Soporte Listas de asistencia</t>
  </si>
  <si>
    <t>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</si>
  <si>
    <t>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t>
  </si>
  <si>
    <t>Establecer metodologia para realizar la evaluación de proveedores en la modalidad de contratos de Prestación de servicios.</t>
  </si>
  <si>
    <t>Informe Metodologia</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</si>
  <si>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</si>
  <si>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Implementar la evaluación de Provedores en la modalidad de Contratos de Prestación de Servicios.</t>
  </si>
  <si>
    <t>Evaluaciones realizadas</t>
  </si>
  <si>
    <t>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t>
  </si>
  <si>
    <t>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t>
  </si>
  <si>
    <t>Desconocimiento del procedimiento y guía para hacer reclamaciones ante aseguradora // Extemporaneidad en la solicitud de reclamación ante la aseguradora</t>
  </si>
  <si>
    <t>Realizar taller dirigido a la distintas Subgerencias de la entidad para la correcta solicitud de tramites de incumplimientos</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</si>
  <si>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</si>
  <si>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t>
  </si>
  <si>
    <t>lcardena</t>
  </si>
  <si>
    <t>Omisión no justificada del resultado de los indicadores requeridos en el análisis del sector para la elaboración de los estudios previos y las reglas de participación.</t>
  </si>
  <si>
    <t>Adoptar en el marco del Sistema Integral de Gestión el documento LISTA DE CHEQUEO REVISION DOCUMENTO ESTUDIOS PREVIOS integrando el componente de validación de indicadores producto del análisis del sector.</t>
  </si>
  <si>
    <t>LISTA DE CHEQUEO REVISION DOCUMENTO ESTUDIOS PREVIOS formalizada en el sistema de gestión de calidad</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</si>
  <si>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t>
  </si>
  <si>
    <t>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t>
  </si>
  <si>
    <t>Presentar el formato LISTA DE CHEQUEO REVISION DOCUMENTO ESTUDIOS PREVIOS . al grupo de profesionales mediante correo electrónico o mesa de trabajo.</t>
  </si>
  <si>
    <t>Correo electrónico o FAP 601 Control de asistencia . socialización del documento</t>
  </si>
  <si>
    <t>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t>
  </si>
  <si>
    <t>Observación No.5 Error en el número de contrato 20171072  En 5 documentos contractuales se evidenció un error de transcripción en el número del contrato. registrando  2017072 y 2017107</t>
  </si>
  <si>
    <t>Falta de planeación y errores de digitación por parte del área solicitante de las novedades del contrato // Falta verificación de las áreas responsables por premuras en la solicitud de los trámites requeridos.</t>
  </si>
  <si>
    <t>Realizar una mesa de trabajo con los profesionales de la Subgerencia de operaciones para dar a conocer las situaciones presentadas y las recomendaciones generadas. con el fin de mitigar la probabilidad que se repitan los errores evidenciados.</t>
  </si>
  <si>
    <t>FAP 601 CONTROL DE ASISTENCIA</t>
  </si>
  <si>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</si>
  <si>
    <t>Crear y adoptar en el sistema Integral de Gestión de calidad el documento lista de chequeo novedades contractuales</t>
  </si>
  <si>
    <t>Documento Lista de chequeo de Novedades publicado</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</si>
  <si>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t>
  </si>
  <si>
    <t>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t>
  </si>
  <si>
    <t>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t>
  </si>
  <si>
    <t>Crear e implementar documento lista de chequeo novedades contractuales. incluyendo el ítem de revisión de la normatividad. licencias y permisos especiales según aplique.</t>
  </si>
  <si>
    <t>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t>
  </si>
  <si>
    <t>Presentar el formato lista de chequeo novedades contractuales. al grupo de profesionales de la Subgerencia de Operaciones mediante correo electrónico o mesa de trabajo.</t>
  </si>
  <si>
    <t>Correo electrónico o FAP 601 Control de asistencia. socialización del documento</t>
  </si>
  <si>
    <t>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t>
  </si>
  <si>
    <t>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</si>
  <si>
    <t>No hay un procedimiento para la cesión de contratos con responsables. productos y tiempos de entrega // Se tomo la información financiera analizada en el proceso de selección de la vigencia 2017. donde el cesionario ocupó el segundo puesto.</t>
  </si>
  <si>
    <t>Actualizar el PDI722 Elaboración. firma y legalización del contrato y sus novedades incluyendo un capitulo y o actividades para cesión de contratos en concordancia con la Circular interna No. 2 de 2018</t>
  </si>
  <si>
    <t>Cesion de Derechos económicos y posición contractual.   ajustado y publicado</t>
  </si>
  <si>
    <t>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t>
  </si>
  <si>
    <t>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</si>
  <si>
    <t>Falta de definición requisitos específicos asociados a la cláusula de pagos al contratista // Falta de aplicación periódica de controles asociados a las obligaciones de las partes.</t>
  </si>
  <si>
    <t>Gestionar el incumplimiento al contratista CALITOUR para la entrega de los informes</t>
  </si>
  <si>
    <t>Memorando de solicitud de incumplimiento</t>
  </si>
  <si>
    <t>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</si>
  <si>
    <t>A49 216169 PVGII</t>
  </si>
  <si>
    <t>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</si>
  <si>
    <t>Deficiencias de validación en el proceso precontractual // Omisión en la aplicación del control CTRGPRO051.</t>
  </si>
  <si>
    <t>Implementar control de validación de la coherencia del estudio previo frente a lo solicitado por la Gerencia del convenio o Gerencia de contrato.</t>
  </si>
  <si>
    <t>Formato FDI642 LISTA DE CHEQUEO REVISION DOCUMENTO ESTUDIOS PREVIOS</t>
  </si>
  <si>
    <t>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t>
  </si>
  <si>
    <t>Envia mediante correo electrónico el preliminar del formato de actualización de perfil del mapa de riesgos.</t>
  </si>
  <si>
    <t>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t>
  </si>
  <si>
    <t>GESTIÓN ADMINISTRATIVA</t>
  </si>
  <si>
    <t>arojas3</t>
  </si>
  <si>
    <t>Deficiencias en la aplicación del control CTRGADM169 // Deficiencias en el cumplimiento de las obligaciones por parte la supervisión de FONADE // Omisión de las alertas del aplicativo ORFEO por parte de la Gerencia de convenio y Gerente de grupo de trabajo.</t>
  </si>
  <si>
    <t>Modificar el PAP301 Trámite de peticiones quejas reclamos y denuncias en Colocar punto de control de asiganción para revisión de todas las PQRD asignada al administrador.</t>
  </si>
  <si>
    <t>Procedimiento publicado en el catalogo documental.</t>
  </si>
  <si>
    <t>clopez4</t>
  </si>
  <si>
    <t>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t>
  </si>
  <si>
    <t>Socializar a los responsables los cambios realizados.</t>
  </si>
  <si>
    <t>Soporte de pieza de comunicación y Control  de asistencia</t>
  </si>
  <si>
    <t>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t>
  </si>
  <si>
    <t>Envío de correos electronicos a los usuarios que presenten PQRD próximas a vencer o que hayan incumplido los términos.</t>
  </si>
  <si>
    <t>Reporte de correos electrónicos enviados</t>
  </si>
  <si>
    <t>Se remite archivo con 22 correos electronicos enviados a los usuarios que presentaron PQRD próximas a vencer durante los meses de diciembre 2019 y enero a marzo 2020.</t>
  </si>
  <si>
    <t>A55 ICBF Y FND</t>
  </si>
  <si>
    <t>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t>
  </si>
  <si>
    <t>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t>
  </si>
  <si>
    <t>Adicionar el contrato No. 2018882 suscrito con QTECH S.A.S con el fin de adquirir nuevos equipos de escaner que pemitan atender las necesidades de unidad de correspondencia.</t>
  </si>
  <si>
    <t>Minuta de prorroga y adición del contrato suscrito con QTECH S.A.S.</t>
  </si>
  <si>
    <t>Se suscribió prórroga 1 el 3 de septiembre de 2019 hasta 31 mayo de 2020 con el fin de ejectutar el saldo pendiente 408746584 y garantizar el servicio de fotocopiado impresión y scaneo. Soportes ADICIÓN REDUCCIÓN MODIFICACIÓN CONTRATO 2018882 y PRORROGA 2018882.</t>
  </si>
  <si>
    <t>A56 CONTINGENCIAS</t>
  </si>
  <si>
    <t>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</si>
  <si>
    <t>Falta de gestión y seguimiento por parte del comité de seguimiento y castigo de activos // Falta de seguimiento a los planes de recuperación por parte de los Gerentes de Unidad y de Convenio</t>
  </si>
  <si>
    <t>Evaluación y definición en el comité de seguimiento y castigo de activos del castigo de cartera para ser presentada y aprobada por la Junta Directiva</t>
  </si>
  <si>
    <t>Acta de comité</t>
  </si>
  <si>
    <t>csalazar2</t>
  </si>
  <si>
    <t>Memorando de reformulación No 20202000061843 solicitud de reformulacion en plazo memorando 20202000149823 del 22 de octubre de 2020</t>
  </si>
  <si>
    <t>Presentar a la junta directiva la solicitud de castigo</t>
  </si>
  <si>
    <t>Acta de la Junta Directiva y presentación</t>
  </si>
  <si>
    <t>Observación 3. Funciones no realizadas del Comité de Seguimiento y Castigo de Activos Durante el periodo julio de 2017 a septiembre de 2019 el comité de Seguimiento y Castigo de Activos ha dejado de reunirse con periodicidad trimestral durante 8 sesiones</t>
  </si>
  <si>
    <t>Cambios estructurales en las áreas o grupos de trabajo de la entidad que no garantizan la continuidad de las actividades asociadas al proceso // Falta de claridad en el alcance de las funciones roles y forma de operación del comité</t>
  </si>
  <si>
    <t>Convocar y reactivar las sesiones periódicas del comité de seguimiento y castigo de activos</t>
  </si>
  <si>
    <t>Actas de comité de seguimiento y castigo de activos</t>
  </si>
  <si>
    <t>Se presenta la solicitud de activiacion del comité por correo electrónico y memorand 2020200055903 del 31 de marzo de 2020. acta de comité de castigo de activos numero 17 y 18 del 8 de mayo de 2020 y del 01 de junio de 2020. Acta 19 de 2 julio de 2020</t>
  </si>
  <si>
    <t>Observación No. 11 Evaluación de la efectividad de implementación de los controles. Producto de la auditoría se evaluaron 8 riesgos y 8 controles para los cuales se estableció una efectividad promedio de 522 por ciento en su implementación.</t>
  </si>
  <si>
    <t>Todas los identificadas en la auditoría</t>
  </si>
  <si>
    <t>El grupo de planeación y gestión de riesgos remitió el memorando número 20191300060743 del programa de trabajo para la actualizacón de perfil de riesgos operativos del 2019</t>
  </si>
  <si>
    <t>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t>
  </si>
  <si>
    <t>cgonzal1</t>
  </si>
  <si>
    <t>Diseñar e implementar nuevos controles para el riesgo RGFIN104 Impacto económico para la Entidad debido a que no se cuente con información financiera completa . solo cuenta con un control.</t>
  </si>
  <si>
    <t>FAP601 control de asistencia a mesas de trabajo</t>
  </si>
  <si>
    <t xml:space="preserve">Acta de REUNIÓN INTERNA con radicado N.20191300003236. En el perfil riesgo 2019 el RGFIN104 se unificó con el RGFIN105 este último quedo asociado a dos controles el CTRGFIN209 y el CTRGFIN205 y se actualizaron las causas. </t>
  </si>
  <si>
    <t>Perfil de riesgo actualizado</t>
  </si>
  <si>
    <t>Por correo electrónico del 29 de enero de 2020 se allegó el perfil de riesgo actualizado por parte del grupo de Planeación y gestión de Riesgos.</t>
  </si>
  <si>
    <t>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</si>
  <si>
    <t>Falta de verificación de la veracidad y autenticidad de los documentos habilitantes.</t>
  </si>
  <si>
    <t>Implentar un control de verificación y evaluación de documentos para los procesos de selección en los casos que haya una posible de falsedad remitir el documento a la oficina Asesora jurídica.</t>
  </si>
  <si>
    <t>Aplicación del control en los procesos realizados</t>
  </si>
  <si>
    <t>dcaicedo</t>
  </si>
  <si>
    <t>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</si>
  <si>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</si>
  <si>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Respuesta por parte del área de Planeación Contractual a la Subgerencia de Desarrollo de Proyectos donde se acoge la solicitud realizada</t>
  </si>
  <si>
    <t>Memorando de respuesta  a la Subgerencia de Desarrollo de Proyectos</t>
  </si>
  <si>
    <t>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</si>
  <si>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</si>
  <si>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Estudios previos</t>
  </si>
  <si>
    <t xml:space="preserve">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</si>
  <si>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</si>
  <si>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Inobservancia de la trazabilidad del estado contractual // Desconocimiento u omisión de normatividad aplicable referente a novedades contractuales</t>
  </si>
  <si>
    <t>Realizar por parte del abogado encargado de revisar las novedades contractuales consulta al profesional de incumplimientos sobre incumplimientos del contrato antes de legalizar la novedad</t>
  </si>
  <si>
    <t xml:space="preserve">Correos eléctronicos por parte del abogado y respuesta del profesional de incumplimientos </t>
  </si>
  <si>
    <t>Se evidencian 12 correos electrónicos por parte del profesional de gestión contractual y respuesta del profesional de incumplimientos donde se solicita informar si los contratistas presentan procesos de incumplimiento</t>
  </si>
  <si>
    <t>Realizar reporte de evento de riesgo de la observación No.6</t>
  </si>
  <si>
    <t>FAP806 Registro de evento de riesgo operativo</t>
  </si>
  <si>
    <t>Se realizó el reporte del evento de riesgo de la observación No. 6 en formato de registro de eventos de riesgo opertivo FAP 806 el 16 oct 2019</t>
  </si>
  <si>
    <t>A40 USPEC</t>
  </si>
  <si>
    <t>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</si>
  <si>
    <t>Bavila</t>
  </si>
  <si>
    <t>Toma de decisiones en los procesos contractuales sin fundamento en la especialidad técnica // Elaboración de reglas de participación sin considerar referentes clave de procesos anteriores.</t>
  </si>
  <si>
    <t>Realizar mesas de trabajo con la subgerencia tecnica para la revisión de la necesidad y de los insumos que requiere el grupo de planeacion contractual para la elaboracion del documento correspondiente.</t>
  </si>
  <si>
    <t>FAP601 control de asistencia</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</si>
  <si>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t>
  </si>
  <si>
    <t>Generar un documento formal con los ANS establecidos según conclusiones de las mesas de trabajo</t>
  </si>
  <si>
    <t>Documento suscrito por las partes aprobado con ANS</t>
  </si>
  <si>
    <t>El dia 28 de mayo de 2019 la Subgerencia de Operaciones generó la circular interna No. 5 con el asunto ANS Subgerencia de Operaciones dirigida a la Gerencia General Subgetrencias Gerencias de grupo y Oficinas Asesoras.</t>
  </si>
  <si>
    <t>Observación No.6 Para el proceso CPU022 que duplica el POE del proceso CPU018 se disminuyó el ILR Índice de liquidez requerido y la CI Cobertura de intereses en 1 punto frente a la recomendación del análisis del sector 2 puntos y del requerido para el CPU018.</t>
  </si>
  <si>
    <t>Toma de decisiones en los procesos contractuales sin ceñirse a los referentes del sector // Falta de trazabilidad y sustento de modificación de los índices financieros frente a un mismo objeto contratado y análisis del sector // Falta de identificación y aplicación de controles en el proceso</t>
  </si>
  <si>
    <t>Crear un formato o lista de chequeo donde se permita verificar que los resultados de los análisis de los indices financieros presentados como anexos correspondan con los indicados en el documento de Estudio Previo. Planeacion Contractual</t>
  </si>
  <si>
    <t>Formato de revision con visto Bueno del Profesional que realiza la revision</t>
  </si>
  <si>
    <t>Aporta el area de planeacion contractual 7 formatos denominados Formato de revisión del estudio previo</t>
  </si>
  <si>
    <t>A35 13 Fábricas</t>
  </si>
  <si>
    <t xml:space="preserve">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t>
  </si>
  <si>
    <t>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t>
  </si>
  <si>
    <t>Incorporar en el manual de contratación la posiblidad de liquidación parcial de contratos de fábricas con el fin de liberar recursos para la devolución a FONADE o pagos pendientes a contratistas sujeto a lista de chequeo de la Subgerencia de Contratación</t>
  </si>
  <si>
    <t>Manual de Contratación actualizado</t>
  </si>
  <si>
    <t>MDI720 Manual de contratación v.10. ARTÍCULO 29 TIPOS DE LIQUIDACIÓN</t>
  </si>
  <si>
    <t>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</si>
  <si>
    <t>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t>
  </si>
  <si>
    <t>Incorporar en el manual de contratación la posiblidad de liquidación parcial de contratos de fábricas con el fin de liberar recursos para la devolución a FONADE o pagos pendientes a contratistas</t>
  </si>
  <si>
    <t>MDI720 Manual de contratación v.10 ARTÍCULO 29 TIPOS DE LIQUIDACIÓN</t>
  </si>
  <si>
    <t>A54 DPS3</t>
  </si>
  <si>
    <t>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</si>
  <si>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t>
  </si>
  <si>
    <t>Incluir en el correo electrónico de citación a la mesa de trabajo enviado por el Grupo de Planeación Contractual que el grupo solicitante deberá traer revisado los componentes técnicos y jurídicos necesarios para la revisión de la necesidad de estudio previo.</t>
  </si>
  <si>
    <t>Correo de citación a la mesa de trabajo</t>
  </si>
  <si>
    <t>dgamboa</t>
  </si>
  <si>
    <t>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t>
  </si>
  <si>
    <t>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t>
  </si>
  <si>
    <t>consolidado  mesas de trabajo</t>
  </si>
  <si>
    <t>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</si>
  <si>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</si>
  <si>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Estudios previos con texto incluido referente a normativa</t>
  </si>
  <si>
    <t xml:space="preserve">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t>
  </si>
  <si>
    <t>Reportar el evento de riesgo de la observación No. 5</t>
  </si>
  <si>
    <t>FAP 806 Reporte de evento de riesgo operativo</t>
  </si>
  <si>
    <t>FAP 806 Reporte del evento de riesgo de la observación No. 5 el 15 de octubre de 2019 Id evento 201900152</t>
  </si>
  <si>
    <t>A22 N-H-C</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</si>
  <si>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</si>
  <si>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dgonzal2</t>
  </si>
  <si>
    <t>Falta de actualizacion del procedimiento interno de vacaciones al culminar cada vigencia</t>
  </si>
  <si>
    <t>Revisar y ajustar el Procedimiento Solicitud y trámite de vacaciones PAP603 incluyendo la revisión y aprobación por parte de la Gerente del Área de Organización y Métodos.</t>
  </si>
  <si>
    <t>Procedimiento actualizado</t>
  </si>
  <si>
    <t>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</si>
  <si>
    <t>A20 AL</t>
  </si>
  <si>
    <t>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t>
  </si>
  <si>
    <t>1.Realizar la solicitud de modificación al Procedimiento PAP 623 Trámite de Queja por Acoso Laboral.</t>
  </si>
  <si>
    <t>Solicitud de modificación en el CIC del Procedimiento PAP623  trámite de Queja por Acoso Laboral.</t>
  </si>
  <si>
    <t>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</si>
  <si>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</si>
  <si>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2. Realizar el ajuste y revisión del porcedimiento hasta la aprobación por parte del Gerente de Organización y Métodos.</t>
  </si>
  <si>
    <t>Versión final del  Procedimiento PAP623  Trámite de Queja por Acoso Laboral.</t>
  </si>
  <si>
    <t>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</si>
  <si>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</si>
  <si>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Falta de actualización normativa del Reglamento de Trabajo de Fonade // Falta de revisión del Jefe de recursos Humanos de la normativa actual que se debe incorporar al reglamento de trabajo de la entidad.</t>
  </si>
  <si>
    <t>2. Aprobar por parte de la Alta Gerencia.</t>
  </si>
  <si>
    <t>Reglamento de Trabajo de FONADE aprobado</t>
  </si>
  <si>
    <t>Falta de seguimiento al cumplimiento de las funciones otorgadas a la Comité de convivencia laboral.</t>
  </si>
  <si>
    <t>2. Incluir en el Procedimiento PAP 623 Trámite de Queja por Acoso Laboral controles para que se presenten los informes anuales de la gestión del Comité de Convivencia Laboral a la alta dirección.</t>
  </si>
  <si>
    <t>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t>
  </si>
  <si>
    <t>Falta de socialización del tramite de queja por acoso laboral de la entidad a los operadores de dicho procemiento que aclare su aplicación.</t>
  </si>
  <si>
    <t>Incluir en el procedimiento PAP 623 Trámite de Queja por Acoso Laboral controles para propender por la oportunidad para realizar las reuniones ordinarias y las extraordinarias.</t>
  </si>
  <si>
    <t>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</si>
  <si>
    <t>Falta de verificación del operador encargado de escanear documentos que valide que el documento cargado en el sistema ORFEO corresponda al oficio radicado.</t>
  </si>
  <si>
    <t>2. Incluir en el Procedimiento PAP 623 Trámite de Queja por Acoso Laboral controles para garantizar la integridad de los documentos relacionados con el CCL cargados en el ORFEO.</t>
  </si>
  <si>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t>
  </si>
  <si>
    <t>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t>
  </si>
  <si>
    <t>Estudiar la pertinencia de establecer un nuevo Reglamento para el CCL o por el contrario de continuar con el actual adoptándolo dentro del PAP 623 Trámite de Queja por Acoso Laboral.</t>
  </si>
  <si>
    <t>Acta de CCL con decisión adoptada por sus miembros.</t>
  </si>
  <si>
    <t>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</si>
  <si>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t>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t>
  </si>
  <si>
    <t>dleon</t>
  </si>
  <si>
    <t>Todas los identificadas en la auditoría.</t>
  </si>
  <si>
    <t>Reportar eventos de riesgo por cada observacion en formato establecido a Planeación y gestión de riesgos</t>
  </si>
  <si>
    <t>FAP806 Eventos de riesgo operativo</t>
  </si>
  <si>
    <t>Se observa el formato FAP806 Con el reporte del evento de riesgo</t>
  </si>
  <si>
    <t xml:space="preserve">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t>
  </si>
  <si>
    <t>GESTIÓN DE LAS TECNOLOGÍAS DE LA INFORMACIÓN</t>
  </si>
  <si>
    <t>jamaya</t>
  </si>
  <si>
    <t>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t>
  </si>
  <si>
    <t>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t>
  </si>
  <si>
    <t xml:space="preserve">Memorando proyectado y enviado </t>
  </si>
  <si>
    <t>dpineros</t>
  </si>
  <si>
    <t>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t>
  </si>
  <si>
    <t>Generar y enviar a los usuarios piezas comunicacionales referentes al backup de usuario final</t>
  </si>
  <si>
    <t>Piezas comunicacionales enviadas</t>
  </si>
  <si>
    <t>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t>
  </si>
  <si>
    <t>A58 DEPURACIÓN CGR</t>
  </si>
  <si>
    <t>H17 Liquidación Contratos- informe de CGR 2016. pag 199</t>
  </si>
  <si>
    <t>Definición de acciones genéricas sin impacto específico sobre el hallazgo o sin productos funcionales // Los responsables de formular las acciones no son los mismos que las implementan // Falta de continuidad en la ejecución de las acciones establecidas</t>
  </si>
  <si>
    <t>Solicituar mediante memorando a la subgerencia de operaciones incluir en las metas de liquidaciones de 2020 los convenios 194065 195078 195089 196012 196028 197012 197038 y 193074</t>
  </si>
  <si>
    <t>Memorando radicado a la subgerencia de operaciones</t>
  </si>
  <si>
    <t>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</si>
  <si>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</si>
  <si>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t>
  </si>
  <si>
    <t>Presentar en Junta Directiva los recursos dispuestos por FONADE no recuperados en el marco de la ejecución de los contratos de fábricas.</t>
  </si>
  <si>
    <t>Acta de Junta Directiva</t>
  </si>
  <si>
    <t>Memorando 20202900171353 del 03-12-2020 se solicita cambio de fecha del 30 oct 2020 a nueva fecha 28-02-2021 Memorando de reformulación N.20192000133733 10 julio 2019   2019200021991305 dic 2019  cambio fecha a 30 marzo 2020  20202000020403 del 30 ene 2020 nuevo plazo oct 30-2020</t>
  </si>
  <si>
    <t xml:space="preserve">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t>
  </si>
  <si>
    <t>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t>
  </si>
  <si>
    <t>Iniciar acciones de incumplimiento a los contratista de fábricas afectando póliza de cumplimiento o calidad según aplique 11 contratos</t>
  </si>
  <si>
    <t>Soporte trámite incumplimiento</t>
  </si>
  <si>
    <t>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t>
  </si>
  <si>
    <t>Definir las actas de servicio ejecutadas así no estén firmadas que cuentan con los soportes de ejecución CDP y RP para gestionar el pago a los contratistas 13 contratos</t>
  </si>
  <si>
    <t>soporte trámite de pagos</t>
  </si>
  <si>
    <t>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</si>
  <si>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</si>
  <si>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Definir las actas de servicio ejecutadas así no estén firmadas que cuentan con los soportes de ejecución sin CDP y RP para gestionar el pago vía comité de conciliación 3 contratos - origen FONADE</t>
  </si>
  <si>
    <t>Fichas de casos en comité de conciliación</t>
  </si>
  <si>
    <t>Se presentaron 4 Fichas de Conciliación VIP BOMA GC CA y PEYCO</t>
  </si>
  <si>
    <t>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t>
  </si>
  <si>
    <t>Conciliar las cifras entre el Fondo de Ejecución de Proyectos y Gerencia de Fábricas a partir del insumo de la auditoría hoja OBSV 4 Y 5 para establecer la cifra objeto de devolución por cada contrato de fábrica</t>
  </si>
  <si>
    <t xml:space="preserve">Archivo de conciliación </t>
  </si>
  <si>
    <t>Se realizó la conciliación con corte a Junio 30 2018conciliacion de cifras presupuesto vrs fabricas.xls. Saldos por convenios.xls. Archivo excel informe ejecución de fabricas audit CI junio 30 2018- recibido por correo el 10 oct 2018 del usuario szarate. FAP601 LISTAS DE ASISTENCIA</t>
  </si>
  <si>
    <t>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t>
  </si>
  <si>
    <t>Determinar la vigencia de los convenios y tipificarlos para establecer de cuáles se pueden recuperar recursos y qué valores</t>
  </si>
  <si>
    <t>Archivo clasificación convenios</t>
  </si>
  <si>
    <t>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t>
  </si>
  <si>
    <t>Gestionar con cada cliente cuyo convenio está vigente la devolución de los recursos 17 convenios para 10 contratos de fábricas</t>
  </si>
  <si>
    <t>Desembolsos</t>
  </si>
  <si>
    <t>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t>
  </si>
  <si>
    <t>Prorratear el valor de los costos fijos y otros que no están asociados a convenios entre los convenios beneficiarios por cada contrato de fábrica 3 contratos</t>
  </si>
  <si>
    <t xml:space="preserve">Cuadro soporte de distribución por contrato </t>
  </si>
  <si>
    <t>Escenarios costos fijos MSD.xls. Escenarios costos fijos VIP.xls. Escenarios costos fijos Fonade2013. Presentaciones ppt para el comité de conciliación del 15 agosto 2018</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</si>
  <si>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</si>
  <si>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Presentar para aprobación del Comité de Conciliación el esquema de distribución de costos fijos y otros entre Convenios vigentes</t>
  </si>
  <si>
    <t>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t>
  </si>
  <si>
    <t>Gestionar con cada cliente cuyo convenio está vigente la devolución de los recursos 31 convenios para 3 contratos de fábricas</t>
  </si>
  <si>
    <t xml:space="preserve">Total reintegrado 1.072 millones de pesos. En la vigencia 2020 se generan los dos desembolsos pendientes Rad. 20202900140262 del Ctto 2132125 VIP por 25.218.054 del 29 abr 2020.  Rad. 20202900140272 del Ctto 2132127 MSD por 16.716.342 del 29 abr 2020.  </t>
  </si>
  <si>
    <t>Reintegrar recursos de convenios vigentes con CDP a FONADE con sustento en la ejecución de las actas de servicio Manual de Presupuesto</t>
  </si>
  <si>
    <t>Comprobante de transacciones</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</si>
  <si>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t>
  </si>
  <si>
    <t>Realizar la liquidación o cierre parcial de los contratos de fábricas que lo requieran con el fin de liberar recursos para la devolución a FONADE o pagos pendientes a contratistas 13 contratos</t>
  </si>
  <si>
    <t>Documento soporte del tramite de conciliación   liquidación o demanda</t>
  </si>
  <si>
    <t>Memorando 20202900171353 del 03-12-2020 se solicita cambio de fecha para cumplir el 28-02-2021. Mediante Memorando  No.  20202900168453 del 30 de noviembre 2020 se radicó ante el Grupo de Gestion Postcontractual de la Entidad la documentación concerniente a la liquidacion del contrato 2140964.  Mediante memorando No 20202900056923 02 abril 2020 se solicita cambio de fecha para oct 30 2020-fecha anterior 31102019</t>
  </si>
  <si>
    <t>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</si>
  <si>
    <t>Determinar la vigencia de los convenios y tipificarlos para establecer de cuáles se pueden recuperar recursos y qué valores de estos 3 convenios</t>
  </si>
  <si>
    <t>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t>
  </si>
  <si>
    <t>Gestionar con cada gerencia de convenio la devolución de los recursos para estos 3 contratos</t>
  </si>
  <si>
    <t>CDP por convenio y  contrato para reintegro de recursos</t>
  </si>
  <si>
    <t>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t>
  </si>
  <si>
    <t>Realizar la liquidación o cierre parcial de los contratos de fábricas que lo requieran con el fin de liberar recursos para la devolución a FONADE o pagos pendientes a contratistas 3 contratos</t>
  </si>
  <si>
    <t>Documento  del tramite de conciliación o demanda</t>
  </si>
  <si>
    <t>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</si>
  <si>
    <t>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</si>
  <si>
    <t>Falta de revisión de los documentos generados para cada novedad del contrato // Generar documentos a partir de otros sin las verificaciones necesarias // Tramitar las solicitudes de modificaciones contractuales sobre el tiempo de vencimiento del contrato //Ausencia de un lineamiento que fije los tiempos de radicación de novedades contractuales frente al término de vencimiento del contrato.</t>
  </si>
  <si>
    <t>Realizar modificación de aclaración de la fecha para el contrato 2160764</t>
  </si>
  <si>
    <t>Modificación</t>
  </si>
  <si>
    <t>Prorroga No.4 al contrato de interventoria 2160764- consideración No.7 se referencia lo la novedad inmediatamente anterior A3 PR4 Y M2 suscrita el 31 julio 2018 . Memorando No.20182700179343 de Gerencia de fabricas a la subgerencia de contratación.</t>
  </si>
  <si>
    <t>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t>
  </si>
  <si>
    <t>Desconocimiento de lo pactado contractualmente // Falencias en el seguimiento y verificación del cumplimiento de los compromisos contractuales // Carencia de puntos de control durante la ejecución contractual // Falta de trazabilidad de las novedades asociadas a cada proyecto en cuanto a valor y plazo.</t>
  </si>
  <si>
    <t>Actualizar esta realidad de la ejecución en la liquidación de los 2 contratos</t>
  </si>
  <si>
    <t>Documento soporte del tramite de conciliación o  liquidación</t>
  </si>
  <si>
    <t>Se observa el proyecto de Ficha técnica de Solicitud de Conciliación Judicial del Cto 2131063 - PROES de sept 29 de 2019 y el acta de liquidacion contrato 2130952 suscrita por Enterritorio y el contratista Suscrita el 09-Sep-2019</t>
  </si>
  <si>
    <t xml:space="preserve">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t>
  </si>
  <si>
    <t>Falencias en el seguimiento y verificación del cumplimiento de los compromisos contractuales y los requisitos para el pago // No se verificaron los pagos efectuados //Desconocimiento de las condiciones pactadas contractualmente // Carencia de puntos de control durante la ejecución contractual</t>
  </si>
  <si>
    <t>Actualizar esta realidad de la ejecución en la liquidación del contrato</t>
  </si>
  <si>
    <t>Documento soporte del tramite de conciliación</t>
  </si>
  <si>
    <t>Se observa la Ficha técnica de Solicitud de Conciliación Judicial del Cto 2131063 - PROES del 29 de septiembre de 2019</t>
  </si>
  <si>
    <t>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t>
  </si>
  <si>
    <t>Deficiencias en el seguimiento de las obligaciones contractuales del contratista de obra por parte del personal de interventoría // Deficiencias por parte de la gerencia de fábricas y la supervisión en el conocimiento e implementación del Manual de Supervisión e Interventoría de FONADE y de los requisitos contenidos en los documentos precontractuales // Posible sobrecarga laboral de los supervisores respecto a la cantidad de contratos e informes asignados // Pérdida de la información y su trazabilidad por la alta rotación de los supervisores</t>
  </si>
  <si>
    <t>Iniciar acciones de incumplimiento a los contratista de fábricas afectando póliza de cumplimiento o calidad según aplique 4 contratos</t>
  </si>
  <si>
    <t>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t>
  </si>
  <si>
    <t>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t>
  </si>
  <si>
    <t>Falta de monitoreo por parte de la Subgerencia Técnica en las etapas de ejecución y liquidación de los contratos de Fábricas // Deficiencias en el cumplimiento de las obligaciones por parte la supervisión de FONADE en cuanto al control y seguimiento que debe realizar a los contratos de su responsabilidad // Rotación de personal y/o falta en el recurso de personal de la gerencia de convenios de fabricas // Falta de trazabilidad del estado de respuestas de la supervisión</t>
  </si>
  <si>
    <t>Elaborar respuesta de fondo a las solicitudes agregadas de los 7 contratistas</t>
  </si>
  <si>
    <t>archivo con oficios de respuesta integral</t>
  </si>
  <si>
    <t>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t>
  </si>
  <si>
    <t xml:space="preserve">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t>
  </si>
  <si>
    <t>Ausencia de puntos de control de aspectos financieros en el desarrollo de los contratos // Falta de aplicación de las políticas de riesgo y controles identificados por FONADE // Falta de monitoreo por parte de la Subgerencia Técnica</t>
  </si>
  <si>
    <t>Definir y adoptar mecanismo de control financiero por convenio vigente mensual</t>
  </si>
  <si>
    <t>Esquema de seguimiento financiero implementado</t>
  </si>
  <si>
    <t>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</si>
  <si>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t xml:space="preserve">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t>
  </si>
  <si>
    <t>Deficiencias de la revisión en los equipos de interventoría de los requisitos legales de un proyecto previo al inicio del mismo bien sea en la fase de diseños o de construcción // Inconsistencias en la documentación aportada por el ente territorial // Inoportunidad en las consultas previas con los interesados Quien viabilizada con la comunidad con las entidades intervinientes como las oficinas de registro de instrumentos públicos las empresas prestadoras de servicios entre otros</t>
  </si>
  <si>
    <t>Iniciar acciones de incumplimiento a los contratista de fábricas afectando póliza de cumplimiento o calidad según aplique contrato N.2152105</t>
  </si>
  <si>
    <t>soporte tramite de subsanación con electrificadora</t>
  </si>
  <si>
    <t>La gestión frente a la empresa electrificadora se pudo terminar. Por parte de la supervisión se allega como soporte la escritura del lote incorparada la gestión de desenglobe del mismo</t>
  </si>
  <si>
    <t>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</si>
  <si>
    <t>Falta de control en las cantidades reportadas a favor del contratista en la cuenta de cobro presentada // Falta de validación del interventor y el supervisor al aprobar y tramitar la cuenta de cobro del contratista sin verificar el cumplimiento de las cantidades ejecutadas.</t>
  </si>
  <si>
    <t>Iniciar acciones de incumplimiento a los contratista de fábricas afectando póliza de cumplimiento o calidad según aplique contrato N.2132125</t>
  </si>
  <si>
    <t>Aclaración de cantidades de obra</t>
  </si>
  <si>
    <t>Esta observacion se aclara ya que un modulo corresponde a dos puestos de venta lo que se puede validar en los formatos FMI026 y 027 allegados y en las actas de recibo parcial de obra.</t>
  </si>
  <si>
    <t>Gestionar con cada cliente cuyo convenio está vigente la devolución de los recursos 4 convenios para 4 contratos de fábricas</t>
  </si>
  <si>
    <t>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</si>
  <si>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t>
  </si>
  <si>
    <t>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t>
  </si>
  <si>
    <t>Falta de seguimiento y legalización de las novedades asociadas a las actas de servicio // Falta de conciliación periódica de la ejecución financiera de los contratos</t>
  </si>
  <si>
    <t>Definir las actas de servicio ejecutadas así no estén firmadas que cuentan con los soportes de ejecución CDP y RP para gestionar el pago a los dos contratistas según soportan su ejecución y saldos pendientes de pago ver archivos de auditoría</t>
  </si>
  <si>
    <t>Archivo de analisis</t>
  </si>
  <si>
    <t>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t>
  </si>
  <si>
    <t>Observación No. 17. Sobreejecución del contrato 2132127 frente al valor final presupuestado Se sobreejecutó el valor del contrato 2132127 Consorcio MSD en 6 porciento frente al valor final establecido al superar en 449 millones el valor final del contrato 7.710 millones.</t>
  </si>
  <si>
    <t>Evaluar si aplica el descuento del valor sobreejecutado en la liquidación del contrato mediante un CDP y dejar nota aclaratoria en el acta de liquidación.</t>
  </si>
  <si>
    <t>Ficha Técnica Cociliacion MSD_V3 de Jul.2019.pdf</t>
  </si>
  <si>
    <t>Realizar mesas de trabajo mensuales con la Gerencia de Unidad con el fin de revisar temas que deban ser atendidas con prioridad con la participación de la gerencia de Fabricas en la cual se analizará el estado general de los contratos de Fabricas.</t>
  </si>
  <si>
    <t>Actas de mesas de trabajo</t>
  </si>
  <si>
    <t>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t>
  </si>
  <si>
    <t>Solicitar al Grupo de Servicios Administrativos sensibilización en transferencia documental y ORFEO</t>
  </si>
  <si>
    <t>Solicitud de capacitación y control de asistencia</t>
  </si>
  <si>
    <t>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t>
  </si>
  <si>
    <t>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t>
  </si>
  <si>
    <t>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t>
  </si>
  <si>
    <t>Reunión de socialización de los gerentes de convenio y supervisores en relación con el manejo de anticipo.</t>
  </si>
  <si>
    <t>Control de asistencia presentación   evaluación de los asistentes</t>
  </si>
  <si>
    <t>Se verificó frente a la presentación evaluaciones de conocimiento y tabulación de resultados que se llevó a cabo la sencibilización del manejo de anticipos para los gerentes de convenio supervisores y profesionales de apoyo obteniendose en promedio una calificación de 46.</t>
  </si>
  <si>
    <t>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t>
  </si>
  <si>
    <t>roviedo</t>
  </si>
  <si>
    <t>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t>
  </si>
  <si>
    <t>Llevar a cabo reunión entre la gerencia del convenio y la gerencia de fabricas a fin de evaluar la posibilidad de inicar acciones judiciales en contra de los contratos de fabricas de interventoria</t>
  </si>
  <si>
    <t xml:space="preserve"> Control de asistencia </t>
  </si>
  <si>
    <t>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t>
  </si>
  <si>
    <t>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t>
  </si>
  <si>
    <t>Deficiencias en el seguimiento al cumplimiento de las obligaciones contractuales por parte de la Gerencia de convenio</t>
  </si>
  <si>
    <t>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t>
  </si>
  <si>
    <t>Acta de liquidación</t>
  </si>
  <si>
    <t>Se evidenciaron las actas de liquidación de los siguientes contratos 216194 2131670 Departamento de Boyacá 2131673 Departamento de Guainía entrega de los Centros de Desarrollo Infantil CDI en Orito y PuertoAsis Putumayo.</t>
  </si>
  <si>
    <t>Observación No. 6 Evaluación de la efectividad de implementación de los controles. Producto de la auditoría se evaluaron 6 riesgos y 7 controles para los cuales se estableció una efectividad promedio de 653 por ciento en su implementación.</t>
  </si>
  <si>
    <t>Reporte de eventos de riesgo operativo al grupo de planeación y gestión del riesgo.</t>
  </si>
  <si>
    <t>Formato FAP806 	Registro de eventos de riesgo operativo</t>
  </si>
  <si>
    <t>Se adjuntan los 5 formatos diligenciados de reporte eventos de riesgo por cada observación de la auditoría</t>
  </si>
  <si>
    <t>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t>
  </si>
  <si>
    <t>Inconsistencias en los documentos en la etapa precontractual // Omisión en la aplicación del control  CTRGPPE003</t>
  </si>
  <si>
    <t>Solicitar a las interventorias el ajuste de los perfiles para su estricto cumplimiento de acuerdo a los establecido en la minuta del contrato 216169.</t>
  </si>
  <si>
    <t>Actas de aprobación de personal</t>
  </si>
  <si>
    <t>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t>
  </si>
  <si>
    <t>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</si>
  <si>
    <t>Inconsistencias en los documentos en la etapa precontractual // Omisión en la aplicación del control CTRGPPE003</t>
  </si>
  <si>
    <t>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t>
  </si>
  <si>
    <t>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t>
  </si>
  <si>
    <t>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t>
  </si>
  <si>
    <t>OBSERVACIÓN No. 14. Evaluación de la efectividad de implementación de los controles. Producto de la auditoría se evaluaron 11 riesgos y 13 controles para los cuales se estableció una efectividad promedio de 586 por ciento en su implementación.</t>
  </si>
  <si>
    <t>Reporte de eventos de riesgo materializados al Grupo de Trabajo de Planeación y Gestión de Riesgos.</t>
  </si>
  <si>
    <t>Se adjunta FAP806 Eventos de riesgo operativo</t>
  </si>
  <si>
    <t>Incluir en los insumos tecnicos que soportan las novedades contractuales las controversias contractuales existentes e incumplimientos</t>
  </si>
  <si>
    <t>Ficha Solicitud de novedades contractuales  de contratación derivada</t>
  </si>
  <si>
    <t>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</si>
  <si>
    <t>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t>
  </si>
  <si>
    <t>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t>
  </si>
  <si>
    <t>Diseñar el formato de CONTROL DE DISPOSICIÓN FINAL DE ESCOMBROS Y SOBRANTES DE EXCAVACIONES</t>
  </si>
  <si>
    <t>Formato diseñado de CONTROL DE DISPOSICIÓN FINAL DE ESCOMBROS Y SOBRANTES DE EXCAVACIONES</t>
  </si>
  <si>
    <t>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</si>
  <si>
    <t>Incluir al sistema de gestion de calidad  Catalogo documental del formato diseñado para el seguimiento y control de los movimientos de tierra. El formato debe ser utilizado cada vez que se realice una excavacion sin tener en cuenta el tamaño del araea a intervenir.</t>
  </si>
  <si>
    <t>Formato publicado en el catálogo documental</t>
  </si>
  <si>
    <t>formato FMI088 Planilla de gestión integral de residuos de construcción y demolición RCD v.1 del 19 nov 2019</t>
  </si>
  <si>
    <t>Reconstruir la información del convenio relacionada con planes operativos cuentas de cobro soportes de desembolsos realizados por el cliente y solicitud de liquidación bilateral de 7 convenios interadministrativos</t>
  </si>
  <si>
    <t>Documentacion digitalizada en el expediente virtual</t>
  </si>
  <si>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</si>
  <si>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</si>
  <si>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jarevalo</t>
  </si>
  <si>
    <t>Falta de metodología para realizar la conciliación entre las áreas y grupos de trabajo // No entrega de información por parte del contratista CALITOUR. necesaria para la construcción de las bases de datos por convenio.</t>
  </si>
  <si>
    <t>Elaborar la conciliación acumulada por convenio del contrato para el periodo de agosto 2017 a junio 2019 de acuerdo con la información entregada por Presupuesto.</t>
  </si>
  <si>
    <t>Informe de conciliación del contrato de tiquetes</t>
  </si>
  <si>
    <t>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t>
  </si>
  <si>
    <t>Conciliar mensualmente a partir de julio de 2019 la información entregada por el Grupo de Presupuesto del 10 al 12 de cada mes y la información disponible del grupo de Tiquetes aclarando diferencias.</t>
  </si>
  <si>
    <t>Informe de conciliación  mensual por convenio y centro de costo y retroalimentación de las diferencias identificadas</t>
  </si>
  <si>
    <t>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</si>
  <si>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</si>
  <si>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No uso de las herramientas disponibles para el control presupuestal de los convenios Discoverer y aplicativo de tiquetes</t>
  </si>
  <si>
    <t>Realizar mesa de trabajo con el grupo de presupuesto y la Gerencia del Convenio 215050 y 216146 para la conciliación de la ejecución presupuestal respecto de las diferencias evidenciadas por la auditoría.</t>
  </si>
  <si>
    <t>Informes de conciliación convenio 215050 y 216146</t>
  </si>
  <si>
    <t>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</si>
  <si>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t>
  </si>
  <si>
    <t>Entregar con periodicidad trimestral un informe de ejecución del contrato. incluyendo las novedades de los tiquetes por parte de la supervisión del contrato. a los responsables de la ejecución de los recursos.</t>
  </si>
  <si>
    <t>Informe trimestral de ejecución presupuestal por convenio. enviado a las Gerencias de Unidad</t>
  </si>
  <si>
    <t>El 09-12-2019. se remite correo a todas las gerencias de convenio y unidad el informe de ejecución total del contrato 20171072. en el cual tambien se evidencian los valores reintegrados correspondientes a tiquetes no volados. se adjunta correo.</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</si>
  <si>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</si>
  <si>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Validar y gestionar las inconsistencias detectadas según informe trimestral. ante servicios administrativos yo presupuesto</t>
  </si>
  <si>
    <t>Memorando de solicitud de ajustes yo aclaraciones por parte de la gerencia de convenio Gerencias de unidad</t>
  </si>
  <si>
    <t>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</si>
  <si>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 xml:space="preserve">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t>
  </si>
  <si>
    <t>No conciliación de los tiquetes emitidos y sus novedades entre la agencia de viajes y el grupo de tiquetes // Falta de entrega de informes por parte de la Agencia de viajes // No marcación del estado de los tiquetes en el aplicativo por parte de los viajeros</t>
  </si>
  <si>
    <t>Elaborar el informe de los recursos ejecutados no recuperados. identificando el valor real y los responsables.</t>
  </si>
  <si>
    <t>Informe de los recursos ejecutados no recuperados</t>
  </si>
  <si>
    <t>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t>
  </si>
  <si>
    <t>Presentar el informe de los recursos ejecutados no recuperados al cliente y a la gerencia general de ENTerritorio. definiendo acciones a seguir.</t>
  </si>
  <si>
    <t>Memorando al cliente con informe de recursos no recuperados y a la gerencia de  ENTerritorio</t>
  </si>
  <si>
    <t>Se adjunta memorando No. 20194300221413 del 9 de dic 2019. en donde se informa a la GG los recursos recuperados de tiquetes no volados del contrato 20171072.</t>
  </si>
  <si>
    <t>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t>
  </si>
  <si>
    <t xml:space="preserve">Procedimiento PAP 333 Tiquetes aéreos actualizado. </t>
  </si>
  <si>
    <t>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t>
  </si>
  <si>
    <t>Realizar seguimiento a la entrega oportuna de informes del contratista de tiquetes. según obligaciones contractuales.</t>
  </si>
  <si>
    <t>Reunión de seguimiento</t>
  </si>
  <si>
    <t>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t>
  </si>
  <si>
    <t>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t>
  </si>
  <si>
    <t>lmejia1</t>
  </si>
  <si>
    <t>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t>
  </si>
  <si>
    <t>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t>
  </si>
  <si>
    <t>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t>
  </si>
  <si>
    <t>arodriguez</t>
  </si>
  <si>
    <t>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t>
  </si>
  <si>
    <t>Sensibilizar y dar lineamientos a los supervisores en las obligaciones y manuales de la entidad relacionadas con el procedimiento a seguir ante un posible incumplimiento.</t>
  </si>
  <si>
    <t>Control  de asistencia</t>
  </si>
  <si>
    <t>jbermude</t>
  </si>
  <si>
    <t>Se adjuntó memorando de invitación 20192000208863 18-11-2019 a toda la Subgerencia de Desarrollo de Proyectos asi como listas de asistencia a la semana de la supervisión en las que se trató el tema.</t>
  </si>
  <si>
    <t>sluna</t>
  </si>
  <si>
    <t>Radicar la solicitud de posible incumplimiento ante la Subgerencia de Operaciones.</t>
  </si>
  <si>
    <t>Memorando de solicitud</t>
  </si>
  <si>
    <t>Se adjuntó memorando solicitud Proceso de Incumplimiento Contrato No. 2180899 dirigido a Subgerente de operaciones sin firma ni radicado sin embargo el grupo de Desarrollo de proyectos 4 remitió demanda de controversia contractual contra GEOFIZYKA TORUN radicado 20191100309591.</t>
  </si>
  <si>
    <t>Actualizar el estado de los contratos del convenio en FOCUS.</t>
  </si>
  <si>
    <t>Reporte del aplicativo focus convenio actualizado.</t>
  </si>
  <si>
    <t>Entrega en excel avance Matriz Fto Matriz contractual</t>
  </si>
  <si>
    <t>Control  de asistencia a capacitaciones</t>
  </si>
  <si>
    <t>Se adjuntan los listados de asistencia a la semana de la supervisión desarrollada entre el 26-11-2019 y el 29-11-2019 en la que sensibilizaron todos los temas incluyendo incumplimientos.</t>
  </si>
  <si>
    <t>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t>
  </si>
  <si>
    <t>Falta de planeación y análisis en los tiempos de ejecución de proyectos que contiene el convenio // Falta de articulación entre los responsables de las entidades de ANH -Enterritorio. falta de sesión comité operativo del contrato interadministrativo // Demora en la definición del lugar de ejecución del proyecto por parte de la ANH // Sondeo de mercado para proyecto del pozo estratigráfico por encima del Presupuesto Oficial Estimado POE.</t>
  </si>
  <si>
    <t>Actualizar el formato FMI007 plan operativo en concordancia con la novedad contractual que aplique.</t>
  </si>
  <si>
    <t>Plan Operativo modificado</t>
  </si>
  <si>
    <t>El 28 de febrero de 2020 ANH remite el plan operativo aprobado y firmado con cronograma concordante con la novedad contractual. Radicado nro. 20204300086492 en Enterritorio el 3 de marzo de 2020</t>
  </si>
  <si>
    <t>Observación No. 4. Sesiones no realizadas del comité operativo Durante los meses de junio y julio de 2019 el Comité Operativo no realizó las sesiones ordinarias mensuales pactadas contratctualmente por las partes.</t>
  </si>
  <si>
    <t>Cambio en la designación de representantes del comité operativo // Falta de seguimiento a las obligaciones contractuales por parte de la ANH y Enterritorio.</t>
  </si>
  <si>
    <t>Designación para representación al Comité Operativo a la Gerente de Convenio.</t>
  </si>
  <si>
    <t>Acta de designaciòn</t>
  </si>
  <si>
    <t>Se encuentra el radicado 20192400276291 en los soportes de seguimiento de diciembre 2019 con el acta de designación adjunta</t>
  </si>
  <si>
    <t>Mesa de trabajo con los grupos de trabajo Gestión Contractual la Gerencia del convenio y Oficina Asesora Jurídica para determinar la viabilidad de las pretenciones de la interventoría e implementar las decisiones.</t>
  </si>
  <si>
    <t>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t>
  </si>
  <si>
    <t>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t>
  </si>
  <si>
    <t>El 26 de marzo de 2020 se remitió correo a Eventos Riesgo Operativo eventos RO@enterritorio.gov.co con el formato FAP806 Reporte de eventos de Riesgo Operativo</t>
  </si>
  <si>
    <t>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t>
  </si>
  <si>
    <t>Radicar la carpeta con la documentacion necesaria para la liquidacion del convenio 217009 en el grupo de gestion postcontractual Formato FDI760</t>
  </si>
  <si>
    <t>Ficha de liquidacion  con recibido grupo post contractual</t>
  </si>
  <si>
    <t>Se adjunta ficha de liquidación con el recibido de la entrega de la carpeta al grupo de Gestión Post contractual para iniciar proceso de liquidación del convenio 217009. 6 de diciembre de 2018</t>
  </si>
  <si>
    <t xml:space="preserve">Radicar ante el cliente el acta de liquidación para firmas </t>
  </si>
  <si>
    <t>Documento soporte de entrega  ante el cliente o acta  de liquidación firmada por el cliente</t>
  </si>
  <si>
    <t>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t>
  </si>
  <si>
    <t>cmayorga</t>
  </si>
  <si>
    <t>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t>
  </si>
  <si>
    <t>Acuerdo de Niveles de Servicio</t>
  </si>
  <si>
    <t>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</si>
  <si>
    <t>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t>
  </si>
  <si>
    <t>Demoras en las decisión de contratación del personal de este contrato // Solicitud del cliente en el cambio de supervisores específicamente grupo 2</t>
  </si>
  <si>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</si>
  <si>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Comunicado a la Gerencia General</t>
  </si>
  <si>
    <t>mhincapi</t>
  </si>
  <si>
    <t>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t>
  </si>
  <si>
    <t>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t>
  </si>
  <si>
    <t>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t>
  </si>
  <si>
    <t>Gestionar por parte de la Gerencia General ante el Consorcio la pertinencia y cumplimiento contractual de realizar los pagos pendientes radicados ante el Consorcio Alianza Colpatria.</t>
  </si>
  <si>
    <t>Comunicado de la Gerencia</t>
  </si>
  <si>
    <t>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t>
  </si>
  <si>
    <t>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t>
  </si>
  <si>
    <t>Incumplimiento de las obligaciones de los Entes territoriales en la gestión de títulos de predios y servicios públicos // Falta de oportunidad en la gestión del cliente Consorcio Alianza Colpatria- Ministerio</t>
  </si>
  <si>
    <t>Enviar comunicación al consorcio reiterando los incumplimientos. Dar trámite a las solicitudes de presunto incumplimiento enviadas por la interventoria al contratante.</t>
  </si>
  <si>
    <t>Comunicado al Consorcio Alianza Colpatria</t>
  </si>
  <si>
    <t>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t>
  </si>
  <si>
    <t>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</si>
  <si>
    <t>Omisión de la normatividad aplicable y los requisitos para viabilizar los proyectos por parte de Findeter // Incumplimiento de requisitos a cargo de la gestión del Ente Territorial.</t>
  </si>
  <si>
    <t>Enviar los comunicados de tasación de los incumplimientos y terminación anticipada al consorcio Alianza Colpatria.</t>
  </si>
  <si>
    <t>Comunicados al contratista Alianza Colpatria</t>
  </si>
  <si>
    <t>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t>
  </si>
  <si>
    <t>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t>
  </si>
  <si>
    <t>Demora en la aprobación del modelo del acta de liquidación por parte del comité de supervisión del contrato.</t>
  </si>
  <si>
    <t>Reiterar al Comité de supervisión la aprobacion del modelo del acta de liquidacion y del informe final de interventoría de cada proyecto.</t>
  </si>
  <si>
    <t>Acta de comité de seguimiento de contrato.</t>
  </si>
  <si>
    <t>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t>
  </si>
  <si>
    <t>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t>
  </si>
  <si>
    <t>Demoras por parte del área de legalizaciones para verificar el cumplimiento de los requisitos de perfeccionamiento y legalización // Falta de oportunidad en la entrega de la modificación a la póliza por parte del contratista.</t>
  </si>
  <si>
    <t>Comunicado mediante correo electrónico sobre la legalización de la novedad contractual al interventor.</t>
  </si>
  <si>
    <t>Correo electrónico</t>
  </si>
  <si>
    <t>Comunicado mediante correo electrónico sobre la legalización de la novedad contractual al interventor. No se han generado novedades contractuales</t>
  </si>
  <si>
    <t>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t>
  </si>
  <si>
    <t>Dar respuesta a radicado No. 201900187443 10 oct 2019 de la oficina asesora jurídica respecto a solicitud de inicio de acciones judiciales</t>
  </si>
  <si>
    <t xml:space="preserve">Memorando de respuesta a la Oficina asesora Juridica </t>
  </si>
  <si>
    <t>Memorando No. 20202700048663 12 marzo 2020 como respuesta al radicado 20191100187443 inicio acción judicial contrato 2130593- chipaque</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</si>
  <si>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</si>
  <si>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t>
  </si>
  <si>
    <t>Dar alcance al FAP900 Estudio fáctico para el inicio de acción judicial radicado el 14 de marzo de 2019 al grupo de Gestión Postcontractual precisando la situación presentada sobre el concepto de viabilidad tecnica emitida por el ministerio de vivienda</t>
  </si>
  <si>
    <t>memorando de alcance al FAP900 Estudio fáctico</t>
  </si>
  <si>
    <t>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t>
  </si>
  <si>
    <t>Generar memorando al grupo que corresponda sobre estado del tramite del inicio de acción judicial FAP900 Estudio fáctico para el inicio de acción judicial</t>
  </si>
  <si>
    <t>Memorando enviado al area correspondiente</t>
  </si>
  <si>
    <t>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t>
  </si>
  <si>
    <t xml:space="preserve">bavila </t>
  </si>
  <si>
    <t>Generar propuesta de modificación del FMI015 Acta de inicio y FMI016 Acta de iniciación de proyecto donde se mencione los requisitos propios para el inicio de cada contrato y los soportes verificados por las partes que lo suscriben.</t>
  </si>
  <si>
    <t>Propuesta de formatos FMI015 Acta de inicio y FMI016 Acta de iniciación de proyecto</t>
  </si>
  <si>
    <t>Mediante correo electrónico el grupo de desarrollo territorial aporta los editables de los formatos FMI015 y FMI016 los cuales estan en proceso de ajuste Se cierra la actividad y se valida la actualización y publicación con la siguiente actividad</t>
  </si>
  <si>
    <t>Gestionar la aprobación y publicación de los formatos FMI015 Acta de inicio y FMI016 Acta de iniciación de proyecto</t>
  </si>
  <si>
    <t>Publicación de formatos actualizados FMI015 y FMI016</t>
  </si>
  <si>
    <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t>
  </si>
  <si>
    <t>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</si>
  <si>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falta de soporte de conciliacion de items del anticipo por cada pago // Falta de seguimiento periódico de la supervisión a las obligaciones de la interventoría // Falta de trazabilidad de información de los proyectos</t>
  </si>
  <si>
    <t>Ubicar y transferir al expediente del acta de servicio del contrato de interventoria los soportes del detalle del pago realizado por 262 millones y demas información relevante de existir Aplica actividad de sensibilización de la observacion No. 2</t>
  </si>
  <si>
    <t>No Radicado de la transferencia en orfeo</t>
  </si>
  <si>
    <t>radicado No20192700383117 transferencia al expediente de contrato de interventoría CONSORCIO FABRICAS MMC030 No 2150609 ACTA DE SERVICIO 1155</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</si>
  <si>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</si>
  <si>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Falta de seguimiento por parte del supervisor a los informes que genera la interventoría y radicados en la entidad // Falta de trazabilidad de información de los proyectos</t>
  </si>
  <si>
    <t>Transferir la información recopilada en la auditoria al expediente del acta de servicio del contrato de interventoria.</t>
  </si>
  <si>
    <t>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</si>
  <si>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</si>
  <si>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t>
  </si>
  <si>
    <t>Actas de Reunión Interna</t>
  </si>
  <si>
    <t>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t>
  </si>
  <si>
    <t>A53 DPS1</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</si>
  <si>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</si>
  <si>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t>
  </si>
  <si>
    <t>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t>
  </si>
  <si>
    <t>Correos electrónicos</t>
  </si>
  <si>
    <t>Remisión flujo de caja proyectada.Correo julio 24 de 2019. Correo sept 27 de 2019 Correo Oct 29 de 2019 Correo Dic 2 de 2019</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</si>
  <si>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</si>
  <si>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Control de Asistencia. Actas mesas de trabajo</t>
  </si>
  <si>
    <t>Se adjuntan las mesas de trabajo donde se revisaron las proyecciones de cada mes. 25 de abril de 2019 24 de may de 2019 26 dejun de 2019 24 de mayo de 2019</t>
  </si>
  <si>
    <t>Informes correos electrónicos</t>
  </si>
  <si>
    <t>Se adjuntan los correos electrónicos remitidos por el profesional de la Subgerencia con el resultado del indicador de flujo de caja mensual. Cuatro Correos del 15 Noviembre de 2019 a los Gerentes de Unidad de Grupos</t>
  </si>
  <si>
    <t>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</si>
  <si>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Demoras en el envío por parte del área de contabilidad del insumo base para proyectar el informe financiero por parte de la gerencia del convenio.</t>
  </si>
  <si>
    <t>Verificar el cumplimiento de los compromisos adquiridos contra la radicación real de los informes financieros al cliente.</t>
  </si>
  <si>
    <t>Informes radicados</t>
  </si>
  <si>
    <t>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t>
  </si>
  <si>
    <t xml:space="preserve">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t>
  </si>
  <si>
    <t>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t>
  </si>
  <si>
    <t>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t>
  </si>
  <si>
    <t>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t>
  </si>
  <si>
    <t>Falta de seguimiento del supervisor del contrato de interventoría al cumplimiento de los plazos establecidos para la entrega de los informes semanales.</t>
  </si>
  <si>
    <t>Comunicaciones</t>
  </si>
  <si>
    <t>Se observa oficio con las firma de recibido de los supervisores de proyectos con Rdicado 201292700287001. Se adjuntan comunicaciones remitidas a los supervisiores donde se reiteran las obligaciones establecidas en el Manual de Supervisión e Interventoria.</t>
  </si>
  <si>
    <t>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</si>
  <si>
    <t>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</si>
  <si>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</si>
  <si>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Se adjunta memorando con radicado No. 20192700187083 del 10 de octubre de 2019 y 20192700209093 del 18 de noviembre de 2019 donde se solicita estado de tramites radicados en Asesoria Juridica.</t>
  </si>
  <si>
    <t>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</si>
  <si>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</si>
  <si>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Memorando Solicitud de estado proceso</t>
  </si>
  <si>
    <t>Se adjunta memorando donde se amortizó la totalidad del anticipo Desembolso No Radicado20194300546172</t>
  </si>
  <si>
    <t>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t>
  </si>
  <si>
    <t>Falta de supervisión y control por parte del supervisor e interventor a la inversión del anticipo//Suspensión del contrato en aras de dar cumplimento a la normativa de salubridad del municipio.</t>
  </si>
  <si>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</si>
  <si>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t>Comunicación</t>
  </si>
  <si>
    <t>Se adjunta acta del perfil de riesgos del proceso actualizado para el año 2019 con el perfil absoluto y residual y remiten reporte de asociason de controles por proceso</t>
  </si>
  <si>
    <t>Observación No. 7. Evaluación de la efectividad de implementación de los controles y riesgos emergentes.</t>
  </si>
  <si>
    <t>Todo lo observado en la auditoria</t>
  </si>
  <si>
    <t>Anexa el formato de reporte de riesgos FAP806. Seguimiento en diciembre 2019 El grupo infroma que estan realizando los reportes correspondientes pero no anexan el soporte idoneo.</t>
  </si>
  <si>
    <t>Anexan en correo del 6 de abril de 2020 el formato de reporte de riesgos FAP806 con de descubrimiento del evento de 30 de julio de 2019.En diciembre de 2019 el grupo infroma que estan realizando los reportes correspondientes pero no anexan el soporte idoneo.</t>
  </si>
  <si>
    <t>Solicitar a la Subgerencia de Desarrollo de Proyectos la priorizacion de los contratos que se encuentran en trámite de incumplimiento así como la información respecto la eventual superación de los hechos materia de incumplimiento.</t>
  </si>
  <si>
    <t>Base de datos con la relacion de tramites de incumplimiento priorizados</t>
  </si>
  <si>
    <t>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t>
  </si>
  <si>
    <t>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</si>
  <si>
    <t>Falta de verificación durante la ejecución y entrega de bienes y servicios por parte del supervisor // Omisión de la normatividad técnica que aplica al contrato de interventoría</t>
  </si>
  <si>
    <t>Realizar evaluaciones bimensuales a los supervisores sobre el manejo y la aplicación del Manual de Supervisión e Interventoría y sus formatos asociados.</t>
  </si>
  <si>
    <t>Informe de evaluaciones</t>
  </si>
  <si>
    <t>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t>
  </si>
  <si>
    <t xml:space="preserve">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t>
  </si>
  <si>
    <t>jtalero</t>
  </si>
  <si>
    <t>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t>
  </si>
  <si>
    <t>Establecer y-o complementar la herramienta de seguimiento que permita generar las alertas en las etapas precontractual ejecución y liquidación.</t>
  </si>
  <si>
    <t>Matriz de seguimiento</t>
  </si>
  <si>
    <t>Mibanez</t>
  </si>
  <si>
    <t>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t>
  </si>
  <si>
    <t>Definir en el memorando de solicitud de estudios previos el tiempo máximo entre la finalización de una etapa y el inicio de la siguiente en los proyectos que cuentan con diferentes etapas para su desarrollo</t>
  </si>
  <si>
    <t>Memorando de solicitud de estudios previos</t>
  </si>
  <si>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t>
  </si>
  <si>
    <t>Incorporar en el memorando de solicitud de estudios previos requisitos cómo experiencia que debe tener el proponente frente a la logistica y costos asociados para la ejecución de proyectos en centros penitenciarios o la tipologia que corresponda.</t>
  </si>
  <si>
    <t>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t>
  </si>
  <si>
    <t>eceron</t>
  </si>
  <si>
    <t>Socializar los ANS establecidos con la subgerencia de contratación con los grupos de trabajo adscritos</t>
  </si>
  <si>
    <t>Memorando interno a los resposables de los grupos adscritos a la subgerencia tecnica</t>
  </si>
  <si>
    <t>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t>
  </si>
  <si>
    <t>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t>
  </si>
  <si>
    <t>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t>
  </si>
  <si>
    <t>Establecer y modificar el FMI013 Plan de inversión del anticipo con los item aplicables para la ejecución de proyectos de construcción de obra.</t>
  </si>
  <si>
    <t xml:space="preserve"> Formato FMI013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</si>
  <si>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t>
  </si>
  <si>
    <t>Jreyes3</t>
  </si>
  <si>
    <t>Socializar con los supervisores e interventores el FMI013 Plan de inversión del anticipo ajustado.</t>
  </si>
  <si>
    <t>Control de asistencia FAP601 supervisores</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</si>
  <si>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t>
  </si>
  <si>
    <t>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</si>
  <si>
    <t>Desconocimiento por parte interventor y del supervisor de los requisitos particulares requeridos para el pago a los contratistas</t>
  </si>
  <si>
    <t>Incluir en los expedientes Orfeo de pago del anticipo de los contratos 2172026 2172010 y 2172351 los documentos faltantes Aprobación por parte de la interventoría del cronograma de obra</t>
  </si>
  <si>
    <t>Radicados en orfeo  de los pagos de anticipos</t>
  </si>
  <si>
    <t>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t>
  </si>
  <si>
    <t>Establecer como control al interior del convenio una lista de chequeo por cada contrato con los requisitos para pago citados en la cláusula correspondiente.</t>
  </si>
  <si>
    <t>Lista de chequeo por desembolso</t>
  </si>
  <si>
    <t>Se observa lista de chequeo con los requisitos verificados para el contrato N2180873 según lo establecido en la cláusula forma de pago. Para el contrato 2172011 se observan descritas las clausulas que hacen referencia a la forma de pago.</t>
  </si>
  <si>
    <t>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</si>
  <si>
    <t>Falta de seguimiento a los informes que genera la interventoría por parte del supervisor // Falta de monitoreo y capacitación durante la ejecución de los proyectos en el Manual de Supervisión e Interventoría</t>
  </si>
  <si>
    <t>Actualizar el FMI017 Informe semanal de interventoría de acuerdo a las necesidades de ejecución de los proyectos.</t>
  </si>
  <si>
    <t>Formato FMI017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</si>
  <si>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t>
  </si>
  <si>
    <t>Socializar con los supervisores e interventores el formato FMI017 Informe semanal de interventoría según actualizado</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</si>
  <si>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t>
  </si>
  <si>
    <t>Observación N. 7 Producto de la auditoría se identificaron 4 riesgos emergentes no caracterizados en el mapa de riesgos operativos y se estableció un  promedio de 55 porciento en la efectividad de la operación  de los 6 controles evaluados para los 6 riesgos.</t>
  </si>
  <si>
    <t>Realizar revisión de los riesgos y controles asociados al convenio y al proceso de Gerencia de Proyectos con el fin de incluir y ajustar los perfiles de riesgo en cada caso.</t>
  </si>
  <si>
    <t>Perfiles de Riesgo del proceso y convenio  actualizados</t>
  </si>
  <si>
    <t>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t>
  </si>
  <si>
    <t>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t>
  </si>
  <si>
    <t>No traslado de la información histórica del convenio al sistema de costos implementado en el 2010 // Errores en la parametrización de la plataforma Gauss Profit o sistemas de información de apoyo</t>
  </si>
  <si>
    <t>Registrar un CIC en la herramienta de gestión Aranda para gestionar con el área de TI el ajuste en el sistema Gauss-costos- periodo 2017 del rubro de multas sanciones y litigios</t>
  </si>
  <si>
    <t xml:space="preserve">No. CIC registrado </t>
  </si>
  <si>
    <t>mlopez1</t>
  </si>
  <si>
    <t>Caso RF-51084-1-4913 AJUSTE A CUENTAS DE MULTAS SANCIONES Y SERVICIOS AÑO 2017. Archivo acción 3 -PlanTrabajo.xlsx</t>
  </si>
  <si>
    <t>Ejecutar plan de trabajo generado según caso CIC registrado</t>
  </si>
  <si>
    <t>Estado de resultados del convenio 197060 corregido</t>
  </si>
  <si>
    <t>Archivo acción 4- estado resultados.xlsx se registra el rubro Multas y Sanciones Litigios por 6.077.612.466 pesos</t>
  </si>
  <si>
    <t>Realizar reporte de evento de riesgo de la observación No.3</t>
  </si>
  <si>
    <t>Archivo accion 5-REPORTE REGISTRO RIESGOS.pdf id evento 201900078</t>
  </si>
  <si>
    <t>A31 Comunicaciones</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</si>
  <si>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</si>
  <si>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GESTIÓN DE LAS COMUNICACIONES</t>
  </si>
  <si>
    <t>muscateg</t>
  </si>
  <si>
    <t>No existe en el organigrama de la Entidad la Oficina de Comunicaciones como equipo o grupo // Falta de claridad en las funciones // No se reflejan en la resolución 411 de 2017 como área de trabajo</t>
  </si>
  <si>
    <t>Elaborar el protocolo para la validación y publicación de información a través de Comunicados y Redes Sociales que cumplan los estándares técnicos mitigando así posibles impactos en la reputación por publicación de información imprecisa.</t>
  </si>
  <si>
    <t xml:space="preserve">Propuesta de creación del equipo como área </t>
  </si>
  <si>
    <t>mmendoza1</t>
  </si>
  <si>
    <t>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t>
  </si>
  <si>
    <t>Elaborar propuesta borrador sobre las funciones del Equipo de Comunicaciones de ENTerritorio para ser incluido en el acto administrativo como Grupo de Trabajo</t>
  </si>
  <si>
    <t>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t>
  </si>
  <si>
    <t>Actualizar el Manual de Crisis manual de imagen corporativa y manual de comunicaciones.</t>
  </si>
  <si>
    <t>Manual actualizado</t>
  </si>
  <si>
    <t>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t>
  </si>
  <si>
    <t>Ejecutar 10 talleres o capacitaciones a Directivos sobre habilidades de comunicación y protocolo de Comunicaciones</t>
  </si>
  <si>
    <t>Talleres</t>
  </si>
  <si>
    <t>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</si>
  <si>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</si>
  <si>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No existe aprobación de la estrategia o plan de comunicaciones por parte de la Gerencia General</t>
  </si>
  <si>
    <t>Ajustar la propuesta teniendo en cuenta lo solicitado por la Gerencia General.</t>
  </si>
  <si>
    <t xml:space="preserve">Plan de Comunicaciones aprobado </t>
  </si>
  <si>
    <t>Se presentó en reunión con Gerencia en la fecha establecida. Se adjunta copia de listado de asistencia y estrategia.</t>
  </si>
  <si>
    <t>Presentación de la propuesta a la Gerencia para su aprobación</t>
  </si>
  <si>
    <t>Se presentó en reunión con Gerencia en la fecha establecida. Se adjunta copia de listdo de asistencia y estrategia</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</si>
  <si>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</si>
  <si>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Falta de unificación en los criteriors que rigen la Política de Comunicaciones de la Entidad</t>
  </si>
  <si>
    <t>Ajustar y aprobar la documentación del Manual de Comunicaciones</t>
  </si>
  <si>
    <t>Manual de Comunicaciones Publicado</t>
  </si>
  <si>
    <t>Se ajustó el manual de Comunicaciones y el Manual de Manejo de Redes Sociales. Se solicitó al área de organización y métodos su publicación.Caso RF-31063-2-332. publicado CHG-31631-1-229</t>
  </si>
  <si>
    <t>Publicar el Manual de Comunicaciones</t>
  </si>
  <si>
    <t>Se publicó en el catálogo documental el Manual de Comunicaciones MDI010 Versión 7. httpwww.fonade.gov.co-CatalogoDocumental-procesos-subversion-SGC-Documentos-7_Manuales-MDI010V7.pdf</t>
  </si>
  <si>
    <t>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t>
  </si>
  <si>
    <t>GESTIÓN JURÍDICA</t>
  </si>
  <si>
    <t>amontene</t>
  </si>
  <si>
    <t xml:space="preserve">	Priorizar y tramitar las solicitudes de inicio de acción judicial enviadas por las áreas según hace varios meses radicados 20192700062373 20195400124693 20195000021143 y 20195400086273</t>
  </si>
  <si>
    <t>Reporte trimestral en  excel con solicitudes y gestión por parte de la OAJ . dic 2019 y marzo 2020</t>
  </si>
  <si>
    <t>mpatino</t>
  </si>
  <si>
    <t>Archivo excel con avance de los procesos a diciembre 2019 y marzo 2020 se indica el proyecto abogado estado y avances a cada corte. Se hace mención que desde 16 de marzo 2020 hay suspension de términos en todos los Juzgados. archivo seguimiento acciones judiciales 04 02 2020.xls</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</si>
  <si>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</si>
  <si>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t>
  </si>
  <si>
    <t>Solicitar a los grupos competentes con el objeto de reconstruir la información de inicio de acción judicial con las fichas técnicas dado que en el acervo documental en el Sistema ORFEO no permite contar con los elementos necesarios para dar inicio a la Acción judicial</t>
  </si>
  <si>
    <t>Oficio de requerimiento de reconstrucción de la información</t>
  </si>
  <si>
    <t>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</si>
  <si>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</si>
  <si>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Una vez analizada la documentación enviada por los grupos competentes se analizará la viabilidad de adelantar el proceso judicial o no.</t>
  </si>
  <si>
    <t>Demanda radicada</t>
  </si>
  <si>
    <t>La oficina Asesora Jurídica aportó demanda contra el Departamento de la Guajira radicada el 31 octubre de 2018 ante el tribunal administrativo de la Guajira así mismo adjuntó el auto admisorio del 15 marzo de 2019 de la demanda por parte de este tribunal despacho 03.</t>
  </si>
  <si>
    <t>OBSERVACIÓN No 3 Acciones judiciales sin asignación de abogado para trámite de estudio. En el perido comprendido entre 11-05-2018 y 18-02-2019 se identificaron 10 procesos sin asignación de abogado interno o externo para estudio y formulación de demanda.</t>
  </si>
  <si>
    <t>Desconocimiento del procedimiento PAP902 Solicitud de acciones judiciales por parte de abogados de la Oficina Asesora jurídica // Falta de control y seguimiento de las solicitudes realizadas por las áreas técnicas</t>
  </si>
  <si>
    <t>Elaborar y adoptar un proceso de asignación de procesos judiciales que incluya el inicio de acciones de incumplimiento.</t>
  </si>
  <si>
    <t>Documento procedimental de asignación de procesos</t>
  </si>
  <si>
    <t>Se evidenció el emvío de acciones judiciales diarias mediante correo electrónico en el mes de noviembre. 16 archivos Matriz CONTROL CORREO DE NOTIFICACIONES JUDICIALES. Xlsx.</t>
  </si>
  <si>
    <t>Reconstruir la información de inicio de acción judicial presentada en los contratos de la muestra.</t>
  </si>
  <si>
    <t>Expediente de procesos reconstruido</t>
  </si>
  <si>
    <t>Se verificó el cumplimiento frente a las demandas instauradas ante las instancias competentes de los contratos 2161440 2162855 2017624 2162856 2162858 2162859 2162857 2152146.</t>
  </si>
  <si>
    <t>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t>
  </si>
  <si>
    <t>Desconocimiento del procedimiento PDI761 Procedimiento para solicitar acciones contractuales por presunto incumplimiento</t>
  </si>
  <si>
    <t>Determinar la viabilidad de simplificar la información contenida en los formatos Fap 900 y 901.</t>
  </si>
  <si>
    <t>Propuesta modificación formatos</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</si>
  <si>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</si>
  <si>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Formalización de los formatos en el Sistema de Gestión de Calidad.</t>
  </si>
  <si>
    <t>Formatos publicados</t>
  </si>
  <si>
    <t>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t>
  </si>
  <si>
    <t>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t>
  </si>
  <si>
    <t>Omisión en la aplicación del control CTRGJUR027 por parte de los apoderados y el profesional de la Oficina Asesora jurídica // Falta de depuración y rectificación de la información de Ekogui</t>
  </si>
  <si>
    <t>Aplicar el protocolo yo procedimiento señalado por la Agencia Nacional de Defensa Jurídica del Estado ANDJE para ajustar corregir y depurar información del sistema.</t>
  </si>
  <si>
    <t>Base de datos depurada y conciliada</t>
  </si>
  <si>
    <t>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t>
  </si>
  <si>
    <t>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</si>
  <si>
    <t>Falta de claridad en el acceso y consulta a las bases de datos y aplicativos destinados al seguimiento y control // Falta de gestión del responsable de entrega de información con las dependencias/aplicativos/archivo fuente o insumo de la misma</t>
  </si>
  <si>
    <t>Consolidar la información de los procesos judiciales con el detalle actualizado</t>
  </si>
  <si>
    <t>Informe consolidado de procesos</t>
  </si>
  <si>
    <t>Se adjuntó el consolidado de la información actualizada de los procesos judiciales. Soportes base de datos en excel Base datos de procesos judiciales. Demandado y demandante.</t>
  </si>
  <si>
    <t>Falta de precisión en el alcance de las obligaciones de los entes territoriales // Demoras en la consolidación de la información para realizar el estudio factico .fap900.</t>
  </si>
  <si>
    <t>Socializar la aplicación del PAP902 SOLICITUD E INICIO DE ACCIONES JUDICIALES con los Gerentes de convenio supervisores y personal de apoyo de la subgerencia tecnica</t>
  </si>
  <si>
    <t>FAP 601  Control de asistencia</t>
  </si>
  <si>
    <t>Memorando N. 20201100054453 de la Oficina Asesora Jurídica al Subgerente de desarrollo de proyectos a los gerentes de Desarrollo de proyectos 1 2 3 y 4 y a los gerentes de convenio socializando el Procedimiento PAP902 referente a la Solicitud de Inicio de Acciones Judiciales</t>
  </si>
  <si>
    <t>Definir y socializar tiempos de respuesta de la Asesoría Jurídica ante las solicitudes de los grupos de trabajo .inicio de acciones judiciales conceptos otros.</t>
  </si>
  <si>
    <t xml:space="preserve">Acuerdos de niveles de servicio .ANS. </t>
  </si>
  <si>
    <t>PAP902 SOLICITUD E INICIO DE ACCIONES JUDICIALES v.6 16 abril 2020 numeral 5.3 y actividad 5. Socializado a todos los colaboradores de la entidad por correo electrónico por parte de desarrollo organizacional el 16 de abril 2020</t>
  </si>
  <si>
    <t>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t>
  </si>
  <si>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</si>
  <si>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 xml:space="preserve">Lista de Chequeo </t>
  </si>
  <si>
    <t>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</si>
  <si>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</si>
  <si>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dherrera</t>
  </si>
  <si>
    <t>Falta de claridad en los términos para la elaboración o solicitud del estudio previo // Desconocimiento de la regulación aplicable a los convenios de asociación.</t>
  </si>
  <si>
    <t>Realizar un diagnostico evaluar de conocimiento a los profesionales del área de planeación contractual</t>
  </si>
  <si>
    <t>Documento diagnostico con temas priorizados a capacitar</t>
  </si>
  <si>
    <t>Adjuntaron el diagnostico con los temas priorizados en el Seguimiento a junio de 2019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</si>
  <si>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</si>
  <si>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Capacitar trimestralmente a los profesionales de planeación contractual según temas priorizados</t>
  </si>
  <si>
    <t>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</si>
  <si>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</si>
  <si>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Evaluar cada semestre a los profesionales del área planeación contractual</t>
  </si>
  <si>
    <t>consolidado de evaluaciones realizadas anexos</t>
  </si>
  <si>
    <t>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</si>
  <si>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t>
  </si>
  <si>
    <t>Desconocimiento de las obligaciones de la Gerencia del convenio</t>
  </si>
  <si>
    <t>Generar la ultima semana de cada mes un correo electrónico de alerta para los gerentes de convenio que reporte la programación del flujo de caja ingresos para el mes siguiente</t>
  </si>
  <si>
    <t>Reporte de correos electróncos enviados a los Gerentes de convenio y sus anexos</t>
  </si>
  <si>
    <t>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</si>
  <si>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</si>
  <si>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t>
  </si>
  <si>
    <t>Remiten el documento de diagnostico con temas priorizados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</si>
  <si>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</si>
  <si>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Se observó Acta de asistencia de capacitación 13 y 14 de agosto de 2019 y envian los temas priorizados a estudio</t>
  </si>
  <si>
    <t xml:space="preserve">Se observa el consolidado de las evaluaciones así 4 profesionales del 25 de julio periodo evaluado 1 enero al 17 julio de 2019. </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</si>
  <si>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</si>
  <si>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Realizar mesa de trabajo con el Grupo de Planeación y Gestión de riesgos y las areas de la entidad.</t>
  </si>
  <si>
    <t>Perfil de Riesgo actualizado</t>
  </si>
  <si>
    <t>Para la vigencia 2018 se actualizó el perfil de riegos del proceso de gerencia de proyectos se adjunta perfil actualizado</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</si>
  <si>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</si>
  <si>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Falta de trazabilidad de la información de las operaciones con recursos de contingencias de los convenios usuarios // Deficiencias en la gestión documental de la entidad // Manejo segmentado de la información por grupos de trabajo</t>
  </si>
  <si>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</si>
  <si>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t>Base de datos</t>
  </si>
  <si>
    <t>nobando</t>
  </si>
  <si>
    <t>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</si>
  <si>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</si>
  <si>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</si>
  <si>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t>Carpeta Compartida con la información de cada convenio</t>
  </si>
  <si>
    <t>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t>
  </si>
  <si>
    <t>Verificar el estado de las contingencias radicadas en trámite de presunto incumplimiento o en reclamación por vía judicial FAP900 y FAP901</t>
  </si>
  <si>
    <t>Base de datos con registro actualizado.</t>
  </si>
  <si>
    <t>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t>
  </si>
  <si>
    <t>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t>
  </si>
  <si>
    <t>Documentos actualizados y formalizados</t>
  </si>
  <si>
    <t xml:space="preserve">El 5 marzo 2020 con memorando No20202000043703. Se solicita reformulación en plazos mediante memorando del 22 de octubre de 2020  número 20202000149823 se solicita reformulacion en plazo para el 30 marzo de 2021 pendiente memorando oficial Se han realizado mesas de trabajo con el asesor externo contratato por la Gerencia General para la actualización de manuales de la Entidad. </t>
  </si>
  <si>
    <t>Resultado de la base de datos consolidada presentar un resumen con el estado actual de las contingencias para que se pueda definir el castigo de cartera.</t>
  </si>
  <si>
    <t>Base de datos consolidada</t>
  </si>
  <si>
    <t>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t>
  </si>
  <si>
    <t>Revisar modificar y formalizar el procedimiento PMI017 AFECTACIÓN Y GESTION PARA LA RECUPERACIÓN DE RECURSOS DE CONTINGENCIAS acorde con la estructura actual de la Entidad y definir responsables y plazos de ejecución de las actividades.</t>
  </si>
  <si>
    <t>Procedimiento adoptado en el catálogo documental</t>
  </si>
  <si>
    <t>Procedimiento PMI017 se publicó yadoptó en el catalogodocumental</t>
  </si>
  <si>
    <t>Presentar a los miembros del comité Integral de Riesgos la propuesta de unificar en uno solo el Comité de seguimiento y castigo de Activos y el Comité Integral de Riesgos.</t>
  </si>
  <si>
    <t>Acta de comité integral de Riesgos</t>
  </si>
  <si>
    <t>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t>
  </si>
  <si>
    <t>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t>
  </si>
  <si>
    <t>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</si>
  <si>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</si>
  <si>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Elaborar las matrices de riesgos por cada uno de los proyectos para su identificación asignación y seguimiento y trasladar el resultado de las mismas al negocio validando la afectación en plazo presupuesto diseños ubicación geográfica entre otros criterios.</t>
  </si>
  <si>
    <t>Matrices de riesgos por proyecto y.o por convenio nuevo suscrito</t>
  </si>
  <si>
    <t>Se allegaron las matrices de riesgo de los convenios a cargo de los grupos de Desarrollo de proyectos 1 2 3 y 4.</t>
  </si>
  <si>
    <t>Elaborar las matrices de riesgos por cada uno de los proyectos para su identificación asignación y seguimiento y trasladar el resultado de las mismas al negocio Plazos presupuesto Diseños ubicación geográfica entre otros.</t>
  </si>
  <si>
    <t>Matrices de riesgos por cada uno de los proyectos</t>
  </si>
  <si>
    <t>Se presenta refromulacion en plazo de la actividad Ubicación carpeta compartida Mireya lópez Chaparro - Asesoría CI . PM ACI . SOPORTES AÑO 2020 . Soportes marzo 2020 . A56 CONTINGENCIAS</t>
  </si>
  <si>
    <t>Revisar los perfiles de los Gerentes y.o Supervisores de los convenios y contratos con el fin de garantizar que cumplan con los requisitos mínimos requeridos para el desarrollo de su actividad.</t>
  </si>
  <si>
    <t>Documento de validación de los Perfiles de Gerentes de Convenio y Supervisores</t>
  </si>
  <si>
    <t>Se observan 6 perfiles de Gerentes de convenio y supervisores con el analisis de los requisitos del cargo alineado con las obligaciones delegadas  No presenta avance</t>
  </si>
  <si>
    <t>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t>
  </si>
  <si>
    <t>cumana</t>
  </si>
  <si>
    <t>Actualizar el perfil de riesgo</t>
  </si>
  <si>
    <t>Actualizacion perfil de riesgo</t>
  </si>
  <si>
    <t>Por correo electrónico del 29 de enero 2020 se allegó el perfil de riesgo actualizado por parte del grupo de Planeación y gestión de Riesgos</t>
  </si>
  <si>
    <t>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</si>
  <si>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Omisión de controles por parte de la supervisión para la aprobación de pagos a contratistas</t>
  </si>
  <si>
    <t>Realizar sensibilización para toda la Subgerencia de Desarrollo de Proyectos sobre la responsabilidad de la supervisión en el tramite de los pagos aprobados por la interventoria Lecciones aprendidas</t>
  </si>
  <si>
    <t>FAP601 Control de Asistencia</t>
  </si>
  <si>
    <t>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t>
  </si>
  <si>
    <t>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t>
  </si>
  <si>
    <t>Omisión de las alertas generadas por el aplicativo FOCUS frente al avance de los proyectos para los Gerentes de grupos de trabajo Gerentes de convenio y supervisores</t>
  </si>
  <si>
    <t>Incluir como requisito para el desembolso de los Gerentes de Convenio un por ciento de cumplimiento frente al cargue de información en FOCUS de acuerdo a los reportes de la Subgerencia.</t>
  </si>
  <si>
    <t>Memorando remitido por el Subgerente de Desarrollo de Proyectos</t>
  </si>
  <si>
    <t>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t>
  </si>
  <si>
    <t>Realizar seguimiento quincenal del avance en el cargue de información en el aplicativo FOCUS.</t>
  </si>
  <si>
    <t>Control de Asistencia reunion con los grupos de trabajo</t>
  </si>
  <si>
    <t>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t>
  </si>
  <si>
    <t>Generar un memorando desde la Subgerencia de desarrollo de proyectos donde se recuerde a las gerencias de convenio la importancia de cumplir con las evaluaciones de proveedores según lo establecido en el Manual de supervisíon e interventoría.</t>
  </si>
  <si>
    <t>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t>
  </si>
  <si>
    <t>Observación No.1 Incumplimiento  en las fechas pactadas para los desembolsos del convenio . En 23 de los 25 desembolsos realizados por el cliente se presentaron desviaciones entre 97 y 232 días frente a las fechas pactadas  en cada una de las novedades suscritas.</t>
  </si>
  <si>
    <t>Demora en la radicación de las cuentas de cobro al cliente // Falta de seguimiento por parte de la Gerencia del convenio a la clausula QUINTA FORMA DE PAGO // Falta de claridad en los requisitos establecidos en la minuta de la clausula Forma de pago</t>
  </si>
  <si>
    <t>Ejecutar y hacer seguimiento al plan de tratamiento TRATGFIN1801 -Fortalecimiento en la efectividad del flujo de caja en el 2019</t>
  </si>
  <si>
    <t xml:space="preserve">Informe de  seguimiento al plan de tratamiento No. TRATGFIN1801 </t>
  </si>
  <si>
    <t>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t>
  </si>
  <si>
    <t>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t>
  </si>
  <si>
    <t>Desconocimiento de la gerencia de convenio del tramite de la cuota de gerencia // Falta de seguimiento a los recursos depositados por el cliente // Falta de claridad en los requisitos establecidos en la minuta de la clausula forma de pago cuota de gerencia</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</si>
  <si>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</si>
  <si>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Memorando de solicitud  dirigido al Grupo de  Planeación Contractual</t>
  </si>
  <si>
    <t>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</si>
  <si>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</si>
  <si>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t>
  </si>
  <si>
    <t xml:space="preserve">Memorando </t>
  </si>
  <si>
    <t>Memorando N.20192200174673 del 17 de septiembre de 2019 la subgerencia de Desarrollo de Proyectos solicita a los grupos de trabajo Incluir en los insumos tecnicos que soportan las novedades contractuales las controversias contractuales existentes e incumplimientos.</t>
  </si>
  <si>
    <t>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t>
  </si>
  <si>
    <t>Memorando de socialización</t>
  </si>
  <si>
    <t>Memorando No 20192000213243 del 26-11-2019 enviado por correo electrónico a cada una de las Gerencia y adicional se firmó recibido del correo con socialización del formato FMI088</t>
  </si>
  <si>
    <t>Socializar con los grupos de la Subgerencia de Desarrollo de Proyectos la implementación del formato.</t>
  </si>
  <si>
    <t>Correos electronicos FAP601  Control de Asistencia</t>
  </si>
  <si>
    <t>Se evidenció FAP601 Control de Asisitencia en la que se socializa el FMI088 Planilla de gestion integral de residuos de construccion y demolicion RDC del 16 de diciembre de 2019</t>
  </si>
  <si>
    <t>Observación No.9. Mayor valor pagado en 8 actas de servicio en los contratos 2131063  Proes  y 2132125 VIP En 8  actas de servicio de dos contratos de fábricas se pagó un mayor valor por 14 millones</t>
  </si>
  <si>
    <t>Falta de seguimiento y control a la ejecución financiera de los contratos de fabricas y los convenios // Falencias en el seguimiento y verificación del cumplimiento de los compromisos contractuales y los requisitos para el pago // Desconocimiento de las condiciones pactadas contractualmente // Carencia de puntos de control durante la ejecución contractual.</t>
  </si>
  <si>
    <t>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t>
  </si>
  <si>
    <t>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t>
  </si>
  <si>
    <t>Actualizar el mapa de riesgos en los procesos de gestión de proveedores gerencia de proyectos y gestión financiera</t>
  </si>
  <si>
    <t>Perfil de riesgo absoluto y residual actualizados</t>
  </si>
  <si>
    <t>Perfil de riesgo actualizado 2018</t>
  </si>
  <si>
    <t>A45 Fonsecon</t>
  </si>
  <si>
    <t>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</si>
  <si>
    <t>respitia</t>
  </si>
  <si>
    <t>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t>
  </si>
  <si>
    <t>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t>
  </si>
  <si>
    <t>Memorando de solicitud a la subgerencia comercial y-o subgerencia de contratación</t>
  </si>
  <si>
    <t>amoncada</t>
  </si>
  <si>
    <t>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t>
  </si>
  <si>
    <t>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</si>
  <si>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Circular y Pieza de comunicación</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</si>
  <si>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t>
  </si>
  <si>
    <t xml:space="preserve">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t>
  </si>
  <si>
    <t>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//Selección de contratista sin músculo financiero o experiencia en proyectos de obra o contratación con Estado por deficiencias en la etapa precontractual // Posibles deficiencias en la selección de los oferentes</t>
  </si>
  <si>
    <t>Validar en los informes de interventoría el cumplimiento de los programas entregados por el contratista Programación detallada en la observación entregados el 28 de diciembre de 2018 radicado 20184300718802.</t>
  </si>
  <si>
    <t>Formato de aprobación de informe de interventoría y pronunciamiento en el cumplimiento de los programas</t>
  </si>
  <si>
    <t>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</si>
  <si>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 xml:space="preserve">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t>
  </si>
  <si>
    <t>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t>
  </si>
  <si>
    <t>Solicitar a la subgerencia de contratación la inclusión de la clausula de los contratos el cumplimiento de entrega previa de los documentos requisito del contrato de obra.</t>
  </si>
  <si>
    <t>Memorando de solicitud a la subgerencia de contratación</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</si>
  <si>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</si>
  <si>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 xml:space="preserve">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</si>
  <si>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</si>
  <si>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</si>
  <si>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</si>
  <si>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Posible insuficiencia de recursos por parte del contratista para culminar el proyecto no evidenciada en la etapa de precontractual // Demoras en los procesos de reclamaciones a las aseguradoras.</t>
  </si>
  <si>
    <t>Entrega de FMI052 Acta de entrega de recibo de bienes y servicios a satisfacción del cliente</t>
  </si>
  <si>
    <t>FMI052 Acta de entrega de recibo de bienes y servicios a satisfacción del cliente. Estación de Policía Hatonuevo Guajira</t>
  </si>
  <si>
    <t>El proyecto se entrego mediante acta de entrega de bienes yo servicios al cliente.</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</si>
  <si>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</si>
  <si>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</si>
  <si>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t>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t>
  </si>
  <si>
    <t>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</si>
  <si>
    <t>Omisión por parte del diseñador y del interventor del diseño en el cumplimiento normativo vigente NSR 10 // Rotación de personal técnico del convenio.</t>
  </si>
  <si>
    <t>Solicitud y respuesta del diseñador del cumplimiento normativo vigente. NSR 10</t>
  </si>
  <si>
    <t>Solicitud formal y respuesta del diseñador</t>
  </si>
  <si>
    <t>La Gerencia del Convenio envió solicitud al interventor el 30.01.2019 20192200018591 del cual se obtuvo respuesta el 08.02.2019 20194300063642 aclarando porque se dio la situación.</t>
  </si>
  <si>
    <t>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</si>
  <si>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t>
  </si>
  <si>
    <t>Solicitar a la subgerencia de contratación la inclusión de la clausula de los contratos el cumplimiento de planes y programas complementarios</t>
  </si>
  <si>
    <t>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</si>
  <si>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</si>
  <si>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Solicitud y respuesta del contratista al incumplimiento de temas de seguridad en la obra</t>
  </si>
  <si>
    <t>Informe de interventoría de la subsanación</t>
  </si>
  <si>
    <t>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t>
  </si>
  <si>
    <t>Desconocimiento de Circular 124 de 2018 - Sistema de Costos - Estados de Resultados de Convenio y/o contratos interadministrativos // Rotación de personal responsables del área administrativa- tiquetes.</t>
  </si>
  <si>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</si>
  <si>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Informe de tiquetes Ajustado e Informe de Estados de Resultados del Convenio</t>
  </si>
  <si>
    <t>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t>
  </si>
  <si>
    <t xml:space="preserve">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t>
  </si>
  <si>
    <t>Desconocimiento de lo establecido en el proceso CPU 002 DE 2016 donde se indica su instalación en los ítems 24.8 y 24.9 pago 295 y 297 por parte del interventor y contratista // Omisión de la normatividad aplicable al diseño de espacio público para personas con movilidad reducida que aplica a nivel nacional // La obligaciones de FONADE se limita al interior al exterior le corresponde al municipio.</t>
  </si>
  <si>
    <t>Solicitud y respuesta del contratista del cumplimiento de la instalación de las especificaciones técnicas del proceso CPU 002 DE 2016 para la construcción de la estación de policía del municipio de San Gil - Santander</t>
  </si>
  <si>
    <t>Solicitud formal y respuesta del contratista</t>
  </si>
  <si>
    <t>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t>
  </si>
  <si>
    <t>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t>
  </si>
  <si>
    <t>Autorización del pago sin validación de ítems recibidos al contratista por parte del interventor.</t>
  </si>
  <si>
    <t>Solicitud y respuesta del contratitas el ítem de mano de obra y la respuesta de la Interventoría</t>
  </si>
  <si>
    <t>se validaron comunicados de respuesta por parte de la interventoría y del contratista de obra según radicado 20194300044232 del 31.01.2019 con lo cual se cumple con la acción establecida en este plan de mejoramiento.</t>
  </si>
  <si>
    <t>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t>
  </si>
  <si>
    <t>Actualizar perfil de riesgo 2018</t>
  </si>
  <si>
    <t>El comité integral de riesgos aprobó la actualización de perfil de riesgos 2018 el 31.01.2019</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</si>
  <si>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</si>
  <si>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Emitir la información correspondiente a la ejecución de las vigencias 2017. 2018. 2019. No. RP. valor inicial. valor ejecutado y saldo disponibles de los Registros presupuestales incluyendo centro costo y No. convenio.</t>
  </si>
  <si>
    <t>Archivo plano de registros presupuestales y ordenes de pago por convenio del contrato de tiquetes con corte a 30 de junio de 2019</t>
  </si>
  <si>
    <t>scadena</t>
  </si>
  <si>
    <t>Mediante correo electrónico se remiten los archivos planos de las vigencias 2017. 2018 y a junio de 2019 en cuanto a compromisos RP y Ordenes de Pago OP para las fuentes de financiación de funcionamiento y contratos interadministrativos.</t>
  </si>
  <si>
    <t>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t>
  </si>
  <si>
    <t>Falta de seguimiento y control en la coordinación financiera // Alta rotación de personal responsable de la gestión de los contratos // Vacios procedimentales para el manejo de recursos dentro del esquema de contratación de fábricas.</t>
  </si>
  <si>
    <t>Ajustar la cuenta por pagar correspondiente a la orden de pago del contrato 2161614 CEMOSA</t>
  </si>
  <si>
    <t xml:space="preserve">Copia de CDP y RP del ajuste </t>
  </si>
  <si>
    <t>Copia de CDP y RP del ajuste</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</si>
  <si>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</si>
  <si>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Memorando con  acciones adoptadas</t>
  </si>
  <si>
    <t xml:space="preserve">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t>
  </si>
  <si>
    <t>Hacer seguimiento a la solicitud de ajuste al ORFEO realizada mediante CIC No. 1116 .expedientes en forma masiva.</t>
  </si>
  <si>
    <t>Guia para la clasificación de archivo</t>
  </si>
  <si>
    <t>wcobos</t>
  </si>
  <si>
    <t>El Grupo de Servicios Administravos estable una guia para la clasificación de un archivado correcto describe acciones dentro del sistema de gestión documental para hacer una correcta clasificación y relacionar las comunicaciones al expediente virtual correcto</t>
  </si>
  <si>
    <t>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t>
  </si>
  <si>
    <t>consolidado FAP601 control de asistencia</t>
  </si>
  <si>
    <t>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t>
  </si>
  <si>
    <t>A60 Cantidad obra</t>
  </si>
  <si>
    <t>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t>
  </si>
  <si>
    <t>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t>
  </si>
  <si>
    <t>Solicitar la modificación y publicación del formato  FMI088 Planilla de gestión integral de residuos de construcción y demolicion -RCD para incluir  la vigencia de la licencia de la escombrera.</t>
  </si>
  <si>
    <t>FMI088 Planilla de gestión integral  actualizado</t>
  </si>
  <si>
    <t>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t>
  </si>
  <si>
    <t>Verificar la aplicación del formato FMI088 Planilla de gestión integral de residuos de construcción y demolicion -RCD  en los proyectos que se encuentran en ejecución.</t>
  </si>
  <si>
    <t xml:space="preserve">FMI088 Planilla de gestión integral de residuos  diligenciada </t>
  </si>
  <si>
    <t>No se reporta avance con corte a noviembre 2020</t>
  </si>
  <si>
    <t>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t>
  </si>
  <si>
    <t>Omisión de la interventoría y la supervisión en la exigencia de la normatividad referente al sector de agua potable y saneamiento básico // Premura por cumplir el cronograma de obra // Deficiente aplicación  de instrumentos de control y seguimiento FMI035</t>
  </si>
  <si>
    <t>Comunicar  a las gerencias de grupos gerencias de  convenio y los supervisores se tenga en cuenta dentro del costeo de los proyectos toda la normatividad aplicable  en cuanto a concretos aceros redes eléctricas y redes hidrosanitarias de acuerdo a la tipologia del proyecto.</t>
  </si>
  <si>
    <t>Memorando a gerentes de grupo Correo electronico de los gerentes de grupo a los gerentes de convenio y supervisores</t>
  </si>
  <si>
    <t>Se verificó el Memorando 20202000091903 del 29 de junio de 2020 del Subgerente de Desarrollo de proyectos para los Gerentes de grupo solicializado mediante correo electrónico del 30 de junio de 2020.</t>
  </si>
  <si>
    <t>Solicitar  mediante memorando  al grupo de Planeación contractual se incluya dentro del costeo  de los proyectos los gastos en los que se debe incurrir por ensayos de laboratorio segun aplique en la Norma NSR10 o demas normativa vigente.</t>
  </si>
  <si>
    <t>Memorando  dirigido a Planeación Contratual</t>
  </si>
  <si>
    <t>Se verificó memorando No 20202000081853 del 05 de junio 2020 del Subgerente de Desarrollo de proyectos al Gerente de Planeación contractual socializado por correo el 9 de junio de 2020.</t>
  </si>
  <si>
    <t>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t>
  </si>
  <si>
    <t>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t>
  </si>
  <si>
    <t xml:space="preserve">Comunicación remitida a la interventoria respuesta de la Interventoría y sus anexos  </t>
  </si>
  <si>
    <t>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t>
  </si>
  <si>
    <t>Realizar mesa de trabajo virtual o presencial con los profesionales PGIO  o supervisor técnico para  reiterar los  requisitos e insumos que las interventorías deben presentar en sus informes.</t>
  </si>
  <si>
    <t>Control de asistencia</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</si>
  <si>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t>
  </si>
  <si>
    <t>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t>
  </si>
  <si>
    <t>Falta de lineamientos internos para la revisión  de APU detallados para posterior control y seguimiento // Falta de definición del alcance de la función No 5 referente a la revisión de los precios unitarios de los presupuestos para la contratación.</t>
  </si>
  <si>
    <t>Realizar mesa de trabajo con gerentes de convenio y el grupo de planeación contractual  donde se analice y se definan lineamientos para la estrcturación de los APU e Items no previstos INP.</t>
  </si>
  <si>
    <t>Se remite el acta de la reunión realizada el 03 de agosto con la participación de profesionales de la subgerencia de Desarrollo de proyectos y la Subgerencia de Operaciones y la grabación de la sesión realizada.</t>
  </si>
  <si>
    <t>Realizar sensibilizacion a gerentes de convenio y supervisores sobre los lineamientos definidos en la mesa de trabajo realizada con planeación contractual sobre la estrcturación de los APU e Items no previstos INP.</t>
  </si>
  <si>
    <t xml:space="preserve">Documento donde se definen lineaminetos-nombre del documento  Medio de sensibilización </t>
  </si>
  <si>
    <t>se solicita reformulación para el 15 de diciembre de 2020 teniendo en cuenta que se esta trabajando con Operaciones en la elaboración de la lista de Chequeo propuesta en la mesa de trabajo realizada el 3 de agosto.</t>
  </si>
  <si>
    <t>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t>
  </si>
  <si>
    <t>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t>
  </si>
  <si>
    <t>Iniciar proceso de  afectación de garantías por presunto incumplimiento  del contrato 2172437.</t>
  </si>
  <si>
    <t>Memorando solicitud inicio afectación de garantias</t>
  </si>
  <si>
    <t>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t>
  </si>
  <si>
    <t>Revisar por parte de supervisor en cada acta parcial de obra los 3 items de mayor presupuesto y dejar el soporte correspondiente donde se evidencie el cumplimiento del APU contractual.</t>
  </si>
  <si>
    <t>FMI043 revisadas y con el anexo soporte de la validacion especificaciones vs apu</t>
  </si>
  <si>
    <t>En respuesta al seguimiento por correo del 09 de dic 2020   Teniendo en cuenta que la evidencia entregada por los convenios corresponde al soporte del FMI043 sin el anexo de la validación se solicita reformulación en fecha con el fin de reiterar el requierimiento y exigir el cumplimiento de la actividad tal como esta establecida. Fecha anterior 30 nov 2020  Fecha de terminación 31 marzo 2021 se solicita reformulacion en plazo. Pendiente el memorando en forma oficial</t>
  </si>
  <si>
    <t>Iniciar proceso de incumplimiento en contra de la interventoria contrato 2180874.</t>
  </si>
  <si>
    <t>Memorando inicio presunto incumplimieto</t>
  </si>
  <si>
    <t>Los soportes allegados no atienden lo observado por la auditoría en lo relacionado con el incumplimiento del ítem 3.1.7 el cuyo alcance esta claramente definido en su descripción. Por lo anterior es claro el posible incumplimiento evidenciado y se debe analizar la pertinencia de cambiar fecha.</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</si>
  <si>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t>
  </si>
  <si>
    <t>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t>
  </si>
  <si>
    <t>Desfases técnicos durante la ejecución // Mano de obra de obra no calificada // Falta de coordinación  en la ejecución de actividades</t>
  </si>
  <si>
    <t>Requerir mediante oficio al contratista de obra No. 2172264 del proyecto pista de Atletismo subsanar las deficiencias de calidad evidenciadas en el marco de la auditoria.</t>
  </si>
  <si>
    <t xml:space="preserve">Oficio para el contratista con copia a la aseguradora </t>
  </si>
  <si>
    <t xml:space="preserve">Se verificó el memorando No  20202200113671 asunto SOLICITUD DE PRESUNTO INCUMPLIMIENTO PARA HACER EFECTIVA LA CLAUSULA PENAL PECUNIARIA DEL CONTRATO DE INTERVENTORIA No. 2180874  CONSORCIO GAVINCO ING </t>
  </si>
  <si>
    <t>Presentar por parte del contratista  de obra No. 2172264 del proyecto pista de Atletismo respuesta a la solicitud realizada por Enterritorio con el respectivo plan de trabajo.</t>
  </si>
  <si>
    <t>Respuesta  por parte del contratista con el plan de trabajo</t>
  </si>
  <si>
    <t>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t>
  </si>
  <si>
    <t>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t>
  </si>
  <si>
    <t>Baja precisión y  rigurosidad en la verificación de  cumplimiento de algunos ítems por parte de la interventoría // Cambios en las especificaciones de los diseños eléctricos durante la ejecución de la obra</t>
  </si>
  <si>
    <t>Requerir al contratista de obra del contrato 2172417 para que realice los items pendientes por ejcutar  que corresponde a la instalación del gramoquin de concreto y la instalacion de la acometida y tensión por parte del operador electrico y tramite de la certificación RETIE.</t>
  </si>
  <si>
    <t>Comunicación al contratista  FMI027 Acta de entrega y recibo final</t>
  </si>
  <si>
    <t>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t>
  </si>
  <si>
    <t>Realizar la entrega del proyecto a la comunidad cliente y entidad territorial a traves de auditoria visible  de entrega una vez se cumpla todos los requisitos pendientes.</t>
  </si>
  <si>
    <t>Acta de auditoria visible entrega del proyecto</t>
  </si>
  <si>
    <t>Se verifica acta de entrega y sostenibilidad del 12 nov 2020</t>
  </si>
  <si>
    <t>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t>
  </si>
  <si>
    <t>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t>
  </si>
  <si>
    <t>Requerir mediante oficio al contratista de obra No. 2181116 del proyecto CIC Pereira subsanar las deficiencias de calidad evidenciadas en el marco de la auditoria.</t>
  </si>
  <si>
    <t xml:space="preserve">Oficio al contratista con copia a la aseguradora </t>
  </si>
  <si>
    <t>Se verificó oficio  No 20202200112911 del 29 de mayo de 2020 asunto Requerimiento a realizar observaciones salidas de la auditoría interna. Contrato No. 2181116 dirigido al contratista.</t>
  </si>
  <si>
    <t>Presentar por parte del contratista  de obra No. 218116 del proyecto CIC Pereira respuesta a la solicitud realizada por Enterritorio con el plan de trabajo</t>
  </si>
  <si>
    <t>Se observa respuesta por parte del contratista con radicado 20204300181712 del 11 de junio de 2020 a cada uno de los puntos sin embargo no se adjunta yo define un plan de trabajo. Lo anterior esta sujeto a que se definan fechas de visita por parte de Enterritorio en compañia del contratista de obra.</t>
  </si>
  <si>
    <t>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t>
  </si>
  <si>
    <t>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t>
  </si>
  <si>
    <t>Comunicar  a las gerencias de grupos gerencias de  convenio y los supervisores la obligatoriedad de analizar  la  información suministrada por la interventoria para que los insumos y profesiona es requeridos en los costos indirectos no esten incluidos en los costos directos.</t>
  </si>
  <si>
    <t xml:space="preserve">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 </t>
  </si>
  <si>
    <t xml:space="preserve">Incluir en el formato de asistencia de mesa de trabajo FAP300 la validacion con el área solicitante que los insumos y profesionales requeridos para el cálculo de los costos Indirectos no esten incluidos en los costos Directos      </t>
  </si>
  <si>
    <t>FAP505 Acta de reunión interna</t>
  </si>
  <si>
    <t xml:space="preserve">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 </t>
  </si>
  <si>
    <t>Incluir en la lista de Chequo Revisión documentos estudios previos -FDI765 la validación con el área solicitante que los insumos y profesionales requeridos para el cálculo de los costos Indirectos no esten incluidos en los costos Directos</t>
  </si>
  <si>
    <t>Lista de Chequo Revisión documentos estudios previos -FDI642 Actualizada</t>
  </si>
  <si>
    <t>Se actualizó el FDI642 Lista de chequeo versión 4 del 12-07-2020 en el numeral 2 se incluyó el item 15 respecto a los costos directos e indirectos.</t>
  </si>
  <si>
    <t>A61 Novedades Contractuales</t>
  </si>
  <si>
    <t>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t>
  </si>
  <si>
    <t>evallejo</t>
  </si>
  <si>
    <t>Falta de diligencia por parte del operador que debe realizar la publicación de los documentos en el SECOP // Entrega tardía al operador del sistema de los documentos que deben ser publicados en el SECOP</t>
  </si>
  <si>
    <t xml:space="preserve">Elaborar y ejecutar un plan de choque para publicar los documentos precontractuales y novedades de los 40 contratos de funcionamiento que no se encuentran publicados en el SECOP de conformidad con la observación 1 del informe de auditoría.  </t>
  </si>
  <si>
    <t>Plan de choque elaborado</t>
  </si>
  <si>
    <t>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t>
  </si>
  <si>
    <t xml:space="preserve">Falta de diligencia por parte del operador que debe realizar la publicación de los documentos en el SECOP // Entrega tardía al operador del sistema de los documentos que deben ser publicados en el SECOP </t>
  </si>
  <si>
    <t xml:space="preserve">Ejecutar plan de choque para publicar los documentos precontractuales y novedades de los 40 contratos de funcionamiento  </t>
  </si>
  <si>
    <t>Reporte de Plan de choque ejecutado</t>
  </si>
  <si>
    <t>A 8 de octubre de 2020 el plan se encuentra 100por ciento ejecutado. Se adjuntan pantallazos de la Publicación en SECOP I de los soportes de algunos contratos de funcionamiento y se verificaron aleatoreamente otros contratos publicados en SECOP I</t>
  </si>
  <si>
    <t>Elaborar y adoptar lista de chequeo de  los documentos que se deben publicar en SECOP I y SECOP II  en sus diferentes etapas de conformidad con la normatividad vigente</t>
  </si>
  <si>
    <t xml:space="preserve">Lista de chequeo utilizada en un proceso </t>
  </si>
  <si>
    <t>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t>
  </si>
  <si>
    <t>Sensibilizar a  los colabores de la Subgerencia de Operaciones que realizan actividades de legalización de contratos sobre los documentos que se deben publicar en el SECOP I y II</t>
  </si>
  <si>
    <t>lista de asistencia</t>
  </si>
  <si>
    <t xml:space="preserve">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   </t>
  </si>
  <si>
    <t>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t>
  </si>
  <si>
    <t>Falta de diligencia por parte del operador que debe realizar la publicación de los documentos en el SECOP // Entrega tardia al operador del sistema de los documentos que deben ser publicados en el SECOP</t>
  </si>
  <si>
    <t>Elaborar y ejecutar un plan de choque para publicar los documentos precontractuales y novedades de los 84 contratos derivados que no se encuentran publicados en el SECOP de conformidad con la observación 2 del informe de auditoría.</t>
  </si>
  <si>
    <t>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t>
  </si>
  <si>
    <t>Ejecutar el plan de choque para publicar los documentos precontractuales y novedades de los 84 contratos derivados</t>
  </si>
  <si>
    <t>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t>
  </si>
  <si>
    <t>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t>
  </si>
  <si>
    <t xml:space="preserve">Entrega tardia al operador del sistema SECOP para la publicación de los documentos contractuales // Demora del contratista en la devolución los documentos  firmados. </t>
  </si>
  <si>
    <t xml:space="preserve">Elaborar Circular interna  que contenga los lineamientos  para la publicación de los documentos de novedades  contractuales en el SECOP I </t>
  </si>
  <si>
    <t xml:space="preserve">Circular publicada en el catálogo  documental </t>
  </si>
  <si>
    <t>Se adjunta la CIRCULAR INTERNA No. 003 expedida y publicada en el catálogo documental sobre los Lineamientos a adoptar para el control y debida publicidad de los documentos contractuales en el SECOP la cual ya fue socializada.</t>
  </si>
  <si>
    <t>A62 Control anticipos</t>
  </si>
  <si>
    <t xml:space="preserve">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t>
  </si>
  <si>
    <t xml:space="preserve">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t>
  </si>
  <si>
    <t>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t>
  </si>
  <si>
    <t>FMI013 Plan de inversión del anticipo FMI042 - Informe de inversión y buen manejo del anticipo y FMI047 - Control amortización de anticipos</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</si>
  <si>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</si>
  <si>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FAP601 Control de Asistencia.</t>
  </si>
  <si>
    <t xml:space="preserve">Se anexa soporte de capacitación de sensibilización a 71 personas </t>
  </si>
  <si>
    <t>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t>
  </si>
  <si>
    <t>Demora del contratista de obra en la entrega del bien contratado // Falta de oportunidad en el inicio de acciones de incumplimiento por parte de la interventoría y la supervisión.</t>
  </si>
  <si>
    <t>Solicitar por medio de memorando a la oficina asesora jurídica. el inicio o estado de los procesos judiciales tendientes a recuperar los recursos sin amortizar para los contratos  relacionados en la observación.</t>
  </si>
  <si>
    <t>Memorando de solicitud. Respuesta de asesoría jurídica o FAP 900 inicio de acción judicial.</t>
  </si>
  <si>
    <t>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t>
  </si>
  <si>
    <t>Informar y-o solicitar el ajuste de estos anticipos a contabilidad y presupuesto. Con base en el resultado de la actividad anterior.</t>
  </si>
  <si>
    <t xml:space="preserve">Memorando de solicitud </t>
  </si>
  <si>
    <t>Se adjuntó memorando de solicitud de la Gerencia Desarrollo de Proyectos 1 con N 20202200108993 solicitando gestionar la depuración y liberación de saldos en el marco de la auditoria de convenios yo contratos en liquidación - convenio No. 194002 Banco agrario .</t>
  </si>
  <si>
    <t>Solicitar el ajuste y publicación del formato FMI017 Informe Semanal  de Interventoria donde se incluya dentro del avance financiero la información correspondiente al anticipo pagado. valor amortizado. saldo por amortizar y estado del anticipo.</t>
  </si>
  <si>
    <t>Publicacion del formato FMI017 - INFORME SEMANAL DE INTERVENTORIA.</t>
  </si>
  <si>
    <t>Se actualizo el formato FMI017 informe semanal de interventoria V10 del 19 de mayo de 2020. el cual contiene los campos anticipo pagado. valor amortizado. saldo por amortizar.</t>
  </si>
  <si>
    <t>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t>
  </si>
  <si>
    <t>Memorando Numero 20202000081383 solicitando a los Gerentes de Unidad la aplicación del nuevo FMI017 con el fin de hacer control al manejo de anticipos. Correos electrónicos de socialización del memorando 20202000081383 con los Gerentes de Convenio y supervisores</t>
  </si>
  <si>
    <t>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t>
  </si>
  <si>
    <t>Omisión de los controles establecidos por parte de la Supervisión. en la aprobación del FMI018 para el desembolso de la interventoría // Falta de respuesta el interventor a los requerimientos de ENTerritorio.</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</si>
  <si>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</si>
  <si>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Solicitar a las interventorias remitan los soportes  correspondientes al  informe de  inversion y buen manejo del anticipo de los proyectos  que se encuentren vigentes incluyendo los proyectos en ejecución auditados Solicitud para 8 proyectos.</t>
  </si>
  <si>
    <t>Comunicación remitida a interventoria</t>
  </si>
  <si>
    <t xml:space="preserve">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t>
  </si>
  <si>
    <t>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t>
  </si>
  <si>
    <t xml:space="preserve">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t>
  </si>
  <si>
    <t>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t>
  </si>
  <si>
    <t>Reporte Circularización de saldos de anticipos</t>
  </si>
  <si>
    <t>El reporte de circularización se realiza mensualmente se adjunta correo electronico con la información del mes de octubre.</t>
  </si>
  <si>
    <t>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t>
  </si>
  <si>
    <t>Circular de cierre información Financiera</t>
  </si>
  <si>
    <t>Circular interna No. 110 del 31 de julio de 2020. Se reporta un preliminar de la propuesta de modificación de la circular que no incluye todas las actividades de conciliación y certificación de las cifras</t>
  </si>
  <si>
    <t>A63 Auditoría nómina</t>
  </si>
  <si>
    <t>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t>
  </si>
  <si>
    <t>GESTIÓN DEL TALENTO HUMANO</t>
  </si>
  <si>
    <t>Error en la parametrización del sistema por parte del liquidador de nomina para estos casos // Falta de experiencia para procesar la nómina por parte del profesional de apoyo designado // Debilidades en el proceso de validación de la información por parte de los profesionales durante la liquidación de la nómina</t>
  </si>
  <si>
    <t xml:space="preserve">Parametrizar el nuevo sistema de liquidación de nómina de acuerdo con los preceptos enunciados para automatizar la liquidación de prima de vacaciones.                                                                                                                                                                                                                                                                                                                                                              </t>
  </si>
  <si>
    <t>Proceso parametrizado en aplicativo</t>
  </si>
  <si>
    <t>Se envía como evidencia matriz de conceptos de nómina y archivo plano de las reglas de código de los conceptos prima de servicios prima de vacaciones y sueldo en vacaciones.</t>
  </si>
  <si>
    <t>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t>
  </si>
  <si>
    <t>Falta de experiencia para procesar la nómina por parte del profesional de apoyo designado // Debilidades en el proceso de validación de la información por parte de los profesionales durante la liquidación de la nómina // Errores en la fórmula utilizada para el cálculo de la liquidación de novedades</t>
  </si>
  <si>
    <t xml:space="preserve">Parametrizar el nuevo sistema de liquidación de nómina de acuerdo con los preceptos enunciados para automatizar la liquidación de prima de vacaciones.                                                                                                                                                                                                                                                                                                                                              </t>
  </si>
  <si>
    <t>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t>
  </si>
  <si>
    <t>Inoportunidad en el trámite de reembolso de incapacidades por parte de Gestión de Talento Humano ante la entidades prestadoras de salud // Debilidades de TH en la validación de los documentos exigidos por la EPS para el reconocimiento de la incapacidad</t>
  </si>
  <si>
    <t xml:space="preserve">Diseño de estrategia jurídica ante las EPS  para el reconocimiento económico de las incapacides  pendientes.                                                                                                                                                                                                                           </t>
  </si>
  <si>
    <t xml:space="preserve">Documento de estrategia jurídica a implementar con informes trimestrales de avance.                                       </t>
  </si>
  <si>
    <t>Ruta cobro de incapacidades Guia gestión cobro prestación economica incapacidades e Informe trimestral de avance en gestión de cobro de incapacidades pendientes de pago. Se adjunta matriz de seguimiento con avances por caso.</t>
  </si>
  <si>
    <t>Elaborar un instructivo  dentro del proceso de gestión de talento humano para el trámite del reconocimiento económico de las incpacidades por parte de las EPS  generando controles asociado al proceso de gestión y pago de nómina</t>
  </si>
  <si>
    <t>Instructivo para la gestión del reconocimiento económico de las incapacidades por parte de las EPS</t>
  </si>
  <si>
    <t>Se evidencia que la guía de Trámite de Incapacidades G-TH-03 se encuentra publicada en el catálogo documental de la entidad</t>
  </si>
  <si>
    <t>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t>
  </si>
  <si>
    <t>Falta de experiencia para procesar la nómina por parte del profesional de apoyo designado // Desactualización de parámetros en el sistema</t>
  </si>
  <si>
    <t xml:space="preserve">Aplicar ajustes correctivos del caso de acuerdo con el analisis jurídico laboral </t>
  </si>
  <si>
    <t>Actos administrativos de ajuste de acuerdo con el análisis jurídico</t>
  </si>
  <si>
    <t xml:space="preserve">Parametrizar  liquidación de la prima de servicios en el  nuevo aplicativo de nómina  </t>
  </si>
  <si>
    <t>Proceso parametrizado en el nuevo aplicativo denómina</t>
  </si>
  <si>
    <t>Talento Humano reporta la parametrización en el nuevo aplicativo</t>
  </si>
  <si>
    <t>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t>
  </si>
  <si>
    <t>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t>
  </si>
  <si>
    <t>Elaborar instructivo de liquidación de nómina que determine los criterios de aplicación de la norma en los casos en los que la misma no establezca especificamente formulas de aplicación</t>
  </si>
  <si>
    <t>Instructivo de liquidación de nómina 2020</t>
  </si>
  <si>
    <t>Envió instructivo de implementación del software SIGEP que contiene el capitulo cálculo de nómina parametrizada en el sistema.</t>
  </si>
  <si>
    <t xml:space="preserve">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t>
  </si>
  <si>
    <t>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t>
  </si>
  <si>
    <t>Aplicar ajustes correctivos del caso de acuerdo con el analisis jurídico laboral</t>
  </si>
  <si>
    <t>Actos administrativos de ajustede acuerdo con el análisis jurídico</t>
  </si>
  <si>
    <t>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t>
  </si>
  <si>
    <t>Parametrizar  liquidación de cesantías en aplicativo de nómina</t>
  </si>
  <si>
    <t>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t>
  </si>
  <si>
    <t>Debilidades en el proceso de validación de la información por parte de los profesionales durante la liquidación de la nómina // Errores en la parametrización  utilizada para el cálculo de la liquidación de novedades.</t>
  </si>
  <si>
    <t>Adelantar la gestión del pago del saldo pendiente con base en los valores liquidados en el acto administrativo emitido para la extrabajadora</t>
  </si>
  <si>
    <t>Comunicación de solicitud de pago gestionado</t>
  </si>
  <si>
    <t>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t>
  </si>
  <si>
    <t>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t>
  </si>
  <si>
    <t xml:space="preserve">Errores en la parametrización  utilizada para el cálculo de la liquidación de novedades // Cálculos manuales no estandarizados </t>
  </si>
  <si>
    <t>Parametrizar  liquidación de bonificación de servicios en aplicativo de nómina</t>
  </si>
  <si>
    <t>Proceso parametrizado en el nuevo aplicativo de nómina</t>
  </si>
  <si>
    <t>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t>
  </si>
  <si>
    <t>Aplicación parcial  sin estándar y sin criterio del procedimiento // Ausencia de controles en el sistema Discover</t>
  </si>
  <si>
    <t>Ajuste del procedimiento de comisión de servicios PAP621 y modificación de controles</t>
  </si>
  <si>
    <t xml:space="preserve"> procedimiento PAP621  actualizado</t>
  </si>
  <si>
    <t>Se envía actualización de procedimiento FAP621 firmado y autorizado por la Gerencia bajo el radicado 20204600147253 del 19-10-2020 publicado en el catalogo el 10-12-2020.</t>
  </si>
  <si>
    <t>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t>
  </si>
  <si>
    <t>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t>
  </si>
  <si>
    <t>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t>
  </si>
  <si>
    <t>Debilidades en el proceso de validación de la información por parte de los profesionales durante la liquidación de la nómina // Errores en la fórmula utilizada para el cálculo de la liquidación de novedades</t>
  </si>
  <si>
    <t xml:space="preserve">Parametrizar el nuevo sistema de liquidación de nómina de acuerdo con los preceptos enunciados para automatizar la liquidación prestaciones sociales cuando se presenta cambio de vigencias                                                                                                                                                                                                                                                                                                                                      </t>
  </si>
  <si>
    <t>A64 Liquidaciones</t>
  </si>
  <si>
    <t>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t>
  </si>
  <si>
    <t>alombana</t>
  </si>
  <si>
    <t>Liquidación definitiva del convenio con un balance económico preliminar // Falta de revisión del balance financiero respecto del valor real ejecutado.</t>
  </si>
  <si>
    <t>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t>
  </si>
  <si>
    <t>Formato FAP060 Solicitud para traslado de recursos a cuenta acreedora para cada uno de los contratos</t>
  </si>
  <si>
    <t>Se solicitara la reformulacion en plazo para esta actividad a la fecha ya se diligenció el formato F-FI-20 “Solicitud para traslado de recursos a cuenta acreedora” para el contrato derivado de obra N 2090446 Consorcio Los Santanderes - Proyecto I.E. El Progreso – Cúcuta sin embargo acorde el procedimiento establecido por la Entidad está pendiente surtir el trámite de aprobación por parte de la Subgerencia Financiera y el Grupo de Contabilidad para que los recursos de este contrato sean trasladados a las cuentas acreedoras de manera efectiva. En relación con el formato para el contrato derivado de obra N 2091477 Construcciones André S.A.S. - Proyecto I.E. Riofrio – Floridablanca indicamos que este se encuentra en proceso de diligenciamiento sin embargo dado que la Gerencia del Convenio que tiene a cargo de este trámite desde el mes de septiembre de 2020 se encuentra adelantando trámites relacionados con la prórroga del plazo del convenio marco y algunos de sus contratos derivados no se ha podido avanzar de manera efectiva respecto al cierre de la solicitud de traslado de recursos del contrato a las cuentas acreedora. NUEVO PLAZO30 DE ENERO DE 2021</t>
  </si>
  <si>
    <t>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t>
  </si>
  <si>
    <t>Memorando dirigido a Contabilidad y presupuesto</t>
  </si>
  <si>
    <t>No se presenta avance de la actividad</t>
  </si>
  <si>
    <t>OBSERVACION No. 2. VENCIMIENTO DEL PLAZO DE LIQUIDACIÓN PARA 9 CONVENIOS El grupo auditor encontró 9 Convenios con vencimiento del plazo legal para liquidación bilateral y unilateral 197038 193048 194048 194002 213010 213028 200834 215030 y 215093.</t>
  </si>
  <si>
    <t>Falta de control y seguimiento por parte del de la gerencia del convenio a las solicitudes de liquidación de convenios radicadas ante el Grupo de Gestión Post Contractual // Falta de liquiación de los contratos derivados // Incumplimientos en trámite judicial // Falta de ejecución de contratos derivados por situaciones de orden público // Falta de cumplimiento del cronograma de ejecucion de los contratos derivados.</t>
  </si>
  <si>
    <t>Implementar la herramienta de seguimiento creada por la Subgerencia de Desarrollo de proyectos para el seguimiento a las liquidaciones de convenios ejecutados por ésta.</t>
  </si>
  <si>
    <t>Herramienta de seguimiento al estado de las liquidaciones en funcionamiento</t>
  </si>
  <si>
    <t>Se presenta la versión final de la herramienta de seguimiento de liquidaciones implementda por el Grupo de Proyectos Especiales</t>
  </si>
  <si>
    <t>Presentar ficha de avances yo reportes de seguimiento de las liquidaciones de los convenios yo contratos interadmisnitrativos para el control del vencimiento de plazos para liquidar.</t>
  </si>
  <si>
    <t>Ficha yo reporte de seguimiento mensuales</t>
  </si>
  <si>
    <t>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t>
  </si>
  <si>
    <t>scastell</t>
  </si>
  <si>
    <t>Falta de segumiento a los plazos de vencimiento para liquidacion bilateral de los convenios por parte del Gerente del Convenio y el Supervisor // Falta de seguimiento a la  amortización de anticipo de un contrato obra.</t>
  </si>
  <si>
    <t>Solicitar mediante memorando a los grupo de presupuesto y contabilidad la liberacion de los recursos  comprometidos como impuesto de timbre en marco del contrato derivado No. 2071448.</t>
  </si>
  <si>
    <t xml:space="preserve">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   </t>
  </si>
  <si>
    <t xml:space="preserve">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 </t>
  </si>
  <si>
    <t xml:space="preserve">Control de Asitencia </t>
  </si>
  <si>
    <t xml:space="preserve">Se realizó el evento SOCIALIZACION BUEN MANEJO DEL ANTICIPO mediante capacitación virtual el 23 de septiembre de 2020 por parte de la Ing. Sonia Castellano la cual se extendió a toda la entidad. </t>
  </si>
  <si>
    <t>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t>
  </si>
  <si>
    <t>Falta de gestión de liquidación por parte del Supervisor y de la Gerencia del Convenio // Incumplimientos en trámite judicial // Falta de ejecución de contratos derivados por situaciones de orden público // Falta de cumplimiento del cronograma de ejecucion de los contratos derivados // Para los contratos del SENA la liquidación esta sujeta a la Resolución de condonación  que realiza la Junta Técnica de Fondo Emprender</t>
  </si>
  <si>
    <t xml:space="preserve">Poner en conocimiento a los supervisores y gerentes de conveniosel procedimiento  de liquidación para  contratos yo convenios suscritos para la entidad en el marco en las líneas de negocios y su contratación derivada </t>
  </si>
  <si>
    <t>Control de Asistencia Presentación</t>
  </si>
  <si>
    <t>Se presenta la evidencia de cumplimiento del plan</t>
  </si>
  <si>
    <t>Elaborar matriz para reconomiento del estado de liquidación de los contratos de cooperación empresarial del Fondo Empreder que se encuentran en proceso de liquidación.</t>
  </si>
  <si>
    <t>Matriz de seguimiento a la terminación de los contratos Fondo Emprender</t>
  </si>
  <si>
    <t>Se adjunta la Matriz de seguimiento a la terminación de los contratos Fondo Emprender</t>
  </si>
  <si>
    <t>Presentar un informe sobre el avance del seguimiento a las liquidaciones de los contratos derivados del Fondo Emprender</t>
  </si>
  <si>
    <t>Infografía de avance en las liquidaciones en Presentación de Power Point</t>
  </si>
  <si>
    <t>Se presentan las evidencias de cumplimiento del plan</t>
  </si>
  <si>
    <t>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t>
  </si>
  <si>
    <t>Falla del control CTRGPRO002 // Falla del control CTRGPRO070</t>
  </si>
  <si>
    <t xml:space="preserve">Solicitar mediante  memorando  a la subgerencia de proyectos la aclaracion del acta de cierre </t>
  </si>
  <si>
    <t>Memorando Subgerencia de Desarrollo de Proyectos</t>
  </si>
  <si>
    <t xml:space="preserve">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 </t>
  </si>
  <si>
    <t xml:space="preserve">Realizar por parte de la gerencia la aclaracion al acta de cierre          </t>
  </si>
  <si>
    <t>acta de cierre</t>
  </si>
  <si>
    <t>Se adjunta las actas de cierre de los contratos 2171508 y 2170555 con las respectivas aclaraciones</t>
  </si>
  <si>
    <t xml:space="preserve">Transferir y publicarel documento de aclaracion en el sistema  de contratacion                              </t>
  </si>
  <si>
    <t>documento publicado</t>
  </si>
  <si>
    <t>Se adjunta pantallazo de publicación en el SECOP de las Actas de Cierre y los documentos de las actas de cierre como tal del contrato 2171508 y  2170555</t>
  </si>
  <si>
    <t>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t>
  </si>
  <si>
    <t>Falta seguimiento a los tramites radicados en el Grupo de Gestión Post Contractualanteriormente Liquidaciones y controversias // Falta de seguimiento a las solcitudes radicadas en gestión post contractual por parte del supervisor del contrato yo convenio.</t>
  </si>
  <si>
    <t xml:space="preserve">Establecer  Plan de  trabajo con  las areas que intervienen en el proceso de cierre del contrato     </t>
  </si>
  <si>
    <t>Plan de trabajo</t>
  </si>
  <si>
    <t>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t>
  </si>
  <si>
    <t>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t>
  </si>
  <si>
    <t>Falta de gestión del Supervisor y Gerente de convenio para trámitar la liberación de saldos sin ejecución para la liquidación // Deficiencias en el seguimiento por parte de los supervisores o gerentes de convenio al cumplimiento de las obligaciones postcontractuales de orden financiero // Insuficiente gestión para el reintegro a los clientes de los valores no comprometidos.</t>
  </si>
  <si>
    <t>Elaborar el diagnóstico de los convenios que cuentan con saldos por liberar y que se encuentran en término para liquidar vencidos o liquidados con obligaciones poscontractuales relacionadas con la liberación de saldos y devolución de recursos o reintegro de estos.</t>
  </si>
  <si>
    <t>Diagnóstico</t>
  </si>
  <si>
    <t>Se adjuntan los documentos que contienen el diagnóstico y el avance de las liquidaciones</t>
  </si>
  <si>
    <t>Falta de gestión del Supervisor y Gerente de convenio para trámitar la liberación de saldos sin ejecución para la liquidación // Deficiencias en el seguimiento por parte de los supervisores o gerentes de convenio al cumplimiento de las obligaciones post-contractuales de orden financiero // Insuficiente gestión para el reintegro a los clientes de los valores no comprometidos.</t>
  </si>
  <si>
    <t>De acuerdo con el diagóstico tramitar las actas de cierre de los convenios que no se encuentren inmersas en trámites judiciales</t>
  </si>
  <si>
    <t>Actas de cierre</t>
  </si>
  <si>
    <t>De acuerdo con el plan de liquidaciones presentado por la Subgerencia que se trabajará en conjunto con la Sub. Financiera se solicita reformular en tiempo hasta el 30 de junio de 2021</t>
  </si>
  <si>
    <t xml:space="preserve"> A65 219001 DNP</t>
  </si>
  <si>
    <t>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t>
  </si>
  <si>
    <t>Retrasos ocasionados por demoras de contratistas para cargue de desembolsos en SECOP // Rezago de desembolsos al subsanar devoluciones surgidas  posteriormente al inicio del proceso del grupo financiero presupuesto. contabilidad. pagaduría debido a que se reinicia la revisión del desembolso // Retrasos en las dependencias por fallas de ORFEO o circunstancias específicas que pueden surgir en el proceso de cada desembolso</t>
  </si>
  <si>
    <t>Realizar los ajustes correspondientes en los  Acuerdos de Servicios implementados con el cliente incluyendo la justificación y necesidad de cargue en SECOP II como una obligación del contratista para el avance en el proceso de pago.</t>
  </si>
  <si>
    <t>Documento de Acuerdo de Servicios ajustado y aprobado</t>
  </si>
  <si>
    <t xml:space="preserve">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 </t>
  </si>
  <si>
    <t>Diseñar e implementar campaña de divulgación a los contratistas del C.I. 219001 sobre la importancia del cargue del desembolso en SECOP II para garantizar el cumplimiento de los tiempos como plazo  para el pago .3 a 5 días.</t>
  </si>
  <si>
    <t>Presentaciones con contenido de la campaña de divulgación</t>
  </si>
  <si>
    <t>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t>
  </si>
  <si>
    <t>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t>
  </si>
  <si>
    <t>Formato de seguimiento de desembolsos por áreas del grupo financiero</t>
  </si>
  <si>
    <t>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t>
  </si>
  <si>
    <t>A66 Normatividad Amb y Social</t>
  </si>
  <si>
    <t xml:space="preserve">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t>
  </si>
  <si>
    <t xml:space="preserve">Falta de análisis integral del proyecto por parte de la gerencia de convenio antes de la solicitud de elaboración de estudios previos // Ajustes no previstos en el diseño o trazado de la línea de conducción  la red de agua potable // Previo a la apertura del proceso de selección el grupo de planeación contractual no recibió de forma integral en  cuatro de los permisos y licencias que permiten establecer la viabilidad del proyecto y su impacto social económico y ambiental. </t>
  </si>
  <si>
    <t>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t>
  </si>
  <si>
    <t>Lista de requisitos PGIO anexa al memorando de solicitud de estudios previos</t>
  </si>
  <si>
    <t>Se adjunta lista de requisitos PGIO actualmente se encuentra en ajustes teniendo en cuenta el cambio de codificación en los documentos relacionados.</t>
  </si>
  <si>
    <t>Realizar socialización de los requisitos PGIO Ambiental SST Calidad Social al personal del contrato interadministrativo No. 216144 personal Actual y futuras contrataciones</t>
  </si>
  <si>
    <t xml:space="preserve">FAP601 Control de Asistencia </t>
  </si>
  <si>
    <t>Se adjunta lista de asistencia</t>
  </si>
  <si>
    <t>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</si>
  <si>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 // Deficiencia en el cargue de los documentos asociados al contrato en el aplicativo de gestión documental Orfeo.</t>
  </si>
  <si>
    <t>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t>
  </si>
  <si>
    <t>Comunicaciones enviadas y respuesta de los contratisas interventoría y obra</t>
  </si>
  <si>
    <t>Relacion de comunicados realizados a la interventoría referente a la entrega de los PGIO V0 de los establecimiento de Cúcuta y Bucaramanga 20202700127671 20202700150771 20202700179241 20202700189571 Relación de los avales a los documentos PGIO V0 de los establecimientos Cúcuta y Bucaramanga 20202700200351 AVAL PGIO V0 BUCARAMANGA 20202700204801  AVAL PGIO V0 CUCUTA. Se solicita reformulación para cumplir a 28 de febrero de 2021</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</si>
  <si>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 Deficiencia en el cargue de los documentos asociados al contrato en el aplicativo de gestión documental Orfeo.</t>
  </si>
  <si>
    <t>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t>
  </si>
  <si>
    <t>Productos asociados al componente ambiental balance de materiales pétreos Certificado de adquisición de materiales pétreos plan de control operativo diligenciado en obra Cronograma de capacitación y soporte de capacitaciones ambientales</t>
  </si>
  <si>
    <t>Se relacionan los radicados con los avales del PGIO V0 de los establecimientos Cúcuta y Bucaramanga 20202700200351 BUCARAMANGA 20202700204801 CUCUTA cuyo contenido incluye los productos acordados</t>
  </si>
  <si>
    <t>Incluir en la lista de requisitos PGIO para nuevos contratos de obra e interventoria los perfiles del personal responsable del PGIO durante la ejecucion de los contratos del contrato interadministrativo No. 216144.</t>
  </si>
  <si>
    <t>Se ralcionan los Memorandos de los estudios previos para contratista de obra 20202700140883 20202700120063 e interventoria 20202700135133 que incluyen perfiles del personal responsable PGIO.</t>
  </si>
  <si>
    <t xml:space="preserve">Solicitar la modificación del Manual y la guia de supervisión e Interventoría donde se incluyan los requerimientos tanto de calidad  ambientales seguridad y salud en el trabajo y obligaciones sociales como obligaciones claras de la interventoria. </t>
  </si>
  <si>
    <t>Solicitud modificación guia y manual de supervisión e interventoria</t>
  </si>
  <si>
    <t>Publicación del Manual y guia de supervisión e interventoria ajustados</t>
  </si>
  <si>
    <t>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t>
  </si>
  <si>
    <t>Debilidades en la supervisión del contrato de consultoría.</t>
  </si>
  <si>
    <t>Iniciar tramite de afectación de garantias del contrato 2172030.</t>
  </si>
  <si>
    <t>Aviso de siniestro</t>
  </si>
  <si>
    <t>Se reporta que se enceuntra en ejecución</t>
  </si>
  <si>
    <t>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t>
  </si>
  <si>
    <t>Realizar socialización del manual y la guia de supervisión e interventoria con los ajustados realizados a los gerentes de convenio y supervisores de los grupos de la Subgerencia de Desarrollo de proyectos.</t>
  </si>
  <si>
    <t xml:space="preserve">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t>
  </si>
  <si>
    <t>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t>
  </si>
  <si>
    <t>Remitir comunicación a la Uspec solicitando aumentar la frecuencia de los monitoreos a la calidad del agua servida con el fin de verificar que los vertimientos esten dentro de los parametros permitidos independiente de la tenencia o no del permiso.</t>
  </si>
  <si>
    <t>Comunicación y respuesta por parte de USPEC.</t>
  </si>
  <si>
    <t>Radicado salida ENTerritorio 20202700153161 dirigido a la USPEC. Se ha tratado el tema en dos reuniones mensuales con la USPEC</t>
  </si>
  <si>
    <t>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t>
  </si>
  <si>
    <t>Remitir comunicación a la Uspec reiterando la necesidad de disponer del permiso de vertimientos dicha comunicación contará con el visto bueno de la oficina Asesora juridica.</t>
  </si>
  <si>
    <t>Remitir comunicación conjunta con la oficina asesora juridica y el grupo de  Desarrollo de Poryectos 2 solicitando a USPEC realizar una mesa de trabajo USPEC-ENTerritorio con el fin de socializar las observaciones y riesgos identificados e invitarlos a tomar acciones frente a los permisos requeridos.</t>
  </si>
  <si>
    <t>Oficio solicitud mesa de trabajo.</t>
  </si>
  <si>
    <t>Remitir comunicación conjunta con la oficina asesora juridica solicitando a USPEC realizar una mesa de trabajo USPEC-ENTerritorio con el fin de socializar las observaciones y riesgos identificados e invitarlos a tomar acciones frente a los permisos requeridos.</t>
  </si>
  <si>
    <t>Acta de reunión compromisos</t>
  </si>
  <si>
    <t>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t>
  </si>
  <si>
    <t>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t>
  </si>
  <si>
    <t>Deficiente ejercicio de la interventoría y la supervisión en el seguimiento del cronograma de obra // Imposibilidad del interventor contratado por ENTerritorio de conminar al contratista de obra contratado por el ente territorial // Deficiencia en el cargue de los documentos asociados al contrato en el aplicativo de gestión documental Orfeo.</t>
  </si>
  <si>
    <t>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t>
  </si>
  <si>
    <t>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t>
  </si>
  <si>
    <t>Deficiente análisis de la interventoría y la supervisión de los documentos precontractuales del contrato de obra // En el estudio previo no hay desglose de las actividades para el trámite de permisos de vertimiento y ocupación de cauce // Deficiencias en la validación de los insumos aportados por el cliente necesarios para el inicio y deficinicion del alcance de la etapa precontractual elaboracion de estudios previos estudio de mercado analisis del sector analisis de riesgos y reglas de participación</t>
  </si>
  <si>
    <t>Realizar mesa de trabajo con el grupo de Planeación contractual donde se defina la metodologia para que en las etapas de solicitud estudios previos y novedades contractuales se revise conjuntamente el alcance y la claridad de los terminos requeridos en la presentacion de los items contractuales en los procesos que en adelante se soliciten por parte de la Subgerencia de Desarrollo de proyectos</t>
  </si>
  <si>
    <t>Acta de Reunión y Producto de compromisos</t>
  </si>
  <si>
    <t>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t>
  </si>
  <si>
    <t>Acta de Reunión FAP 505</t>
  </si>
  <si>
    <t>Se incluyeron  las preguntas referentes a gestiones trámites y obtención de permisos y licencias  en el Formato Acta de Reunión Interna FAP 505 la cual adjunta</t>
  </si>
  <si>
    <t>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t>
  </si>
  <si>
    <t>Falta de análisis integral del proyecto por parte de la gerencia de convenio antes de la solicitud de elaboración de estudios previos</t>
  </si>
  <si>
    <t>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t>
  </si>
  <si>
    <t xml:space="preserve">Se incluyeron las preguntas referentes al Plan de Manejo Arqueológico en el Formato Acta de Reunión Interna  FAP 505 adjunta </t>
  </si>
  <si>
    <t>A67 Controles Financieros</t>
  </si>
  <si>
    <t xml:space="preserve">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 </t>
  </si>
  <si>
    <t>Definición y adopción de controles sin involucrar al responsable directo de su aplicación // Baja priorización por parte de los líderes de procesos en la  actualización del perfil de riesgos // Debilidades en el monitoreo a la aplicación de los controles por parte de la Subgerencia financiera y el grupo de Planeación y gestión de riesgos</t>
  </si>
  <si>
    <t>Actualización del perfil de riesgo del proceso de la Gestión Financiera</t>
  </si>
  <si>
    <t>Matriz de Riesgos Gestión Financiera 2020 actualizado y aprobado</t>
  </si>
  <si>
    <t>agiraldo</t>
  </si>
  <si>
    <t>Se realizarón mesas de trabajo con cada grupos adscritos a la Subgerencia Financiera junto con el profesional de Planeación y Gestión de Riesgos para la validación del contexto interno y externo revisión de riesgos y atributos y características de los perfiles de riesgos.  Estas mesas de trabajo se realizarón durante los meses de septiembre y octubre de 2020. Se adjuntas imagénes de las reuniones realizadas.</t>
  </si>
  <si>
    <t xml:space="preserve">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t>
  </si>
  <si>
    <t>Debilidades en el análisis transversal para determinar la causa raíz en los eventos materializados // Debilidades en la asociación de controles a las causas y riesgos</t>
  </si>
  <si>
    <t>Mesa de Trabajo con la Subgerencia de Desarrollo de Proyectos  Grupo de Pagaduría Grupo de Contabilidad y el Grupo de Planeación y Gestión de Riesgos</t>
  </si>
  <si>
    <t xml:space="preserve">Lista de asistencia </t>
  </si>
  <si>
    <t>No presenta avances a noviembre de 2020. Mediante correo enviado 07-12-2020 solicitan reformulación de fecha 31-01-2021</t>
  </si>
  <si>
    <t xml:space="preserve">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 </t>
  </si>
  <si>
    <t>Baja priorización en el reporte de eventos de riesgos frente a las operaciones del día a día</t>
  </si>
  <si>
    <t>Se adelantara el reporte de eventos de riesgos pendientes  al Grupo de Planeación y Gestión de Riesgos referente al RGTIN10  RGFIN30  RGFIN34 y RGFIN37</t>
  </si>
  <si>
    <t>Reportes de eventos de riesgos entregados</t>
  </si>
  <si>
    <t>Se reportaron los eventos de riesgo materializados RGTIN10  RGFIN30  RGFIN34 y RGFIN37 mediante el formato Reporte registro de eventos de riesgo operativo al grupo de Planeación y Gestión de riesgos.</t>
  </si>
  <si>
    <t xml:space="preserve">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t>
  </si>
  <si>
    <t>Desembolsos de alta complejidad de verificación pago de estampillas  cesión de pagos a terceros // Ralentización de operaciones por debilidades de conectividad y recursos limitados de trabajo en casa // Radicación de desembolsos por parte de los supervisores en horas no laborales</t>
  </si>
  <si>
    <t>Ajuste aplicativo seguimiento desembolsos a través del ORFEO</t>
  </si>
  <si>
    <t>Correo de aprobación del ajuste al aplicativo de Orfeo</t>
  </si>
  <si>
    <t>Se evidenció reportes del aplicativo ORFEO de los meses de mayo a noviembre respecto al seguimiento de los tiempos establecidos para desembolsos.</t>
  </si>
  <si>
    <t xml:space="preserve">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t>
  </si>
  <si>
    <t>Actualización al procedimiento para pagos de desembolsos de contratos derivados y contratos interadministrativos de funcionamiento PAP253</t>
  </si>
  <si>
    <t>Procedimiento PAP253</t>
  </si>
  <si>
    <t>Se evidencia frente al borrador del procedimiento PAP253 ahora P-FI-08 Pagos de desembolsos de contratos derivados y contratos interadministrativos de funcionamiento la modificación de las condiciones de los desembolsoso solo falta ser firmado por la Subgerencia Administrativa Financiera y la Gerencia General. Mediante correo enviado 07-12-2020 solicitan reformulación de fecha 31-01-2021</t>
  </si>
  <si>
    <t>A68 Controles SARLAFT</t>
  </si>
  <si>
    <t>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t>
  </si>
  <si>
    <t>enieves</t>
  </si>
  <si>
    <t>cbarrios1</t>
  </si>
  <si>
    <t xml:space="preserve">Falta de validación del diseño y aplicación de controles de la matriz de riesgos SARLAFT por el Oficial de Cumplimiento // Deficiencias metodológicas en la  definición de controles // Definición de controles sin la participación de los responsables de su ejecución. </t>
  </si>
  <si>
    <t xml:space="preserve">Actualizar la matriz de riesgos y controles SARLAFT por factores de riesgo con la participación de los ejecutores de los controles acorde con la metodología definida por la entidad. </t>
  </si>
  <si>
    <t xml:space="preserve">Matriz de riesgo actualizada y publicada en el catálogo documental. </t>
  </si>
  <si>
    <t>El grupo de Cumplimiento reportó la matriz de riesgo correspondiente al tercer trimestre con los ajustes en controles actualizados en la hoja Bateria de Controles</t>
  </si>
  <si>
    <t xml:space="preserve">Socializar la matriz de riesgos a la organización. </t>
  </si>
  <si>
    <t xml:space="preserve">Correo electrónico de socialización de publicación de la matriz de riesgo SARLAFT. </t>
  </si>
  <si>
    <t>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t>
  </si>
  <si>
    <t>Observación 2 Aplicación de 5 controles transversales sin cumplir atributos del diseño. De los 25 controles transversales evaluados de la matriz SARLAFT de la Entidad. cinco 20 porciento no cumplen en su aplicación con los soportes establecidos y la descripción del control.</t>
  </si>
  <si>
    <t>Incoherencia entre la descripción del control y los soportes de su aplicación // Falta de validación del diseño y aplicación de controles de la matriz de riesgos SARLAFT por el Oficial de Cumplimiento // Definición de controles sin la participación de los responsables de su ejecución</t>
  </si>
  <si>
    <t>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t>
  </si>
  <si>
    <t>Definición de controles sin la participación de los responsables de su ejecución // Falta de monitoreo del grupo de cumplimiento</t>
  </si>
  <si>
    <t xml:space="preserve">Identificar los servidores públicos que tienen la información desactualizada y requerir al Grupo de Talento Humano su actualización. </t>
  </si>
  <si>
    <t xml:space="preserve">Memorando de requerimiento </t>
  </si>
  <si>
    <t>Mediante memorando radicado 20201600141513 del 5 de octubre de 2020 el Grupo de Cumplimiento requiere a la Gerencia de Talento Humano para que inicie el proceso de actualización de información de los funcionarios de planta identificados</t>
  </si>
  <si>
    <t xml:space="preserve">Actualizar la información de los servidores públicos según requerimiento del Oficial de Cumplimiento </t>
  </si>
  <si>
    <t xml:space="preserve">Informe de actualización de información. </t>
  </si>
  <si>
    <t>Realizar una mesa de trabajo con el Grupo de Talento Humano y el Grupo de Tecnologías de la Información para definir un control automático que permita alertar sobre la desactualización de los datos de los servidores públicos.</t>
  </si>
  <si>
    <t xml:space="preserve">Acta de Reunión con las conclusiones. </t>
  </si>
  <si>
    <t>Mediante reunión del 26 de octubre de 2020 y acta con radicado 20201600003526 se acordó con el Grupo de Tecnologías de la Información la forma en la que identifique las personas desactualizadas en el FAP801 en reporte semestral automático.</t>
  </si>
  <si>
    <t>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t>
  </si>
  <si>
    <t xml:space="preserve">Deficiencias metodológicas en la medición de riesgo residual después de aplicar los controles // Exclusión del criterio subjetivo criterio experto en la valoración de la cobertura de los controles.  </t>
  </si>
  <si>
    <t xml:space="preserve">Actualizar la matriz de riesgo considerando para el efecto la aplicación de la metodología de valoración de los controles. </t>
  </si>
  <si>
    <t>Matriz de riesgo SARLAFT con comparativo del perfil entre riesgo inherente y residual.</t>
  </si>
  <si>
    <t>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t>
  </si>
  <si>
    <t xml:space="preserve">Deficiencias en el proceso de segmentación establecido para la Entidad frente a la detección de señales de alerta // Falta de parametrización de controles automáticos en el aplicativo en línea FAP801 para generación de alertas // Ausencia de parametros de validación de la información financiera por parte de los supervisores. </t>
  </si>
  <si>
    <t>Definir un criterio de consistencia de la información en donde incluya una referencia al patrimonio negativo</t>
  </si>
  <si>
    <t>Informe de calidad de información.</t>
  </si>
  <si>
    <t xml:space="preserve">Diseñar e implementar una señal de alerta que incluya el análisis integral de la información financiera. </t>
  </si>
  <si>
    <t>Informe de segmentación de persona natual y persona jurídica</t>
  </si>
  <si>
    <t xml:space="preserve">Capacitar a verificadores sobre las posibles señales de alerta a revisar en el proceso de verificación del Formato FAP801. </t>
  </si>
  <si>
    <t>Lista de asistencia y presentación.</t>
  </si>
  <si>
    <t>A69 Servicios Administrativos</t>
  </si>
  <si>
    <t>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t>
  </si>
  <si>
    <t>Falta de continuidad del profesional responsable de la actualización de las TRD // No se atienden los requerimientos del Archivo General de la Nación // No se implementan las acciones tendientes a la actualización de las TRD Cambios normativos de temas de archivo</t>
  </si>
  <si>
    <t>Contratación de una firma de servicios especializados para el fortalecimiento del proceso de Gestión Documental</t>
  </si>
  <si>
    <t>Acta de inicio del contrato</t>
  </si>
  <si>
    <t>Elaborar las TRD de ENTerritorio</t>
  </si>
  <si>
    <t>Tablas de retención documental de ENTerritorio</t>
  </si>
  <si>
    <t>Presentar para aprobación ante el Comité de Gestión y Desempeño.</t>
  </si>
  <si>
    <t>Acta de aprobación del Comité Institucional de Gestión y Desempeño CIGD.</t>
  </si>
  <si>
    <t>Radicar para Evaluación y convalidación ante el Archivo General de la Nación - AGN las TRD diseñadas.</t>
  </si>
  <si>
    <t>Memorando de radicación ante el AGN Archivo General de la Nación.</t>
  </si>
  <si>
    <t>Emisión Acto Administrativo de Aprobación del Instrumento por parte del Representante Legal de la Entidad.</t>
  </si>
  <si>
    <t>Acto administrativo de aprobación por parte de la Gerente General.</t>
  </si>
  <si>
    <t>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t>
  </si>
  <si>
    <t>Deficiencias en la  planeación contractual por establecimiento de obligaciones inviables para el contratista // Imposibilidad por parte del supervisor de realizar seguimiento y control a una obligación específica.</t>
  </si>
  <si>
    <t xml:space="preserve">Forlatecer el seguimiento y control de las obligaciones especificas de los contratos bajo supervisión del Grupo de Servicios Administrativos incluyendo en el informe mensual de apoyo a la supervision el componente de verificación al cumplimiento de las mismas. </t>
  </si>
  <si>
    <t>Informes de apoyo a la supervisión ajustados y aprobados para los meses de septiembre octubre noviembre  2020.</t>
  </si>
  <si>
    <t>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t>
  </si>
  <si>
    <t>Deficiencias en la planeación contractual para establecer una forma y sistema de pago consistente con el servicio contratado.</t>
  </si>
  <si>
    <t>Solicitar al Grupo de Talento Humano la inclusión de cursos o talleres en materia en la elaboración de contenidos técnicos para estudios previos.</t>
  </si>
  <si>
    <t>Memorando remitido a Talento Humano.</t>
  </si>
  <si>
    <t>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t>
  </si>
  <si>
    <t>Capacitación yo sensibilización en materia de elaboración de contenidos técnicos para estudios previos requeridos por el grupo de servicios administrativos.</t>
  </si>
  <si>
    <t>Certificado de Asistencia</t>
  </si>
  <si>
    <t xml:space="preserve">Capacitacion yo sensibilización en materia de elaboracion de contenidos tecnicos para estudios previos requeridos por el grupo de servicios administrativos </t>
  </si>
  <si>
    <t>A70 Gestión Comercial</t>
  </si>
  <si>
    <t>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t>
  </si>
  <si>
    <t>GESTIÓN COMERCIAL</t>
  </si>
  <si>
    <t>cmontane</t>
  </si>
  <si>
    <t>Actividad sin presupuesto o recursos asignado para el período</t>
  </si>
  <si>
    <t>Ajustar y publicar la Resolución de Funciones correspondientes al Grupo de Gestión Comercial</t>
  </si>
  <si>
    <t>Resolución actualizada y publicada</t>
  </si>
  <si>
    <t>pparra</t>
  </si>
  <si>
    <t xml:space="preserve">La Gerencia de Unidad del Grupo de Gestión Comercial remitió propuesta de modificación de la Resilución de Funciones a la Gerencia de Unidad del Grupo de Talento Humano. Se incluyó el ajuste aasociado con el análisis del comportamiento del mercado para las diferentes líneas de negocio de ENTerritorio.  Se resalta que las actividades subsiguientes no son competencia ni de responsabilidad del Grupo de Gestión Comercial. </t>
  </si>
  <si>
    <t xml:space="preserve">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 </t>
  </si>
  <si>
    <t>Actividades sin presupuesto asignado para el período // El Grupo de Gestión Comercial no reconoce la responsabilidad de ejecución de las actividades señaladas</t>
  </si>
  <si>
    <t xml:space="preserve">Actualizar y publicar la caracterización CMI500 Gestión comercial </t>
  </si>
  <si>
    <t>Caracterización CMI500 Gestión Comercial actualizada y publicada</t>
  </si>
  <si>
    <t>Se actualizó  la caracterización CMI500 del proceso de Gestión Comercial con las actividades pertinentes y correspondientes al proceso. La cual fue publicada en el catálogo documental el 21 de octubre de 2020.</t>
  </si>
  <si>
    <t>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t>
  </si>
  <si>
    <t>Debilidades en el monitoreo a la aplicación y actualización de los controles por parte  del grupo de Gestión comercial y el grupo de Planeación y Gestión de Riesgos // El control no esta asociado a las funciones del proceso de gestión Comercial // Actividad sin presupuesto asignado para el período</t>
  </si>
  <si>
    <t xml:space="preserve">Actualizar y formalizar el perfil de riesgos del proceso de Gestión Comercial identificando y valorando los controles con los responsables de su aplicación. </t>
  </si>
  <si>
    <t>Matriz de riesgos actualizada y formalizada</t>
  </si>
  <si>
    <t xml:space="preserve">Se suscribió el Acta de Reunión en la que se expone el desarrollo realizado sobre la actualización Perfil de Riesgo Operativo y Riesgo corrupción año 2020 del Proceso Gestión Comercial. Esta acta refleja las modificaciones realizadas a los riesgos y a los controles la asociación de riesgos y controles y la evaluación de los controles. Se resalta que las actividades subsiguientes no son competencia ni de responsabilidad del Grupo de Gestión Comercial. </t>
  </si>
  <si>
    <t>A71  Contratación TI</t>
  </si>
  <si>
    <t>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t>
  </si>
  <si>
    <t xml:space="preserve">Falta de rigurosidad en el ejercicio de la supervisión // Debilidad en el diseño  de instrumentos de seguimiento y control por parte de los supervisores // Desconocimiento de la aplicación del Manual de Supervisión e Interventoría en la labor de supervisión de los contratos de TI  // Cambio de grupo de trabajo y supervisión del contrato. </t>
  </si>
  <si>
    <t>Gestionar los soportes correspondientes a cada una de las obligaciones de los contratos relacionados  en el hallazgo.</t>
  </si>
  <si>
    <t xml:space="preserve">Soportes de los siguientes contratos  2018930 2019868  2019997 2020691 2020444 2018882. </t>
  </si>
  <si>
    <t>Elaborar el cuadro de control para el seguimiento de los contratos de TI</t>
  </si>
  <si>
    <t>Cuadro de Control seguimiento contratos</t>
  </si>
  <si>
    <t>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t>
  </si>
  <si>
    <t xml:space="preserve">Desconocimiento del detalle de las obligaciones especificas // Poca relevancia al seguimiento de obligaciones que no son de carácter técnico // Cambio de grupo de trabajo y supervisión del contrato. </t>
  </si>
  <si>
    <t xml:space="preserve">Soportes de los siguientes contratos 2019868 2020691 2019825 2019980 2020536  y el 2018882 </t>
  </si>
  <si>
    <t>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t>
  </si>
  <si>
    <t xml:space="preserve">Falta de detalle en la descripción de los perfiles y cantidades requeridos en los estudios previos // Cambio de grupo de trabajo y supervisión del contrato. </t>
  </si>
  <si>
    <t>Elaborar el cuadro de control parael seguimiento de los contratos de TI</t>
  </si>
  <si>
    <t>Diligenciamiento del Formato F-GG-18 - Acta de aprobación de personal para la para los contratos relacionados en el hallazgo.</t>
  </si>
  <si>
    <t xml:space="preserve">Formatos FGG18  Acta de aprobación de personal para la ejecución del contrato	 </t>
  </si>
  <si>
    <t>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t>
  </si>
  <si>
    <t>Debilidad en el seguimiento de aplicación de controles y políticas de seguridad de la información en el proceso contractual // Falta de estandarización de la claúsula de confidencialidad en los documentos precontractuales y contractuales.</t>
  </si>
  <si>
    <t>Envíar la propuesta  de la clausula confidencialidad para los documentos que aplique en el procesos de contración al grupo de Procesos de Selección.</t>
  </si>
  <si>
    <t xml:space="preserve">memorando al Grupo de Procesos de Selección con  la Clausula de Confidencialidad </t>
  </si>
  <si>
    <t>Se adjunta el memorando con radicado 20201700167753 del 27 de noviembre</t>
  </si>
  <si>
    <t>Incluir en los Anexos a los Términos y condiciones estandarizados en el clausulado adicional al contrato la cláusula contractual para que en todos los contratos se estipule la obligación del contratista en salvaguardar la seguridad de la información.</t>
  </si>
  <si>
    <t>Anexo de condiciones generales del contrato de prestación de servicios profesionales yo apoyo a la gestión</t>
  </si>
  <si>
    <t>A72 Contratación GP OV</t>
  </si>
  <si>
    <t>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t>
  </si>
  <si>
    <t xml:space="preserve">Requerimientos al cliente por parte de entes externos que afectan las condiciones contractuales // Cambio  normativo por parte de MINHACIENDA </t>
  </si>
  <si>
    <t xml:space="preserve">Remitir mensualmente un oficio al director de la USPEC reiterando el cumplimiento del pago de acuerdo con lo establecido contractualmente en la Cláusula Sexta - Forma de Pago del CI 216144. </t>
  </si>
  <si>
    <t>Oficio reiteración solicitud de pago</t>
  </si>
  <si>
    <t>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t>
  </si>
  <si>
    <t>Debilidades en la verificación en sitio por parte del interventor // Falta de seguimiento a los ensayos  técnicos  y al sistema constructivo que garantizan la calidad de los procesos o productos de obra.</t>
  </si>
  <si>
    <t>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t>
  </si>
  <si>
    <t>Informe diagnóstico del estado actual del proyecto</t>
  </si>
  <si>
    <t>Se adjunta el informe diagnóstico del estado actual del proyecto</t>
  </si>
  <si>
    <t>Presentar un informe técnico en el que se consignen las activiades ejecutadas para subsanar  las deficiencias identificadas en el informe de patología una vez estas se hayan terminado y recibido por parte del interventor y de la supervisión de ENTerritorio.</t>
  </si>
  <si>
    <t xml:space="preserve">Informe técnico suscrito por el interventor </t>
  </si>
  <si>
    <t>Presentar un informe técnico en el que se consignen las activiades para subsanar  las deficiencias identificadas en el informe de patología una vez estas se hayan terminado y recibido por parte del interventor y de la supervisión de ENTerritorio.</t>
  </si>
  <si>
    <t>Memorando o correo electrónico de Aprobación del informe tecnico por parte del supervisor de ENTerritorio  dirigido a la interventoría</t>
  </si>
  <si>
    <t>Observación 3. Convenios 211041 y 212080 sin designación de gerente. Entre enero y octubre de 2020 no se ha realizado la designación de Doris Patricia León como gerente para los convenios 211041 y 212080 aún cuando la ha estado ejerciendo durante el período.</t>
  </si>
  <si>
    <t>Desconocimiento de normas y manuales internos de la entidad  // Debilidad en los mecanismos de control adoptados y aplicados</t>
  </si>
  <si>
    <t>Realizar la designación de Doris Patricia León como gerente de los convenios 211041 212017 y 212080.</t>
  </si>
  <si>
    <t>Memorando de designación</t>
  </si>
  <si>
    <t xml:space="preserve">Memorando de designacion No 20202700214611 </t>
  </si>
  <si>
    <t>Elaborar una vez se legalice el contrato de los gerentes de convenio del grupo de Desarrollo de Proyectos 2 el memorando de designación.</t>
  </si>
  <si>
    <t>A73 Procesos Jur y Prov</t>
  </si>
  <si>
    <t>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t>
  </si>
  <si>
    <t>Falta de trazabilidad y seguimiento a las solicitudes realizadas a la Agencia Nacional de Defensa Jurídica del Estado // Demoras en la respuesta por parte de la Agencia Nacional de Defensa Jurídica del Estado a las solicitudes radicadas</t>
  </si>
  <si>
    <t xml:space="preserve">Oficiar a la Agencia de Defensa Jurídica del Estado solicitando el ajuste de los procesos duplicados en el reporte EKogui. </t>
  </si>
  <si>
    <t>Oficio enviado a la ANDJE</t>
  </si>
  <si>
    <t>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t>
  </si>
  <si>
    <t>Realizar seguimiento al cierre de las solicitudes presentadas al soporte eKogui de la Agencia Nacional de Defensa Jurídica del Estado por los procesos duplicados</t>
  </si>
  <si>
    <t>Reporte de Ekogui generado por el aplicativo sin duplicidad</t>
  </si>
  <si>
    <t>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t>
  </si>
  <si>
    <t>Omisión del cálculo de la provisión a cargo del apoderado // Falta de actualización de las novedades del proceso en el aplicativo eKOGUI por parte del apoderado // Falta de validación e inoportunidad en el reporte del grupo de Defensa Judicial al grupo de Contabilidad</t>
  </si>
  <si>
    <t>Informar a la Grupo de Contabilidad  y registrar la provisión relacionada con las inconsistencias donde se identifiquen procesos que deben tener provisión.</t>
  </si>
  <si>
    <t>Memorando informando ajuste en provisión</t>
  </si>
  <si>
    <t>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t>
  </si>
  <si>
    <t>Adoptar un control mensual de verificación frente a la calidad de la información y  la actualización de la probabilidad de pérdida y de las provisiones por parte del apoderado en los procesos jurídicos a cargo</t>
  </si>
  <si>
    <t>Actualizar la matriz de riesgo con el control incorporado en dicha matriz</t>
  </si>
  <si>
    <t>POR REPORTAR</t>
  </si>
  <si>
    <t>(Todas)</t>
  </si>
  <si>
    <t>Etiquetas de fila</t>
  </si>
  <si>
    <t>Total general</t>
  </si>
  <si>
    <t>Se adjuntan el último informe trimestral que estaba pendiente. se realizó la programación de flujo de caja del mes de Octubre Noviembre  informado mediante memorandos N.20202300134853 20202300206611. También los convenios 2020 se encontraban en fase de planeación y alistamiento y en el mes de octubre y noviembre iniciaron el operativo de campo por lo que hasta el mes de octubre se iniciaron las programaciones de pago de primer y segundo deselmbolso.</t>
  </si>
  <si>
    <t xml:space="preserve">Se adjuntan el último informe trimestral que estaba pendiente.Mensualmente se trabaja de acuerdo con el cronograma de cierre contable establecido por la Subgerencia Financiera para asegurar que los desembolsos queden registrados en el mes correspondiente y se procura con el área de Pagaduría que los mismos se materialicen dentro del mes. No se han presentado desembolsos radicados con pagos efectivos extemporáneos. Se relacionan soportes en carpeta </t>
  </si>
  <si>
    <t xml:space="preserve">Se adjuntan el último informe trimestral que estaba pendiente. Esta tarea que realizan los supervisores ahora  cuenta con el respaldo del equipo Administrativo del Proyecto.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ha funcionado de manera satisfactoria. Se relacionan soportes en carpeta </t>
  </si>
  <si>
    <t xml:space="preserve">Se adjunta el último Informe que se encontraba pendiente con los correos del supervisor al municipio con el informe finaciero y ficha del DNPLa situación inicial  fue subsanada por parte de los municpios al punto de que estos contratos ya se encuentran liquidados. Actualmente se esta trabajando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 Se relacionan soportes en carpeta </t>
  </si>
  <si>
    <t>Se adjuntan 15 formatos FMI013 FMI042 Y FMI047 correspondientes a 5 proyectos de la SDP</t>
  </si>
  <si>
    <t>Se envía la ficha correspondiente al mes de noviembre que se encontraba pendiente. Se adjuntan las Fichas yo reportes de seguimiento al estado de liquidaciones de los meses de julio agosto septiembre y octubre de 2020</t>
  </si>
  <si>
    <t>Se adjuntan los respectivos certificados de asistencia a la capacitación</t>
  </si>
  <si>
    <t>Se envía el informe del mes de noviembre que se encontraba pendiente. Se adjuntan informes de septiembre y octubre</t>
  </si>
  <si>
    <t>Se remite acta de inicio firmada el 15.01.2021. Se solicita ampliación en la fecha fin programada por 15012021 atendiendo el proceso de contratación que se está ejecuntando en el marco del fortalecimiento a la Gestión Documental para lo anterior se adjunta como soporte los documentos que indican el tiempo aproximado del proceso CONVOCATORIA ABIERTA - CAB 007-2020 con fecha del 05112020. ADENDA No. 01 del  06112020 ADENDA No. 02 del 18112020.</t>
  </si>
  <si>
    <t>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Por lo anterior, se solicitará plazo de entrega hasta el 31/05/2021</t>
  </si>
  <si>
    <t>Se reporta el reglamento aprobado por la Gerencia. Se solicita cambio de fecha de cumplimiento de la actividad para el 31 de enero de 2021. Se solicita cambio de fecha de terminación de la actividad para el 30 de agosto de 2020. Con fecha de 13 de abril 2020 el jefe de talento humano informo Que la ley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Se envío solicitud el 24 de marzo de 2020 al Jefe de talento Humano para que reporte el avance de este trimestre y vencido el plazo no allego información se reitero nuevamente dicha solicitud el 8 de abril del 2020 y a la fecha no ha reportado la información   En diciembre se elaboró el reglamento Interno de trabajo de la Empresa Nacional de Desarrollo Territorial se envío al Ministerio de Trabajo y a la Oficina Asesora Juridica para revisión la Oficina Asesora Jurídica realizó observaciones y después de atenderlas se encuentra en el trámite final y firma de la Gerente General</t>
  </si>
  <si>
    <t>PESO %</t>
  </si>
  <si>
    <t>% AVANCE PONDERADO (PESO)</t>
  </si>
  <si>
    <t>Suma de % AVANCE PONDERADO (PESO)</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</si>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</sst>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charset val="1"/>
    </font>
    <font>
      <b/>
      <sz val="9"/>
      <color indexed="81"/>
      <name val="Tahoma"/>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9">
    <xf numFmtId="0" fontId="0" fillId="0" borderId="0" xfId="0"/>
    <xf numFmtId="0" fontId="0" fillId="0" borderId="0" xfId="0" pivotButton="1"/>
    <xf numFmtId="0" fontId="0" fillId="0" borderId="0" xfId="0" applyAlignment="1">
      <alignment horizontal="left"/>
    </xf>
    <xf numFmtId="14" fontId="0" fillId="0" borderId="0" xfId="0" applyNumberFormat="1" applyFill="1"/>
    <xf numFmtId="0" fontId="0" fillId="33" borderId="0" xfId="0" applyFill="1"/>
    <xf numFmtId="0" fontId="0" fillId="34" borderId="0" xfId="0" applyFill="1"/>
    <xf numFmtId="0" fontId="0" fillId="35" borderId="0" xfId="0" applyFill="1"/>
    <xf numFmtId="0" fontId="0" fillId="0" borderId="0" xfId="0" applyFill="1"/>
    <xf numFmtId="0" fontId="0" fillId="36" borderId="0" xfId="0" applyFill="1"/>
    <xf numFmtId="14" fontId="0" fillId="36" borderId="0" xfId="0" applyNumberFormat="1" applyFill="1"/>
    <xf numFmtId="9" fontId="0" fillId="0" borderId="0" xfId="0" applyNumberFormat="1"/>
    <xf numFmtId="0" fontId="0" fillId="34" borderId="0" xfId="0" applyFill="1" applyAlignment="1">
      <alignment horizontal="center" vertical="center"/>
    </xf>
    <xf numFmtId="9" fontId="0" fillId="34" borderId="0" xfId="42" applyFont="1" applyFill="1"/>
    <xf numFmtId="9" fontId="0" fillId="34" borderId="0" xfId="0" applyNumberFormat="1" applyFill="1" applyAlignment="1">
      <alignment horizontal="center"/>
    </xf>
    <xf numFmtId="166" fontId="0" fillId="34" borderId="0" xfId="42" applyNumberFormat="1" applyFont="1" applyFill="1"/>
    <xf numFmtId="9" fontId="0" fillId="34" borderId="0" xfId="0" applyNumberFormat="1" applyFill="1"/>
    <xf numFmtId="0" fontId="16" fillId="33" borderId="0" xfId="0" applyFont="1" applyFill="1" applyAlignment="1">
      <alignment horizontal="left"/>
    </xf>
    <xf numFmtId="9" fontId="16" fillId="33" borderId="0" xfId="0" applyNumberFormat="1" applyFont="1" applyFill="1"/>
    <xf numFmtId="0" fontId="0" fillId="0" borderId="0" xfId="0" applyAlignment="1">
      <alignment horizontal="left" inden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4">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Nicolas Alvarez Rueda" refreshedDate="44280.462434259258" createdVersion="6" refreshedVersion="6" minRefreshableVersion="3" recordCount="427" xr:uid="{80015AE4-00F1-435C-B9CE-B5AF565295B6}">
  <cacheSource type="worksheet">
    <worksheetSource ref="A1:AD428" sheet="PM POR AUDITORÍA"/>
  </cacheSource>
  <cacheFields count="30">
    <cacheField name="FUENTE" numFmtId="0">
      <sharedItems/>
    </cacheField>
    <cacheField name="PLAN" numFmtId="0">
      <sharedItems count="34">
        <s v="A50 SISBEN IV"/>
        <s v="A51 TIQUETES"/>
        <s v="A46 29 FAB"/>
        <s v="A41 217009 Coldeportes"/>
        <s v="A48 197060 MEN"/>
        <s v="A59 ANH 216140"/>
        <s v="A57 CONTRATACIÓN DIRECTA"/>
        <s v="A52 INCUMPLIMIENTOS"/>
        <s v="A49 216169 PVGII"/>
        <s v="A55 ICBF Y FND"/>
        <s v="A56 CONTINGENCIAS"/>
        <s v="A40 USPEC"/>
        <s v="A35 13 Fábricas"/>
        <s v="A54 DPS3"/>
        <s v="A22 N-H-C"/>
        <s v="A20 AL"/>
        <s v="A58 DEPURACIÓN CGR"/>
        <s v="A53 DPS1"/>
        <s v="A31 Comunicaciones"/>
        <s v="A45 Fonsecon"/>
        <s v="A60 Cantidad obra"/>
        <s v="A61 Novedades Contractuales"/>
        <s v="A62 Control anticipos"/>
        <s v="A63 Auditoría nómina"/>
        <s v="A64 Liquidaciones"/>
        <s v=" A65 219001 DNP"/>
        <s v="A66 Normatividad Amb y Social"/>
        <s v="A67 Controles Financieros"/>
        <s v="A68 Controles SARLAFT"/>
        <s v="A69 Servicios Administrativos"/>
        <s v="A70 Gestión Comercial"/>
        <s v="A71  Contratación TI"/>
        <s v="A72 Contratación GP OV"/>
        <s v="A73 Procesos Jur y Prov"/>
      </sharedItems>
    </cacheField>
    <cacheField name="DESCRIPCIÓN DEL HALLAZGO" numFmtId="0">
      <sharedItems longText="1"/>
    </cacheField>
    <cacheField name="FECHA CREACIÓN" numFmtId="14">
      <sharedItems containsSemiMixedTypes="0" containsNonDate="0" containsDate="1" containsString="0" minDate="2017-06-30T00:00:00" maxDate="2020-11-21T00:00:00"/>
    </cacheField>
    <cacheField name="PROCESO" numFmtId="0">
      <sharedItems count="10">
        <s v="GERENCIA Y GESTIÓN DE PROYECTOS"/>
        <s v="GESTIÓN DEL RIESGO"/>
        <s v="GESTIÓN DE PROVEEDORES"/>
        <s v="GESTIÓN FINANCIERA"/>
        <s v="GESTIÓN ADMINISTRATIVA"/>
        <s v="GESTIÓN DE LAS TECNOLOGÍAS DE LA INFORMACIÓN"/>
        <s v="GESTIÓN DE LAS COMUNICACIONES"/>
        <s v="GESTIÓN JURÍDICA"/>
        <s v="GESTIÓN DEL TALENTO HUMANO"/>
        <s v="GESTIÓN COMERCIAL"/>
      </sharedItems>
    </cacheField>
    <cacheField name="TIPIFICACIÓN (ID)" numFmtId="0">
      <sharedItems containsSemiMixedTypes="0" containsString="0" containsNumber="1" containsInteger="1" minValue="2" maxValue="2"/>
    </cacheField>
    <cacheField name="TIPO DE ACCIÓN" numFmtId="0">
      <sharedItems/>
    </cacheField>
    <cacheField name="USUARIO QUE HACE SEGUIMIENTO (login)" numFmtId="0">
      <sharedItems/>
    </cacheField>
    <cacheField name="USUARIO QUE REALIZA LA ACCIÓN (login)" numFmtId="0">
      <sharedItems count="40">
        <s v="wvela"/>
        <s v="aalvarez2"/>
        <s v="oalfonso"/>
        <s v="amarin"/>
        <s v="jmelo"/>
        <s v="mibanez"/>
        <s v="szarate"/>
        <s v="aruiz1"/>
        <s v="fariza"/>
        <s v="acastro3"/>
        <s v="fmorales2"/>
        <s v="bavila"/>
        <s v="lcardena"/>
        <s v="arojas3"/>
        <s v="jreyes3"/>
        <s v="dgonzal2"/>
        <s v="dleon"/>
        <s v="jamaya"/>
        <s v="roviedo"/>
        <s v="jarevalo"/>
        <s v="lmejia1"/>
        <s v="arodriguez"/>
        <s v="sluna"/>
        <s v="jbermude"/>
        <s v="cmayorga"/>
        <s v="bavila "/>
        <s v="jtalero"/>
        <s v="eceron"/>
        <s v="muscateg"/>
        <s v="amontene"/>
        <s v="mpatino"/>
        <s v="dherrera"/>
        <s v="cumana"/>
        <s v="respitia"/>
        <s v="evallejo"/>
        <s v="scadena1"/>
        <s v="alombana"/>
        <s v="scastell"/>
        <s v="cbarrios1"/>
        <s v="cmontane"/>
      </sharedItems>
    </cacheField>
    <cacheField name="CAUSA DEL HALLAZGO" numFmtId="0">
      <sharedItems longText="1"/>
    </cacheField>
    <cacheField name="ACTIVIDADES  DESCRIPCIÓN" numFmtId="0">
      <sharedItems count="385" longText="1">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Realizar el seguimiento a los desembolsos al interior de la Entidad con la áreas de apoyo involucradas presupuesto contabilidad y pagaduría para desembolsar los recursos en los plazos establecidos por la Entidad."/>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Reforzar las actividades de seguimiento por parte de la supervisión hacia los municipios."/>
        <s v="Orientar en la fase precontractual a los municipios para los nuevos convenios sobre el impacto en el recursos que tiene el no cumplimiento de la meta."/>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Reforzar por parte de los supervisores las actividades de apoyo hacia el municipio para la elaboración de dichos inform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de los 27 terminados han presentado conciliación y con que pretensiones"/>
        <s v="Determinar qué contratos de fábricas se pueden liquidar de los 27 terminados y tipificar las causales de no liquidación."/>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Conciliar cifras con los 6 casos de los interventores para establecer de manera exacta los valores pendientes de pago por servicios ejecutados y así evitar reclamos y procesos por valores que no correspondan."/>
        <s v="Gestionar la conciliación contrato de interventoría infraestructura 2013 ."/>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Realizar una mesa de trabajo con los profesionales de la Subgerencia de operaciones para dar a conocer las situaciones presentadas y las recomendaciones generadas. con el fin de mitigar la probabilidad que se repitan los errores evidenciados."/>
        <s v="Crear y adoptar en el sistema Integral de Gestión de calidad el documento lista de chequeo novedades contractuale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Modificar el PAP301 Trámite de peticiones quejas reclamos y denuncias en Colocar punto de control de asiganción para revisión de todas las PQRD asignada al administrador."/>
        <s v="Socializar a los responsables los cambios realizados."/>
        <s v="Envío de correos electronicos a los usuarios que presenten PQRD próximas a vencer o que hayan incumplido los términos."/>
        <s v="Adicionar el contrato No. 2018882 suscrito con QTECH S.A.S con el fin de adquirir nuevos equipos de escaner que pemitan atender las necesidades de unidad de correspondencia."/>
        <s v="Evaluación y definición en el comité de seguimiento y castigo de activos del castigo de cartera para ser presentada y aprobada por la Junta Directiva"/>
        <s v="Presentar a la junta directiva la solicitud de castigo"/>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Respuesta por parte del área de Planeación Contractual a la Subgerencia de Desarrollo de Proyectos donde se acoge la solicitud realizad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alizar por parte del abogado encargado de revisar las novedades contractuales consulta al profesional de incumplimientos sobre incumplimientos del contrato antes de legalizar la novedad"/>
        <s v="Realizar reporte de evento de riesgo de la observación No.6"/>
        <s v="Realizar mesas de trabajo con la subgerencia tecnica para la revisión de la necesidad y de los insumos que requiere el grupo de planeacion contractual para la elaboracion del documento correspondiente."/>
        <s v="Generar un documento formal con los ANS establecidos según conclusiones de las mesas de trabajo"/>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orreo electrónico de citación a la mesa de trabajo enviado por el Grupo de Planeación Contractual que el grupo solicitante deberá traer revisado los componentes técnicos y jurídicos necesarios para la revisión de la necesidad de estudio previo."/>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portar el evento de riesgo de la observación No. 5"/>
        <s v="Revisar y ajustar el Procedimiento Solicitud y trámite de vacaciones PAP603 incluyendo la revisión y aprobación por parte de la Gerente del Área de Organización y Métodos."/>
        <s v="1.Realizar la solicitud de modificación al Procedimiento PAP 623 Trámite de Queja por Acoso Laboral."/>
        <s v="2. Realizar el ajuste y revisión del porcedimiento hasta la aprobación por parte del Gerente de Organización y Métodos."/>
        <s v="2. Aprobar por parte de la Alta Gerencia."/>
        <s v="2. Incluir en el Procedimiento PAP 623 Trámite de Queja por Acoso Laboral controles para que se presenten los informes anuales de la gestión del Comité de Convivencia Laboral a la alta dirección."/>
        <s v="Incluir en el procedimiento PAP 623 Trámite de Queja por Acoso Laboral controles para propender por la oportunidad para realizar las reuniones ordinarias y las extraordinarias."/>
        <s v="2. Incluir en el Procedimiento PAP 623 Trámite de Queja por Acoso Laboral controles para garantizar la integridad de los documentos relacionados con el CCL cargados en el ORFEO."/>
        <s v="Estudiar la pertinencia de establecer un nuevo Reglamento para el CCL o por el contrario de continuar con el actual adoptándolo dentro del PAP 623 Trámite de Queja por Acoso Laboral."/>
        <s v="Reportar eventos de riesgo por cada observacion en formato establecido a Planeación y gestión de riesgos"/>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Generar y enviar a los usuarios piezas comunicacionales referentes al backup de usuario final"/>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Definir las actas de servicio ejecutadas así no estén firmadas que cuentan con los soportes de ejecución sin CDP y RP para gestionar el pago vía comité de conciliación 3 contratos - origen FONADE"/>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Gestionar con cada cliente cuyo convenio está vigente la devolución de los recursos 17 convenios para 10 contratos de fábricas"/>
        <s v="Prorratear el valor de los costos fijos y otros que no están asociados a convenios entre los convenios beneficiarios por cada contrato de fábrica 3 contratos"/>
        <s v="Presentar para aprobación del Comité de Conciliación el esquema de distribución de costos fijos y otros entre Convenios vigentes"/>
        <s v="Gestionar con cada cliente cuyo convenio está vigente la devolución de los recursos 31 convenios para 3 contratos de fábricas"/>
        <s v="Reintegrar recursos de convenios vigentes con CDP a FONADE con sustento en la ejecución de las actas de servicio Manual de Presupuesto"/>
        <s v="Realizar la liquidación o cierre parcial de los contratos de fábricas que lo requieran con el fin de liberar recursos para la devolución a FONADE o pagos pendientes a contratistas 13 contratos"/>
        <s v="Determinar la vigencia de los convenios y tipificarlos para establecer de cuáles se pueden recuperar recursos y qué valores de estos 3 convenios"/>
        <s v="Gestionar con cada gerencia de convenio la devolución de los recursos para estos 3 contrat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Diseñar el formato de CONTROL DE DISPOSICIÓN FINAL DE ESCOMBROS Y SOBRANTES DE EXCAVACIONES"/>
        <s v="Incluir al sistema de gestion de calidad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Elaborar la conciliación acumulada por convenio del contrato para el periodo de agosto 2017 a junio 2019 de acuerdo con la información entregada por Presupuesto."/>
        <s v="Conciliar mensualmente a partir de julio de 2019 la información entregada por el Grupo de Presupuesto del 10 al 12 de cada mes y la información disponible del grupo de Tiquetes aclarando diferencias."/>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Elaborar el informe de los recursos ejecutados no recuperados. identificando el valor real y los responsables."/>
        <s v="Presentar el informe de los recursos ejecutados no recuperados al cliente y a la gerencia general de ENTerritorio. definiendo acciones a seguir."/>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la carpeta con la documentacion necesaria para la liquidacion del convenio 217009 en el grupo de gestion postcontractual Formato FDI760"/>
        <s v="Radicar ante el cliente el acta de liquidación para firmas "/>
        <s v="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Dar alcance al FAP900 Estudio fáctico para el inicio de acción judicial radicado el 14 de marzo de 2019 al grupo de Gestión Postcontractual precisando la situación presentada sobre el concepto de viabilidad tecnica emitida por el ministerio de vivienda"/>
        <s v="Generar memorando al grupo que corresponda sobre estado del tramite del inicio de acción judicial FAP900 Estudio fáctico para el inicio de acción judicial"/>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Falta de seguimiento del supervisor del contrato de interventoría al cumplimiento de los plazos establecidos para la entrega de los informes semanales."/>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Establecer y-o complementar la herramienta de seguimiento que permita generar las alertas en las etapas precontractual ejecución y liquidación."/>
        <s v="Definir en el memorando de solicitud de estudios previos el tiempo máximo entre la finalización de una etapa y el inicio de la siguiente en los proyectos que cuentan con diferentes etapas para su desarrollo"/>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Incluir en los expedientes Orfeo de pago del anticipo de los contratos 2172026 2172010 y 2172351 los documentos faltantes Aprobación por parte de la interventoría del cronograma de obra"/>
        <s v="Establecer como control al interior del convenio una lista de chequeo por cada contrato con los requisitos para pago citados en la cláusula correspondiente."/>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gistrar un CIC en la herramienta de gestión Aranda para gestionar con el área de TI el ajuste en el sistema Gauss-costos- periodo 2017 del rubro de multas sanciones y litigios"/>
        <s v="Ejecutar plan de trabajo generado según caso CIC registrado"/>
        <s v="Realizar reporte de evento de riesgo de la observación No.3"/>
        <s v="Elaborar el protocolo para la validación y publicación de información a través de Comunicados y Redes Sociales que cumplan los estándares técnicos mitigando así posibles impactos en la reputación por publicación de información imprecisa."/>
        <s v="Elaborar propuesta borrador sobre las funciones del Equipo de Comunicaciones de ENTerritorio para ser incluido en el acto administrativo como Grupo de Trabajo"/>
        <s v="Actualizar el Manual de Crisis manual de imagen corporativa y manual de comunicaciones."/>
        <s v="Ejecutar 10 talleres o capacitaciones a Directivos sobre habilidades de comunicación y protocolo de Comunicaciones"/>
        <s v="Ajustar la propuesta teniendo en cuenta lo solicitado por la Gerencia General."/>
        <s v="Presentación de la propuesta a la Gerencia para su aprobación"/>
        <s v="Ajustar y aprobar la documentación del Manual de Comunicaciones"/>
        <s v="Publicar el Manual de Comunicaciones"/>
        <s v="_x0009_Priorizar y tramitar las solicitudes de inicio de acción judicial enviadas por las áreas según hace varios meses radicados 20192700062373 20195400124693 20195000021143 y 20195400086273"/>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Elaborar y adoptar un proceso de asignación de procesos judiciales que incluya el inicio de acciones de incumplimiento."/>
        <s v="Reconstruir la información de inicio de acción judicial presentada en los contratos de la muestra."/>
        <s v="Determinar la viabilidad de simplificar la información contenida en los formatos Fap 900 y 901."/>
        <s v="Formalización de los formatos en el Sistema de Gestión de Calidad."/>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Realizar mesa de trabajo con el Grupo de Planeación y Gestión de riesgos y las areas de la entidad."/>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Verificar el estado de las contingencias radicadas en trámite de presunto incumplimiento o en reclamación por vía judicial FAP900 y FAP901"/>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Elaborar las matrices de riesgos por cada uno de los proyectos para su identificación asignación y seguimiento y trasladar el resultado de las mismas al negocio validando la afectación en plazo presupuesto diseños ubicación geográfica entre otros criterios."/>
        <s v="Elaborar las matrices de riesgos por cada uno de los proyectos para su identificación asignación y seguimiento y trasladar el resultado de las mismas al negocio Plazos presupuesto Diseños ubicación geográfica entre otros."/>
        <s v="Revisar los perfiles de los Gerentes y.o Supervisores de los convenios y contratos con el fin de garantizar que cumplan con los requisitos mínimos requeridos para el desarrollo de su actividad."/>
        <s v="Actualizar el perfil de riesgo"/>
        <s v="Realizar sensibilización para toda la Subgerencia de Desarrollo de Proyectos sobre la responsabilidad de la supervisión en el tramite de los pagos aprobados por la interventoria Lecciones aprendidas"/>
        <s v="Incluir como requisito para el desembolso de los Gerentes de Convenio un por ciento de cumplimiento frente al cargue de información en FOCUS de acuerdo a los reportes de la Subgerencia."/>
        <s v="Realizar seguimiento quincenal del avance en el cargue de información en el aplicativo FOCUS."/>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Socializar con los grupos de la Subgerencia de Desarrollo de Proyectos la implementación del formato."/>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
        <s v="Solicitar la modificación y publicación del formato  FMI088 Planilla de gestión integral de residuos de construcción y demolicion -RCD para incluir  la vigencia de la licencia de la escombrera."/>
        <s v="Verificar la aplicación del formato FMI088 Planilla de gestión integral de residuos de construcción y demolicion -RCD  en los proyectos que se encuentran en ejecución."/>
        <s v="Comunicar  a las gerencias de grupos gerencias de  convenio y los supervisores se tenga en cuenta dentro del costeo de los proyectos toda la normatividad aplicable  en cuanto a concretos aceros redes eléctricas y redes hidrosanitarias de acuerdo a la tipologia del proyecto."/>
        <s v="Solicitar  mediante memorando  al grupo de Planeación contractual se incluya dentro del costeo  de los proyectos los gastos en los que se debe incurrir por ensayos de laboratorio segun aplique en la Norma NSR10 o demas normativa vigente."/>
        <s v="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
        <s v="Realizar mesa de trabajo virtual o presencial con los profesionales PGIO  o supervisor técnico para  reiterar los  requisitos e insumos que las interventorías deben presentar en sus informes."/>
        <s v="Realizar mesa de trabajo con gerentes de convenio y el grupo de planeación contractual  donde se analice y se definan lineamientos para la estrcturación de los APU e Items no previstos INP."/>
        <s v="Realizar sensibilizacion a gerentes de convenio y supervisores sobre los lineamientos definidos en la mesa de trabajo realizada con planeación contractual sobre la estrcturación de los APU e Items no previstos INP."/>
        <s v="Iniciar proceso de  afectación de garantías por presunto incumplimiento  del contrato 2172437."/>
        <s v="Revisar por parte de supervisor en cada acta parcial de obra los 3 items de mayor presupuesto y dejar el soporte correspondiente donde se evidencie el cumplimiento del APU contractual."/>
        <s v="Iniciar proceso de incumplimiento en contra de la interventoria contrato 2180874."/>
        <s v="Requerir mediante oficio al contratista de obra No. 2172264 del proyecto pista de Atletismo subsanar las deficiencias de calidad evidenciadas en el marco de la auditoria."/>
        <s v="Presentar por parte del contratista  de obra No. 2172264 del proyecto pista de Atletismo respuesta a la solicitud realizada por Enterritorio con el respectivo plan de trabajo."/>
        <s v="Requerir al contratista de obra del contrato 2172417 para que realice los items pendientes por ejcutar  que corresponde a la instalación del gramoquin de concreto y la instalacion de la acometida y tensión por parte del operador electrico y tramite de la certificación RETIE."/>
        <s v="Realizar la entrega del proyecto a la comunidad cliente y entidad territorial a traves de auditoria visible  de entrega una vez se cumpla todos los requisitos pendientes."/>
        <s v="Requerir mediante oficio al contratista de obra No. 2181116 del proyecto CIC Pereira subsanar las deficiencias de calidad evidenciadas en el marco de la auditoria."/>
        <s v="Presentar por parte del contratista  de obra No. 218116 del proyecto CIC Pereira respuesta a la solicitud realizada por Enterritorio con el plan de trabajo"/>
        <s v="Comunicar  a las gerencias de grupos gerencias de  convenio y los supervisores la obligatoriedad de analizar  la  información suministrada por la interventoria para que los insumos y profesiona es requeridos en los costos indirectos no esten incluidos en los costos directos."/>
        <s v="Incluir en el formato de asistencia de mesa de trabajo FAP300 la validacion con el área solicitante que los insumos y profesionales requeridos para el cálculo de los costos Indirectos no esten incluidos en los costos Directos      "/>
        <s v="Incluir en la lista de Chequo Revisión documentos estudios previos -FDI765 la validación con el área solicitante que los insumos y profesionales requeridos para el cálculo de los costos Indirectos no esten incluidos en los costos Directos"/>
        <s v="Elaborar y ejecutar un plan de choque para publicar los documentos precontractuales y novedades de los 40 contratos de funcionamiento que no se encuentran publicados en el SECOP de conformidad con la observación 1 del informe de auditoría.  "/>
        <s v="Ejecutar plan de choque para publicar los documentos precontractuales y novedades de los 40 contratos de funcionamiento  "/>
        <s v="Elaborar y adoptar lista de chequeo de  los documentos que se deben publicar en SECOP I y SECOP II  en sus diferentes etapas de conformidad con la normatividad vigente"/>
        <s v="Sensibilizar a  los colabores de la Subgerencia de Operaciones que realizan actividades de legalización de contratos sobre los documentos que se deben publicar en el SECOP I y II"/>
        <s v="Elaborar y ejecutar un plan de choque para publicar los documentos precontractuales y novedades de los 84 contratos derivados que no se encuentran publicados en el SECOP de conformidad con la observación 2 del informe de auditoría."/>
        <s v="Ejecutar el plan de choque para publicar los documentos precontractuales y novedades de los 84 contratos derivados"/>
        <s v="Elaborar Circular interna  que contenga los lineamientos  para la publicación de los documentos de novedades  contractuales en el SECOP I "/>
        <s v="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por medio de memorando a la oficina asesora jurídica. el inicio o estado de los procesos judiciales tendientes a recuperar los recursos sin amortizar para los contratos  relacionados en la observación."/>
        <s v="Informar y-o solicitar el ajuste de estos anticipos a contabilidad y presupuesto. Con base en el resultado de la actividad anterior."/>
        <s v="Solicitar el ajuste y publicación del formato FMI017 Informe Semanal  de Interventoria donde se incluya dentro del avance financiero la información correspondiente al anticipo pagado. valor amortizado. saldo por amortizar y estado del anticipo."/>
        <s v="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a las interventorias remitan los soportes  correspondientes al  informe de  inversion y buen manejo del anticipo de los proyectos  que se encuentren vigentes incluyendo los proyectos en ejecución auditados Solicitud para 8 proyectos."/>
        <s v="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
        <s v="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
        <s v="Parametrizar el nuevo sistema de liquidación de nómina de acuerdo con los preceptos enunciados para automatizar la liquidación de prima de vacaciones.                                                                                                                                                                                                                                                                                                                                                              "/>
        <s v="Parametrizar el nuevo sistema de liquidación de nómina de acuerdo con los preceptos enunciados para automatizar la liquidación de prima de vacaciones.                                                                                                                                                                                                                                                                                                                                              "/>
        <s v="Diseño de estrategia jurídica ante las EPS  para el reconocimiento económico de las incapacides  pendientes.                                                                                                                                                                                                                           "/>
        <s v="Elaborar un instructivo  dentro del proceso de gestión de talento humano para el trámite del reconocimiento económico de las incpacidades por parte de las EPS  generando controles asociado al proceso de gestión y pago de nómina"/>
        <s v="Aplicar ajustes correctivos del caso de acuerdo con el analisis jurídico laboral "/>
        <s v="Parametrizar  liquidación de la prima de servicios en el  nuevo aplicativo de nómina  "/>
        <s v="Elaborar instructivo de liquidación de nómina que determine los criterios de aplicación de la norma en los casos en los que la misma no establezca especificamente formulas de aplicación"/>
        <s v="Aplicar ajustes correctivos del caso de acuerdo con el analisis jurídico laboral"/>
        <s v="Parametrizar  liquidación de cesantías en aplicativo de nómina"/>
        <s v="Adelantar la gestión del pago del saldo pendiente con base en los valores liquidados en el acto administrativo emitido para la extrabajadora"/>
        <s v="Parametrizar  liquidación de bonificación de servicios en aplicativo de nómina"/>
        <s v="Ajuste del procedimiento de comisión de servicios PAP621 y modificación de controles"/>
        <s v="Parametrizar el nuevo sistema de liquidación de nómina de acuerdo con los preceptos enunciados para automatizar la liquidación prestaciones sociales cuando se presenta cambio de vigencias                                                                                                                                                                                                                                                                                                                                      "/>
        <s v="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
        <s v="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
        <s v="Implementar la herramienta de seguimiento creada por la Subgerencia de Desarrollo de proyectos para el seguimiento a las liquidaciones de convenios ejecutados por ésta."/>
        <s v="Presentar ficha de avances yo reportes de seguimiento de las liquidaciones de los convenios yo contratos interadmisnitrativos para el control del vencimiento de plazos para liquidar."/>
        <s v="Solicitar mediante memorando a los grupo de presupuesto y contabilidad la liberacion de los recursos  comprometidos como impuesto de timbre en marco del contrato derivado No. 2071448."/>
        <s v="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 "/>
        <s v="Poner en conocimiento a los supervisores y gerentes de conveniosel procedimiento  de liquidación para  contratos yo convenios suscritos para la entidad en el marco en las líneas de negocios y su contratación derivada "/>
        <s v="Elaborar matriz para reconomiento del estado de liquidación de los contratos de cooperación empresarial del Fondo Empreder que se encuentran en proceso de liquidación."/>
        <s v="Presentar un informe sobre el avance del seguimiento a las liquidaciones de los contratos derivados del Fondo Emprender"/>
        <s v="Solicitar mediante  memorando  a la subgerencia de proyectos la aclaracion del acta de cierre "/>
        <s v="Realizar por parte de la gerencia la aclaracion al acta de cierre          "/>
        <s v="Transferir y publicarel documento de aclaracion en el sistema  de contratacion                              "/>
        <s v="Establecer  Plan de  trabajo con  las areas que intervienen en el proceso de cierre del contrato     "/>
        <s v="Elaborar el diagnóstico de los convenios que cuentan con saldos por liberar y que se encuentran en término para liquidar vencidos o liquidados con obligaciones poscontractuales relacionadas con la liberación de saldos y devolución de recursos o reintegro de estos."/>
        <s v="De acuerdo con el diagóstico tramitar las actas de cierre de los convenios que no se encuentren inmersas en trámites judiciales"/>
        <s v="Realizar los ajustes correspondientes en los  Acuerdos de Servicios implementados con el cliente incluyendo la justificación y necesidad de cargue en SECOP II como una obligación del contratista para el avance en el proceso de pago."/>
        <s v="Diseñar e implementar campaña de divulgación a los contratistas del C.I. 219001 sobre la importancia del cargue del desembolso en SECOP II para garantizar el cumplimiento de los tiempos como plazo  para el pago .3 a 5 días."/>
        <s v="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
        <s v="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
        <s v="Realizar socialización de los requisitos PGIO Ambiental SST Calidad Social al personal del contrato interadministrativo No. 216144 personal Actual y futuras contrataciones"/>
        <s v="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
        <s v="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
        <s v="Incluir en la lista de requisitos PGIO para nuevos contratos de obra e interventoria los perfiles del personal responsable del PGIO durante la ejecucion de los contratos del contrato interadministrativo No. 216144."/>
        <s v="Solicitar la modificación del Manual y la guia de supervisión e Interventoría donde se incluyan los requerimientos tanto de calidad  ambientales seguridad y salud en el trabajo y obligaciones sociales como obligaciones claras de la interventoria. "/>
        <s v="Iniciar tramite de afectación de garantias del contrato 2172030."/>
        <s v="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
        <s v="Realizar socialización del manual y la guia de supervisión e interventoria con los ajustados realizados a los gerentes de convenio y supervisores de los grupos de la Subgerencia de Desarrollo de proyectos."/>
        <s v="Remitir comunicación a la Uspec solicitando aumentar la frecuencia de los monitoreos a la calidad del agua servida con el fin de verificar que los vertimientos esten dentro de los parametros permitidos independiente de la tenencia o no del permiso."/>
        <s v="Remitir comunicación a la Uspec reiterando la necesidad de disponer del permiso de vertimientos dicha comunicación contará con el visto bueno de la oficina Asesora juridica."/>
        <s v="Remitir comunicación conjunta con la oficina asesora juridica y el grupo de  Desarrollo de Poryectos 2 solicitando a USPEC realizar una mesa de trabajo USPEC-ENTerritorio con el fin de socializar las observaciones y riesgos identificados e invitarlos a tomar acciones frente a los permisos requeridos."/>
        <s v="Remitir comunicación conjunta con la oficina asesora juridica solicitando a USPEC realizar una mesa de trabajo USPEC-ENTerritorio con el fin de socializar las observaciones y riesgos identificados e invitarlos a tomar acciones frente a los permisos requeridos."/>
        <s v="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
        <s v="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
        <s v="Realizar mesa de trabajo con el grupo de Planeación contractual donde se defina la metodologia para que en las etapas de solicitud estudios previos y novedades contractuales se revise conjuntamente el alcance y la claridad de los terminos requeridos en la presentacion de los items contractuales en los procesos que en adelante se soliciten por parte de la Subgerencia de Desarrollo de proyectos"/>
        <s v="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
        <s v="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
        <s v="Actualización del perfil de riesgo del proceso de la Gestión Financiera"/>
        <s v="Mesa de Trabajo con la Subgerencia de Desarrollo de Proyectos  Grupo de Pagaduría Grupo de Contabilidad y el Grupo de Planeación y Gestión de Riesgos"/>
        <s v="Se adelantara el reporte de eventos de riesgos pendientes  al Grupo de Planeación y Gestión de Riesgos referente al RGTIN10  RGFIN30  RGFIN34 y RGFIN37"/>
        <s v="Ajuste aplicativo seguimiento desembolsos a través del ORFEO"/>
        <s v="Actualización al procedimiento para pagos de desembolsos de contratos derivados y contratos interadministrativos de funcionamiento PAP253"/>
        <s v="Actualizar la matriz de riesgos y controles SARLAFT por factores de riesgo con la participación de los ejecutores de los controles acorde con la metodología definida por la entidad. "/>
        <s v="Socializar la matriz de riesgos a la organización. "/>
        <s v="Identificar los servidores públicos que tienen la información desactualizada y requerir al Grupo de Talento Humano su actualización. "/>
        <s v="Actualizar la información de los servidores públicos según requerimiento del Oficial de Cumplimiento "/>
        <s v="Realizar una mesa de trabajo con el Grupo de Talento Humano y el Grupo de Tecnologías de la Información para definir un control automático que permita alertar sobre la desactualización de los datos de los servidores públicos."/>
        <s v="Actualizar la matriz de riesgo considerando para el efecto la aplicación de la metodología de valoración de los controles. "/>
        <s v="Definir un criterio de consistencia de la información en donde incluya una referencia al patrimonio negativo"/>
        <s v="Diseñar e implementar una señal de alerta que incluya el análisis integral de la información financiera. "/>
        <s v="Capacitar a verificadores sobre las posibles señales de alerta a revisar en el proceso de verificación del Formato FAP801. "/>
        <s v="Contratación de una firma de servicios especializados para el fortalecimiento del proceso de Gestión Documental"/>
        <s v="Elaborar las TRD de ENTerritorio"/>
        <s v="Presentar para aprobación ante el Comité de Gestión y Desempeño."/>
        <s v="Radicar para Evaluación y convalidación ante el Archivo General de la Nación - AGN las TRD diseñadas."/>
        <s v="Emisión Acto Administrativo de Aprobación del Instrumento por parte del Representante Legal de la Entidad."/>
        <s v="Forlatecer el seguimiento y control de las obligaciones especificas de los contratos bajo supervisión del Grupo de Servicios Administrativos incluyendo en el informe mensual de apoyo a la supervision el componente de verificación al cumplimiento de las mismas. "/>
        <s v="Solicitar al Grupo de Talento Humano la inclusión de cursos o talleres en materia en la elaboración de contenidos técnicos para estudios previos."/>
        <s v="Capacitación yo sensibilización en materia de elaboración de contenidos técnicos para estudios previos requeridos por el grupo de servicios administrativos."/>
        <s v="Capacitacion yo sensibilización en materia de elaboracion de contenidos tecnicos para estudios previos requeridos por el grupo de servicios administrativos "/>
        <s v="Ajustar y publicar la Resolución de Funciones correspondientes al Grupo de Gestión Comercial"/>
        <s v="Actualizar y publicar la caracterización CMI500 Gestión comercial "/>
        <s v="Actualizar y formalizar el perfil de riesgos del proceso de Gestión Comercial identificando y valorando los controles con los responsables de su aplicación. "/>
        <s v="Gestionar los soportes correspondientes a cada una de las obligaciones de los contratos relacionados  en el hallazgo."/>
        <s v="Elaborar el cuadro de control para el seguimiento de los contratos de TI"/>
        <s v="Elaborar el cuadro de control parael seguimiento de los contratos de TI"/>
        <s v="Diligenciamiento del Formato F-GG-18 - Acta de aprobación de personal para la para los contratos relacionados en el hallazgo."/>
        <s v="Envíar la propuesta  de la clausula confidencialidad para los documentos que aplique en el procesos de contración al grupo de Procesos de Selección."/>
        <s v="Incluir en los Anexos a los Términos y condiciones estandarizados en el clausulado adicional al contrato la cláusula contractual para que en todos los contratos se estipule la obligación del contratista en salvaguardar la seguridad de la información."/>
        <s v="Remitir mensualmente un oficio al director de la USPEC reiterando el cumplimiento del pago de acuerdo con lo establecido contractualmente en la Cláusula Sexta - Forma de Pago del CI 216144. "/>
        <s v="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
        <s v="Presentar un informe técnico en el que se consignen las activiades ejecutadas para subsanar  las deficiencias identificadas en el informe de patología una vez estas se hayan terminado y recibido por parte del interventor y de la supervisión de ENTerritorio."/>
        <s v="Presentar un informe técnico en el que se consignen las activiades para subsanar  las deficiencias identificadas en el informe de patología una vez estas se hayan terminado y recibido por parte del interventor y de la supervisión de ENTerritorio."/>
        <s v="Realizar la designación de Doris Patricia León como gerente de los convenios 211041 212017 y 212080."/>
        <s v="Elaborar una vez se legalice el contrato de los gerentes de convenio del grupo de Desarrollo de Proyectos 2 el memorando de designación."/>
        <s v="Oficiar a la Agencia de Defensa Jurídica del Estado solicitando el ajuste de los procesos duplicados en el reporte EKogui. "/>
        <s v="Realizar seguimiento al cierre de las solicitudes presentadas al soporte eKogui de la Agencia Nacional de Defensa Jurídica del Estado por los procesos duplicados"/>
        <s v="Informar a la Grupo de Contabilidad  y registrar la provisión relacionada con las inconsistencias donde se identifiquen procesos que deben tener provisión."/>
        <s v="Adoptar un control mensual de verificación frente a la calidad de la información y  la actualización de la probabilidad de pérdida y de las provisiones por parte del apoderado en los procesos jurídicos a cargo"/>
      </sharedItems>
    </cacheField>
    <cacheField name="ACTIVIDADES  UNIDAD DE MEDIDA" numFmtId="0">
      <sharedItems/>
    </cacheField>
    <cacheField name="ACTIVIDADES / CANTIDADES UNIDAD DE MEDIDA" numFmtId="0">
      <sharedItems containsSemiMixedTypes="0" containsString="0" containsNumber="1" containsInteger="1" minValue="1" maxValue="37"/>
    </cacheField>
    <cacheField name="ACTIVIDADES / PESO" numFmtId="0">
      <sharedItems containsSemiMixedTypes="0" containsString="0" containsNumber="1" containsInteger="1" minValue="2" maxValue="100"/>
    </cacheField>
    <cacheField name="PESO %" numFmtId="9">
      <sharedItems containsSemiMixedTypes="0" containsString="0" containsNumber="1" minValue="0.02" maxValue="1"/>
    </cacheField>
    <cacheField name="ACTIVIDADES / FECHA DE INICIO" numFmtId="14">
      <sharedItems containsSemiMixedTypes="0" containsNonDate="0" containsDate="1" containsString="0" minDate="2017-06-30T00:00:00" maxDate="2020-11-21T00:00:00"/>
    </cacheField>
    <cacheField name="ACTIVIDADES / FECHA DE TERMINACIÓN" numFmtId="14">
      <sharedItems containsSemiMixedTypes="0" containsNonDate="0" containsDate="1" containsString="0" minDate="2017-12-31T00:00:00" maxDate="2022-01-01T00:00:00"/>
    </cacheField>
    <cacheField name="ACTIVIDADES / PLAZO EN SEMANAS" numFmtId="0">
      <sharedItems containsSemiMixedTypes="0" containsString="0" containsNumber="1" containsInteger="1" minValue="1" maxValue="187"/>
    </cacheField>
    <cacheField name="ACTIVIDADES / RESPONSABLE (login)" numFmtId="0">
      <sharedItems count="33">
        <s v="acardozo"/>
        <s v="aalvarez2"/>
        <s v="oalfonso"/>
        <s v="amarin"/>
        <s v="aalvarez"/>
        <s v="jreyes3"/>
        <s v="scadena1"/>
        <s v="hceron"/>
        <s v="mospina"/>
        <s v="clopez4"/>
        <s v="csalazar2"/>
        <s v="dcaicedo"/>
        <s v="dgamboa"/>
        <s v="dgonzal2"/>
        <s v="dleon"/>
        <s v="dpineros"/>
        <s v="jarevalo"/>
        <s v="jbermude"/>
        <s v="lmejia1"/>
        <s v="mhincapi"/>
        <s v="mibanez"/>
        <s v="mlopez1"/>
        <s v="mmendoza1"/>
        <s v="mpatino"/>
        <s v="msuarez"/>
        <s v="nobando"/>
        <s v="amoncada"/>
        <s v="scadena"/>
        <s v="szarate"/>
        <s v="wcobos"/>
        <s v="agiraldo"/>
        <s v="cbarrios1"/>
        <s v="pparra"/>
      </sharedItems>
    </cacheField>
    <cacheField name="GENERA CORRECCIÓN INMEDIATA" numFmtId="0">
      <sharedItems/>
    </cacheField>
    <cacheField name="CORRECCIÓN / DESCRIPCIÓN" numFmtId="0">
      <sharedItems containsNonDate="0" containsString="0" containsBlank="1"/>
    </cacheField>
    <cacheField name="CORRECCIÓN / RESPONSABLE (login)" numFmtId="0">
      <sharedItems containsNonDate="0" containsString="0" containsBlank="1"/>
    </cacheField>
    <cacheField name="CORRECCIÓN / FECHA INICIO" numFmtId="0">
      <sharedItems containsNonDate="0" containsString="0" containsBlank="1"/>
    </cacheField>
    <cacheField name="CORRECCIÓN / FECHA FIN" numFmtId="0">
      <sharedItems containsNonDate="0" containsString="0" containsBlank="1"/>
    </cacheField>
    <cacheField name="ACTIVIDADES / TIENE AVANCE" numFmtId="0">
      <sharedItems/>
    </cacheField>
    <cacheField name="ACTIVIDADES / AVANCE (número)" numFmtId="0">
      <sharedItems containsString="0" containsBlank="1" containsNumber="1" containsInteger="1" minValue="0" maxValue="20"/>
    </cacheField>
    <cacheField name="ACTIVIDADES  DESCRIPCIÓN AVANCE" numFmtId="0">
      <sharedItems containsBlank="1" longText="1"/>
    </cacheField>
    <cacheField name="ACTIVIDADES / FECHA AVANCE" numFmtId="0">
      <sharedItems containsNonDate="0" containsDate="1" containsString="0" containsBlank="1" minDate="2020-03-30T00:00:00" maxDate="2021-02-01T00:00:00"/>
    </cacheField>
    <cacheField name="% AVANCE PONDERADO (PESO)" numFmtId="166">
      <sharedItems containsSemiMixedTypes="0" containsString="0" containsNumber="1" minValue="0" maxValue="1"/>
    </cacheField>
    <cacheField name="POR REPORTAR" numFmtId="0">
      <sharedItems containsSemiMixedTypes="0" containsString="0" containsNumber="1" containsInteger="1" minValue="0" maxValue="3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7">
  <r>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n v="2"/>
    <s v="PREVENTIVA"/>
    <s v="dtorres2"/>
    <x v="0"/>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x v="0"/>
    <s v="Informes trimestrales de la gestión realizada con los municipios para realizar el desembolso"/>
    <n v="4"/>
    <n v="9"/>
    <n v="0.09"/>
    <d v="2019-04-16T00:00:00"/>
    <d v="2020-12-31T00:00:00"/>
    <n v="89"/>
    <x v="0"/>
    <s v="NO"/>
    <m/>
    <m/>
    <m/>
    <m/>
    <s v="SI"/>
    <n v="4"/>
    <s v="Se adjuntan el último informe trimestral que estaba pendiente. se realizó la programación de flujo de caja del mes de Octubre Noviembre  informado mediante memorandos N.20202300134853 20202300206611. También los convenios 2020 se encontraban en fase de planeación y alistamiento y en el mes de octubre y noviembre iniciaron el operativo de campo por lo que hasta el mes de octubre se iniciaron las programaciones de pago de primer y segundo deselmbolso."/>
    <d v="2020-12-31T00:00:00"/>
    <n v="0.09"/>
    <n v="0"/>
  </r>
  <r>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n v="2"/>
    <s v="PREVENTIVA"/>
    <s v="dtorres2"/>
    <x v="0"/>
    <s v="Demoras en la consecución de la documentación requerida para los desembolso por parte de los municipios // Represamiento en el trámite de los desembolsos a gestionar en el área de contratación // Falta de personal en FONADE para el tramite de los pagos y analisis de la informacion."/>
    <x v="1"/>
    <s v="Informe trimestral de los radicados y Radicado del tramite de desembolso"/>
    <n v="4"/>
    <n v="9"/>
    <n v="0.09"/>
    <d v="2019-04-16T00:00:00"/>
    <d v="2020-12-31T00:00:00"/>
    <n v="89"/>
    <x v="0"/>
    <s v="NO"/>
    <m/>
    <m/>
    <m/>
    <m/>
    <s v="SI"/>
    <n v="4"/>
    <s v="Se adjuntan el último informe trimestral que estaba pendiente.Mensualmente se trabaja de acuerdo con el cronograma de cierre contable establecido por la Subgerencia Financiera para asegurar que los desembolsos queden registrados en el mes correspondiente y se procura con el área de Pagaduría que los mismos se materialicen dentro del mes. No se han presentado desembolsos radicados con pagos efectivos extemporáneos. Se relacionan soportes en carpeta "/>
    <d v="2020-12-31T00:00:00"/>
    <n v="0.09"/>
    <n v="0"/>
  </r>
  <r>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n v="2"/>
    <s v="PREVENTIVA"/>
    <s v="dtorres2"/>
    <x v="0"/>
    <s v="Falta de personal para la recopilación de la información en el ultimo mes del año 2018 // Demoras en el envío de la información técnica por parte de los municipios // Demora por parte del cliente para revision y aprobacion del informe trimestral"/>
    <x v="2"/>
    <s v="Informes trimestrales  radicados dentro del mes siguiente al vencimiento del trimestre  de acuerdo con lo pactado con nuestro cliente DNP"/>
    <n v="4"/>
    <n v="9"/>
    <n v="0.09"/>
    <d v="2019-04-16T00:00:00"/>
    <d v="2020-12-31T00:00:00"/>
    <n v="89"/>
    <x v="0"/>
    <s v="NO"/>
    <m/>
    <m/>
    <m/>
    <m/>
    <s v="SI"/>
    <n v="4"/>
    <s v="Se adjuntan el último informe trimestral que estaba pendiente.Mensualmente se trabaja de acuerdo con el cronograma de cierre contable establecido por la Subgerencia Financiera para asegurar que los desembolsos queden registrados en el mes correspondiente y se procura con el área de Pagaduría que los mismos se materialicen dentro del mes. No se han presentado desembolsos radicados con pagos efectivos extemporáneos. Se relacionan soportes en carpeta "/>
    <d v="2020-12-31T00:00:00"/>
    <n v="0.09"/>
    <n v="0"/>
  </r>
  <r>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n v="2"/>
    <s v="CORRECTIVA"/>
    <s v="dtorres2"/>
    <x v="0"/>
    <s v="Falta de personal para la recopilación de la información en el ultimo mes del año 2018 // Demoras en el envío de la información técnica por parte de los municipios // Demora por parte del cliente para revision y aprobacion del informe trimestral"/>
    <x v="3"/>
    <s v="Acta de reunion para validacion y ajuste de informe trimestral de gestion"/>
    <n v="2"/>
    <n v="9"/>
    <n v="0.09"/>
    <d v="2019-04-16T00:00:00"/>
    <d v="2019-12-31T00:00:00"/>
    <n v="37"/>
    <x v="0"/>
    <s v="NO"/>
    <m/>
    <m/>
    <m/>
    <m/>
    <s v="SI"/>
    <n v="2"/>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d v="2020-06-30T00:00:00"/>
    <n v="0.09"/>
    <n v="0"/>
  </r>
  <r>
    <s v="Auditorias Internas ACI"/>
    <x v="0"/>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d v="2019-04-16T00:00:00"/>
    <x v="0"/>
    <n v="2"/>
    <s v="PREVENTIVA"/>
    <s v="dtorres2"/>
    <x v="0"/>
    <s v="No uso de los formatos establecidos por el sistema de Gestión de Fonade para el registro de la información de la contratación derivada de los convenios // Por solictud del cliente mediante acuerdo de nivel de servicio se diseño un formato diferente para llevar la informacion de la contratacion derivada"/>
    <x v="4"/>
    <s v="formato de la contratacion derivada"/>
    <n v="1"/>
    <n v="9"/>
    <n v="0.09"/>
    <d v="2019-04-16T00:00:00"/>
    <d v="2019-12-31T00:00:00"/>
    <n v="37"/>
    <x v="0"/>
    <s v="NO"/>
    <m/>
    <m/>
    <m/>
    <m/>
    <s v="SI"/>
    <n v="1"/>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d v="2020-06-30T00:00:00"/>
    <n v="0.09"/>
    <n v="0"/>
  </r>
  <r>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n v="2"/>
    <s v="PREVENTIVA"/>
    <s v="dtorres2"/>
    <x v="0"/>
    <s v="Existe un vacío procedimental en la Clausula Quinta párrafo tercero cuando el porcentaje de ejecución es inferior al 75 porciento // Falta de recursos y compromiso por parte de los municipios para dar cumplimiento del objeto contractual por parte de los mismos."/>
    <x v="5"/>
    <s v="informe de las actividades de seguimiento. Correos de aviso y alerta respecto al porcentaje parcial de avance."/>
    <n v="2"/>
    <n v="9"/>
    <n v="0.09"/>
    <d v="2019-04-16T00:00:00"/>
    <d v="2019-12-31T00:00:00"/>
    <n v="37"/>
    <x v="0"/>
    <s v="NO"/>
    <m/>
    <m/>
    <m/>
    <m/>
    <s v="SI"/>
    <n v="2"/>
    <s v="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
    <d v="2020-06-30T00:00:00"/>
    <n v="0.09"/>
    <n v="0"/>
  </r>
  <r>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n v="2"/>
    <s v="PREVENTIVA"/>
    <s v="dtorres2"/>
    <x v="0"/>
    <s v="Existe un vacío procedimental en la Clausula Quinta párrafo tercero cuando el porcentaje de ejecución es inferior al 75 porciento // Falta de recursos y compromiso por parte de los municipios para dar cumplimiento del objeto contractual por parte de los mismos."/>
    <x v="6"/>
    <s v="Actas de asistencia de las  socialicaciones con los muinicipios por departamento"/>
    <n v="15"/>
    <n v="10"/>
    <n v="0.1"/>
    <d v="2019-04-16T00:00:00"/>
    <d v="2019-12-31T00:00:00"/>
    <n v="37"/>
    <x v="0"/>
    <s v="NO"/>
    <m/>
    <m/>
    <m/>
    <m/>
    <s v="SI"/>
    <n v="15"/>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d v="2020-06-30T00:00:00"/>
    <n v="0.1"/>
    <n v="0"/>
  </r>
  <r>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n v="2"/>
    <s v="PREVENTIVA"/>
    <s v="dtorres2"/>
    <x v="0"/>
    <s v="Falta de seguimiento por parte del Gerente y Supervisores del Convenio y la toma de acciones correspondiente en los tiempos establecidos // Falta de clausulas en las minutas de los contratos que obliguen a cumplir el objeto del contrato."/>
    <x v="7"/>
    <s v="Actas de asistencia de las  socialicaciones con los muinicipios por departamento"/>
    <n v="15"/>
    <n v="9"/>
    <n v="0.09"/>
    <d v="2019-04-16T00:00:00"/>
    <d v="2019-12-31T00:00:00"/>
    <n v="37"/>
    <x v="0"/>
    <s v="NO"/>
    <m/>
    <m/>
    <m/>
    <m/>
    <s v="SI"/>
    <n v="15"/>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d v="2020-06-30T00:00:00"/>
    <n v="0.09"/>
    <n v="0"/>
  </r>
  <r>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n v="2"/>
    <s v="PREVENTIVA"/>
    <s v="dtorres2"/>
    <x v="0"/>
    <s v="Falta de seguimiento por parte del Gerente y Supervisores del Convenio y la toma de acciones correspondiente en los tiempos establecidos // Falta de clausulas en las minutas de los contratos que obliguen a cumplir el objeto del contrato."/>
    <x v="8"/>
    <s v="Informe con los correos del supervisor al municipio con el informe finaciero y ficha del DNP"/>
    <n v="4"/>
    <n v="9"/>
    <n v="0.09"/>
    <d v="2019-04-16T00:00:00"/>
    <d v="2020-12-31T00:00:00"/>
    <n v="89"/>
    <x v="0"/>
    <s v="NO"/>
    <m/>
    <m/>
    <m/>
    <m/>
    <s v="SI"/>
    <n v="4"/>
    <s v="Se adjunta el último Informe que se encontraba pendiente con los correos del supervisor al municipio con el informe finaciero y ficha del DNPLa situación inicial  fue subsanada por parte de los municpios al punto de que estos contratos ya se encuentran liquidados. Actualmente se esta trabajand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 Se relacionan soportes en carpeta "/>
    <d v="2020-12-31T00:00:00"/>
    <n v="0.09"/>
    <n v="0"/>
  </r>
  <r>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n v="2"/>
    <s v="PREVENTIVA"/>
    <s v="dtorres2"/>
    <x v="0"/>
    <s v="Falta de seguimiento por parte del Gerente y Supervisores del Convenio y la toma de acciones correspondiente en los tiempos establecidos // Falta de clausulas en las minutas de los contratos que obliguen a cumplir el objeto del contrato."/>
    <x v="9"/>
    <s v=" Informes trimestrales con la relacion de las solicitudes realizadas"/>
    <n v="4"/>
    <n v="9"/>
    <n v="0.09"/>
    <d v="2019-04-16T00:00:00"/>
    <d v="2020-12-31T00:00:00"/>
    <n v="89"/>
    <x v="0"/>
    <s v="NO"/>
    <m/>
    <m/>
    <m/>
    <m/>
    <s v="SI"/>
    <n v="4"/>
    <s v="Se adjuntan el último informe trimestral que estaba pendiente. Esta tarea que realizan los supervisores ahora  cuenta con el respaldo del equipo Administrativo del Proyecto.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ha funcionado de manera satisfactoria. Se relacionan soportes en carpeta "/>
    <d v="2020-12-31T00:00:00"/>
    <n v="0.09"/>
    <n v="0"/>
  </r>
  <r>
    <s v="Auditorias Internas ACI"/>
    <x v="0"/>
    <s v="Observación N. 6. Identificación de riesgos emergentes y evaluación de la efectividad de implementación de los controles. Producto de la auditoría  se estableció una efectividad promedio de 51.6  por ciento en la implementación para los 5 controles evaluados. "/>
    <d v="2019-04-16T00:00:00"/>
    <x v="1"/>
    <n v="2"/>
    <s v="PREVENTIVA"/>
    <s v="dtorres2"/>
    <x v="0"/>
    <s v="Todas las identificadas en la auditoría."/>
    <x v="10"/>
    <s v="Perfil de riesgos actualizado 2019"/>
    <n v="1"/>
    <n v="9"/>
    <n v="0.09"/>
    <d v="2019-04-16T00:00:00"/>
    <d v="2019-12-31T00:00:00"/>
    <n v="37"/>
    <x v="0"/>
    <s v="NO"/>
    <m/>
    <m/>
    <m/>
    <m/>
    <s v="SI"/>
    <n v="1"/>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d v="2020-06-30T00:00:00"/>
    <n v="0.09"/>
    <n v="0"/>
  </r>
  <r>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
    <d v="2019-06-11T00:00:00"/>
    <x v="1"/>
    <n v="2"/>
    <s v="CORRECTIVA"/>
    <s v="csanchez2"/>
    <x v="1"/>
    <s v="Todas las identificadas en la auditoria"/>
    <x v="11"/>
    <s v="Perfil de Riesgo 2019 actualizado"/>
    <n v="1"/>
    <n v="4"/>
    <n v="0.04"/>
    <d v="2019-06-11T00:00:00"/>
    <d v="2019-12-31T00:00:00"/>
    <n v="29"/>
    <x v="1"/>
    <s v="NO"/>
    <m/>
    <m/>
    <m/>
    <m/>
    <s v="SI"/>
    <n v="1"/>
    <s v="Se culminó la actualización del perfil de riesgo operativo y corrupción de todos los procesos documentados en la Entidad de acuerdo a los Decretos 495 y 496 de 2019."/>
    <d v="2020-03-30T00:00:00"/>
    <n v="0.04"/>
    <n v="0"/>
  </r>
  <r>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
    <d v="2019-06-11T00:00:00"/>
    <x v="1"/>
    <n v="2"/>
    <s v="CORRECTIVA"/>
    <s v="csanchez2"/>
    <x v="1"/>
    <s v="Todas las identificadas en la auditoria"/>
    <x v="12"/>
    <s v="FAP806 _x0009_Registro de eventos de riesgo operativo"/>
    <n v="9"/>
    <n v="4"/>
    <n v="0.04"/>
    <d v="2019-06-11T00:00:00"/>
    <d v="2019-12-15T00:00:00"/>
    <n v="27"/>
    <x v="1"/>
    <s v="NO"/>
    <m/>
    <m/>
    <m/>
    <m/>
    <s v="SI"/>
    <n v="9"/>
    <s v="Se anexa FAP806 Registro de eventos de riesgo operativo"/>
    <d v="2020-03-30T00:00:00"/>
    <n v="0.04"/>
    <n v="0"/>
  </r>
  <r>
    <s v="Auditorias Internas ACI"/>
    <x v="2"/>
    <s v="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
    <d v="2018-10-26T00:00:00"/>
    <x v="1"/>
    <n v="2"/>
    <s v="PREVENTIVA"/>
    <s v="csanchez2"/>
    <x v="1"/>
    <s v="Todos los identificados en la auditoría"/>
    <x v="13"/>
    <s v="Perfil de riesgos actualizado"/>
    <n v="1"/>
    <n v="2"/>
    <n v="0.02"/>
    <d v="2018-10-26T00:00:00"/>
    <d v="2018-12-31T00:00:00"/>
    <n v="9"/>
    <x v="1"/>
    <s v="NO"/>
    <m/>
    <m/>
    <m/>
    <m/>
    <s v="SI"/>
    <n v="1"/>
    <s v="Envia mediante correo electrónico el preliminar del formato de actualización de perfil del mapa de riesgos. Formato de actualización del perfil del mapa de riesgos."/>
    <d v="2020-03-30T00:00:00"/>
    <n v="0.02"/>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CORRECTIVA"/>
    <s v="msuarez"/>
    <x v="2"/>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
    <x v="14"/>
    <s v="Proyecto de acta  de Liquidacion  entregada a Gerencia de Convenio"/>
    <n v="1"/>
    <n v="10"/>
    <n v="0.1"/>
    <d v="2018-12-03T00:00:00"/>
    <d v="2018-12-26T00:00:00"/>
    <n v="3"/>
    <x v="2"/>
    <s v="NO"/>
    <m/>
    <m/>
    <m/>
    <m/>
    <s v="SI"/>
    <n v="1"/>
    <s v="Se observa documento acta de liquidación firmada por gerencia del convenio y Gerente de unidad para firma del cliente carpeta de soportes ACI Coldeportes"/>
    <d v="2020-03-30T00:00:00"/>
    <n v="0.1"/>
    <n v="0"/>
  </r>
  <r>
    <s v="Auditorias Internas ACI"/>
    <x v="2"/>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d v="2018-10-26T00:00:00"/>
    <x v="0"/>
    <n v="2"/>
    <s v="CORRECTIVA"/>
    <s v="valvarez"/>
    <x v="3"/>
    <s v="Deficiencias en la verificación de los criterios de aceptación de las obras ejecutadas por parte del interventor // Falta de seguimiento por parte del interventor a los procesos constructivos // Inexperencia o falta de competencias de la mano de obra contratada."/>
    <x v="15"/>
    <s v="Radicado de solicitud "/>
    <n v="1"/>
    <n v="4"/>
    <n v="0.04"/>
    <d v="2018-10-26T00:00:00"/>
    <d v="2018-12-14T00:00:00"/>
    <n v="7"/>
    <x v="3"/>
    <s v="NO"/>
    <m/>
    <m/>
    <m/>
    <m/>
    <s v="SI"/>
    <n v="1"/>
    <s v="Se adjunta Ofico de salida bajo radicado 20182700334721 en el cual se hace la solicitud al DPS acerca de posibles incumplimientos para los proyectos 879 de la fabrica Union Temporal de Café Memorando 20192700031111 del 13 de febrero de 2019"/>
    <d v="2020-03-30T00:00:00"/>
    <n v="0.04"/>
    <n v="0"/>
  </r>
  <r>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0"/>
    <n v="2"/>
    <s v="CORRECTIVA"/>
    <s v="valvarez"/>
    <x v="3"/>
    <s v="Procesos contractuales ejecutados sin el estado de maduración requerido // Deficiencias en la integralidad de la revisión y solicitud de ajustes de la interventoría"/>
    <x v="16"/>
    <s v="Radicado de solicitud "/>
    <n v="1"/>
    <n v="4"/>
    <n v="0.04"/>
    <d v="2018-10-26T00:00:00"/>
    <d v="2018-12-14T00:00:00"/>
    <n v="7"/>
    <x v="3"/>
    <s v="NO"/>
    <m/>
    <m/>
    <m/>
    <m/>
    <s v="SI"/>
    <n v="1"/>
    <s v="Se adjunta Ofico de salida bajo radicado 20182700348691 en el cual se hace la solicitud al DPS acerca de posibles incumplimientos para los proyectos C 495 y C 506 de la fabrica Infraestructura 2013."/>
    <d v="2020-03-30T00:00:00"/>
    <n v="0.04"/>
    <n v="0"/>
  </r>
  <r>
    <s v="Auditorias Internas ACI"/>
    <x v="2"/>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d v="2018-10-26T00:00:00"/>
    <x v="0"/>
    <n v="2"/>
    <s v="CORRECTIVA"/>
    <s v="valvarez"/>
    <x v="3"/>
    <s v="Falta de seguimiento de la Gerencia de fábricas a la realización de los pagos autorizados y fondeados por el Contratista // Falta de claridad en el procedimiento para registro y desembolso de pagos de ingresos recibidos para terceros no comtemplado en el MAP050 y MAP001"/>
    <x v="17"/>
    <s v="Ficha de conciliación"/>
    <n v="1"/>
    <n v="4"/>
    <n v="0.04"/>
    <d v="2018-10-26T00:00:00"/>
    <d v="2018-12-31T00:00:00"/>
    <n v="9"/>
    <x v="3"/>
    <s v="NO"/>
    <m/>
    <m/>
    <m/>
    <m/>
    <s v="SI"/>
    <n v="1"/>
    <s v="Se adjunta Ficha Técnica Cociliacion GC.CA Jul.2018 la cual el dia de realizacion de la audicencia de conciliacion no fue aceptada por tanto se declaro fallida por lo cual estamos en espera de la demanda contenciosa donde FONADE se pronunciara al respecto"/>
    <d v="2020-03-30T00:00:00"/>
    <n v="0.04"/>
    <n v="0"/>
  </r>
  <r>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n v="2"/>
    <s v="CORRECTIVA"/>
    <s v="csanchez2"/>
    <x v="4"/>
    <s v="Error humano por actividades manuales sin controles efectuados por el área // Falta de claridad en el procedimiento para registro y desembolso de pagos de ingresos recibidos para terceros no comtemplado en el MAP050 y MAP001"/>
    <x v="18"/>
    <s v="Anexo del acta de liquidación"/>
    <n v="1"/>
    <n v="3"/>
    <n v="0.03"/>
    <d v="2018-10-26T00:00:00"/>
    <d v="2021-12-31T00:00:00"/>
    <n v="166"/>
    <x v="4"/>
    <s v="NO"/>
    <m/>
    <m/>
    <m/>
    <m/>
    <s v="SI"/>
    <n v="0"/>
    <s v="Frente a esta actividad se ha gestionado a través de correos internos y comunicación vía Teams con el abogado asignado para el caso a la fecha 03 de diciembre NO se tiene respuesta por parte de la asesoría jurídica. Anexo soportes de seguimiento que evidencian la labor realizada. por parte del grupo de pagaduríaPendiente radicacion de la demanda. No se reporta avance con corte a junio 2020"/>
    <d v="2020-11-30T00:00:00"/>
    <n v="0"/>
    <n v="1"/>
  </r>
  <r>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n v="2"/>
    <s v="CORRECTIVA"/>
    <s v="csanchez2"/>
    <x v="3"/>
    <s v="Error humano por actividades manuales sin controles efectuados por el área // Falta de claridad en el procedimiento para registro y desembolso de pagos de ingresos recibidos para terceros no comtemplado en el MAP050 y MAP001"/>
    <x v="19"/>
    <s v="Ficha de conciliación presentada en comité"/>
    <n v="1"/>
    <n v="3"/>
    <n v="0.03"/>
    <d v="2018-10-26T00:00:00"/>
    <d v="2021-03-31T00:00:00"/>
    <n v="127"/>
    <x v="3"/>
    <s v="NO"/>
    <m/>
    <m/>
    <m/>
    <m/>
    <s v="NO"/>
    <n v="0"/>
    <s v="Se solicita reprogramación de la fecha de cumplimiento para 31 de marzo del año 2021 como plazo máximo ya que la Solicitud de Conciliación del Consorcio Fabrica Fonade 007 fue radicada 20204300364532 el 23 de noviembre y La audiencia está programada para el próximo 22 de febrero. La solicitud formal se realizara con el memorando no. 20202900173673 el cuál ya se encuentra en trámite. No se reporta avance con corte a junio 2020"/>
    <d v="2020-11-30T00:00:00"/>
    <n v="0"/>
    <n v="1"/>
  </r>
  <r>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n v="2"/>
    <s v="CORRECTIVA"/>
    <s v="csanchez2"/>
    <x v="3"/>
    <s v="Falta de verificación de la información en la elaboración de cada acta de servicio // Errores de aplicación al momento de realizar el desembolso aprobado por cada acta // Ausencia de puntos de control de aspectos financieros en el desarrollo de los contratos."/>
    <x v="20"/>
    <s v="Documento soporte de Conciliación"/>
    <n v="9"/>
    <n v="3"/>
    <n v="0.03"/>
    <d v="2018-10-26T00:00:00"/>
    <d v="2019-03-31T00:00:00"/>
    <n v="22"/>
    <x v="3"/>
    <s v="NO"/>
    <m/>
    <m/>
    <m/>
    <m/>
    <s v="SI"/>
    <n v="9"/>
    <s v="Formato de Conciliación contratos 2160398 2151381 2160406 2161534 2161570 2161614 2161690 2170772 y 2170769"/>
    <d v="2020-03-30T00:00:00"/>
    <n v="0.03"/>
    <n v="0"/>
  </r>
  <r>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n v="2"/>
    <s v="CORRECTIVA"/>
    <s v="csanchez2"/>
    <x v="3"/>
    <s v="Falta de verificación de la información en la elaboración de cada acta de servicio // Errores de aplicación al momento de realizar el desembolso aprobado por cada acta // Ausencia de puntos de control de aspectos financieros en el desarrollo de los contratos."/>
    <x v="20"/>
    <s v="Documento soporte de Conciliación"/>
    <n v="10"/>
    <n v="3"/>
    <n v="0.03"/>
    <d v="2018-10-26T00:00:00"/>
    <d v="2019-06-14T00:00:00"/>
    <n v="33"/>
    <x v="3"/>
    <s v="NO"/>
    <m/>
    <m/>
    <m/>
    <m/>
    <s v="SI"/>
    <n v="10"/>
    <s v="Resumen de contratos Corte 2 Conciliación de fábricas consorcios 2131907 2131910 2141018 215367 2151397 2160382 2161471 2141015 2150609 2151396."/>
    <d v="2020-03-30T00:00:00"/>
    <n v="0.03"/>
    <n v="0"/>
  </r>
  <r>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n v="2"/>
    <s v="CORRECTIVA"/>
    <s v="csanchez2"/>
    <x v="3"/>
    <s v="Falta de verificación de la información en la elaboración de cada acta de servicio // Errores de aplicación al momento de realizar el desembolso aprobado por cada acta // Ausencia de puntos de control de aspectos financieros en el desarrollo de los contratos."/>
    <x v="20"/>
    <s v="Documento soporte de Conciliación"/>
    <n v="10"/>
    <n v="3"/>
    <n v="0.03"/>
    <d v="2018-10-26T00:00:00"/>
    <d v="2019-09-30T00:00:00"/>
    <n v="48"/>
    <x v="3"/>
    <s v="NO"/>
    <m/>
    <m/>
    <m/>
    <m/>
    <s v="SI"/>
    <n v="10"/>
    <s v="Conciliación de contratos Corte 3 Conciliación de fábricas consorcios 213906 213908 2131909 2150546 2150608 2150617 2150831 2151386 2151400 2152104"/>
    <d v="2020-03-30T00:00:00"/>
    <n v="0.03"/>
    <n v="0"/>
  </r>
  <r>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n v="2"/>
    <s v="CORRECTIVA"/>
    <s v="csanchez2"/>
    <x v="5"/>
    <s v="Falta de verificación de la información en la elaboración de cada acta de servicio // Errores de aplicación al momento de realizar el desembolso aprobado por cada acta // Ausencia de puntos de control de aspectos financieros en el desarrollo de los contratos."/>
    <x v="21"/>
    <s v="Memorando radicado"/>
    <n v="1"/>
    <n v="3"/>
    <n v="0.03"/>
    <d v="2018-10-26T00:00:00"/>
    <d v="2018-12-14T00:00:00"/>
    <n v="7"/>
    <x v="5"/>
    <s v="NO"/>
    <m/>
    <m/>
    <m/>
    <m/>
    <s v="SI"/>
    <n v="1"/>
    <s v="No reporta actividad de avance No reporta actividad de avance Memorando radicado 20192700089403 de 30 04 2019"/>
    <d v="2020-03-30T00:00:00"/>
    <n v="0.03"/>
    <n v="0"/>
  </r>
  <r>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n v="2"/>
    <s v="CORRECTIVA"/>
    <s v="csanchez2"/>
    <x v="6"/>
    <s v="Falta de verificación de la información en la elaboración de cada acta de servicio // Errores de aplicación al momento de realizar el desembolso aprobado por cada acta // Ausencia de puntos de control de aspectos financieros en el desarrollo de los contratos."/>
    <x v="22"/>
    <s v="Soporte de ajustes"/>
    <n v="1"/>
    <n v="3"/>
    <n v="0.03"/>
    <d v="2018-10-26T00:00:00"/>
    <d v="2019-09-30T00:00:00"/>
    <n v="48"/>
    <x v="6"/>
    <s v="NO"/>
    <m/>
    <m/>
    <m/>
    <m/>
    <s v="SI"/>
    <n v="1"/>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
    <d v="2020-03-30T00:00:00"/>
    <n v="0.03"/>
    <n v="0"/>
  </r>
  <r>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
    <d v="2018-10-26T00:00:00"/>
    <x v="0"/>
    <n v="2"/>
    <s v="CORRECTIVA"/>
    <s v="dtorres2"/>
    <x v="7"/>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x v="23"/>
    <s v="Balance de estados de conciliaciones"/>
    <n v="1"/>
    <n v="3"/>
    <n v="0.03"/>
    <d v="2018-10-26T00:00:00"/>
    <d v="2018-11-29T00:00:00"/>
    <n v="5"/>
    <x v="3"/>
    <s v="NO"/>
    <m/>
    <m/>
    <m/>
    <m/>
    <s v="SI"/>
    <n v="1"/>
    <s v="Consolidación a fecha de Noviembre del estado actual de las fabricas que han solicitado conciliaciones determinado el valor de la pretensión el valor conciliado y el estado actual de cada conciliación."/>
    <d v="2020-03-30T00:00:00"/>
    <n v="0.03"/>
    <n v="0"/>
  </r>
  <r>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
    <d v="2018-10-26T00:00:00"/>
    <x v="0"/>
    <n v="2"/>
    <s v="CORRECTIVA"/>
    <s v="dtorres2"/>
    <x v="7"/>
    <s v="Los Gerentes de Convenio y Supervisores no han firmado los Balances Financieros Resumidos requisito indispensable para la liquidación de contratos // Deficiencias en el cumplimiento de las obligaciones por parte la supervisión de FONADE-Gerencia de fábricas en cuanto al control y seguimiento que debe realizar a los contratos // Rotación de personal de la gerencia de fábricas y/o de convenios"/>
    <x v="24"/>
    <s v="Balance de liquidaciones"/>
    <n v="1"/>
    <n v="3"/>
    <n v="0.03"/>
    <d v="2018-10-26T00:00:00"/>
    <d v="2018-12-31T00:00:00"/>
    <n v="9"/>
    <x v="3"/>
    <s v="NO"/>
    <m/>
    <m/>
    <m/>
    <m/>
    <s v="SI"/>
    <n v="1"/>
    <s v="1.Se adjunta Acta de reunion con Ger de Liquidaciones. 2. Archivo excel con fechas prevista de liquidacion."/>
    <d v="2020-03-30T00:00:00"/>
    <n v="0.03"/>
    <n v="0"/>
  </r>
  <r>
    <s v="Auditorias Internas ACI"/>
    <x v="2"/>
    <s v="Observación No.8. Mayor valor pagado en 5 actas de servicio en el contrato 2151397. En 5  actas de servicio de un contrato de fábricas se pagó un mayor valor por  41.026.718  pesos."/>
    <d v="2018-10-26T00:00:00"/>
    <x v="0"/>
    <n v="2"/>
    <s v="CORRECTIVA"/>
    <s v="dtorres2"/>
    <x v="7"/>
    <s v="Carencia de puntos de control presupuestal durante la ejecución contractual en la Gerencia de fábricas // Minuta contractual orientada a contratos de obra y no de consultoría."/>
    <x v="25"/>
    <s v="Ficha de conciliación con desagregado de esta cifra"/>
    <n v="1"/>
    <n v="3"/>
    <n v="0.03"/>
    <d v="2018-10-26T00:00:00"/>
    <d v="2018-11-15T00:00:00"/>
    <n v="3"/>
    <x v="3"/>
    <s v="NO"/>
    <m/>
    <m/>
    <m/>
    <m/>
    <s v="SI"/>
    <n v="1"/>
    <s v="1. Ficha Tecnica de Conciliacion de CYH. 2. Excel en donde se discrimina los valores pagados y valores pendientes por pagar de las AS."/>
    <d v="2020-03-30T00:00:00"/>
    <n v="0.03"/>
    <n v="0"/>
  </r>
  <r>
    <s v="Auditorias Internas ACI"/>
    <x v="2"/>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d v="2018-10-26T00:00:00"/>
    <x v="3"/>
    <n v="2"/>
    <s v="CORRECTIVA"/>
    <s v="dtorres2"/>
    <x v="7"/>
    <s v="Ausencia de puntos de control de aspectos financieros en el desarrollo de los informes // Falta de aplicación de las politicas de riesgo y controles identificados por FONADE //Falta de monitoreo por parte de la Subgerencia Técnica."/>
    <x v="26"/>
    <s v="Cuadro ajustado"/>
    <n v="1"/>
    <n v="3"/>
    <n v="0.03"/>
    <d v="2018-10-26T00:00:00"/>
    <d v="2018-11-14T00:00:00"/>
    <n v="3"/>
    <x v="3"/>
    <s v="NO"/>
    <m/>
    <m/>
    <m/>
    <m/>
    <s v="SI"/>
    <n v="1"/>
    <s v="Se adjunta Archivo excel con informacion base de toda la fabrica"/>
    <d v="2020-03-30T00:00:00"/>
    <n v="0.03"/>
    <n v="0"/>
  </r>
  <r>
    <s v="Auditorias Internas ACI"/>
    <x v="2"/>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d v="2018-10-26T00:00:00"/>
    <x v="0"/>
    <n v="2"/>
    <s v="CORRECTIVA"/>
    <s v="dtorres2"/>
    <x v="7"/>
    <s v="Rotación de personal y carencia de informes de entrega con información consolidada // Alimentación manual de información en archivos de excel sin trazabilidad de cambios."/>
    <x v="27"/>
    <s v="Balance general de la fábrica"/>
    <n v="1"/>
    <n v="3"/>
    <n v="0.03"/>
    <d v="2018-10-26T00:00:00"/>
    <d v="2019-03-31T00:00:00"/>
    <n v="22"/>
    <x v="3"/>
    <s v="NO"/>
    <m/>
    <m/>
    <m/>
    <m/>
    <s v="SI"/>
    <n v="1"/>
    <s v="Se adjunta Archivo excel con informacion base de toda la fábrica que incluye las 5 actas pendientes el detalle de los pagos se adjuntará con la conciliación de la fábrica el 30.09.2019"/>
    <d v="2020-03-30T00:00:00"/>
    <n v="0.03"/>
    <n v="0"/>
  </r>
  <r>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3"/>
    <n v="2"/>
    <s v="CORRECTIVA"/>
    <s v="dtorres2"/>
    <x v="7"/>
    <s v="Falta de Conciliación de las cifras aportadas por la Gerencia de Fábricas la Gerencia del Convenio y el Fondo de Ejecución //Rotación de personal y carencia de informes de entrega con información consolidada."/>
    <x v="28"/>
    <s v="Conciliación por cada contrato de fábrica"/>
    <n v="9"/>
    <n v="3"/>
    <n v="0.03"/>
    <d v="2018-10-26T00:00:00"/>
    <d v="2019-03-31T00:00:00"/>
    <n v="22"/>
    <x v="3"/>
    <s v="NO"/>
    <m/>
    <m/>
    <m/>
    <m/>
    <s v="SI"/>
    <n v="9"/>
    <s v="Formato de Conciliación contratos 2160398 2151381 2160406 2161534 2161570 2161614 2161690 2170772 y 2170769"/>
    <d v="2020-03-30T00:00:00"/>
    <n v="0.03"/>
    <n v="0"/>
  </r>
  <r>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0"/>
    <n v="2"/>
    <s v="CORRECTIVA"/>
    <s v="dtorres2"/>
    <x v="7"/>
    <s v="Falta de Conciliación de las cifras aportadas por la Gerencia de Fábricas la Gerencia del Convenio y el Fondo de Ejecución //Rotación de personal y carencia de informes de entrega con información consolidada."/>
    <x v="28"/>
    <s v="Documento soporte de Conciliación"/>
    <n v="10"/>
    <n v="3"/>
    <n v="0.03"/>
    <d v="2018-10-26T00:00:00"/>
    <d v="2019-06-14T00:00:00"/>
    <n v="33"/>
    <x v="3"/>
    <s v="NO"/>
    <m/>
    <m/>
    <m/>
    <m/>
    <s v="SI"/>
    <n v="10"/>
    <s v="Seguimiento a Septiembre. Conciliación de fábricas consorcios. 2131907 2131910 2141018 215367 2151397 2160382 2161471 2141015 2150609 2151396."/>
    <d v="2020-03-30T00:00:00"/>
    <n v="0.03"/>
    <n v="0"/>
  </r>
  <r>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0"/>
    <n v="2"/>
    <s v="CORRECTIVA"/>
    <s v="dtorres2"/>
    <x v="7"/>
    <s v="Falta de Conciliación de las cifras aportadas por la Gerencia de Fábricas la Gerencia del Convenio y el Fondo de Ejecución //Rotación de personal y carencia de informes de entrega con información consolidada."/>
    <x v="28"/>
    <s v="Documento soporte de Conciliación"/>
    <n v="10"/>
    <n v="3"/>
    <n v="0.03"/>
    <d v="2018-10-26T00:00:00"/>
    <d v="2019-09-30T00:00:00"/>
    <n v="48"/>
    <x v="3"/>
    <s v="NO"/>
    <m/>
    <m/>
    <m/>
    <m/>
    <s v="SI"/>
    <n v="10"/>
    <s v="Formato de conciliación de los contratos. 2131906 2131908 2131909 2150546 2150608 2150617 2150831 2151386 2151400 y 2152104"/>
    <d v="2020-03-30T00:00:00"/>
    <n v="0.03"/>
    <n v="0"/>
  </r>
  <r>
    <s v="Auditorias Internas ACI"/>
    <x v="2"/>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
    <d v="2018-10-26T00:00:00"/>
    <x v="0"/>
    <n v="2"/>
    <s v="CORRECTIVA"/>
    <s v="dtorres2"/>
    <x v="7"/>
    <s v="Falta de monitoreo por parte de la Subgerencia Técnica a la gestión documental de la Gerencia de Fábricas // Falta de controles a la gestión oportuna de comunicaciones // Rotación de personal y carencia de informes de entrega con información consolidada."/>
    <x v="29"/>
    <s v="Anexo de radicados con respuestas asociadas"/>
    <n v="1"/>
    <n v="3"/>
    <n v="0.03"/>
    <d v="2018-10-26T00:00:00"/>
    <d v="2018-12-31T00:00:00"/>
    <n v="9"/>
    <x v="3"/>
    <s v="NO"/>
    <m/>
    <m/>
    <m/>
    <m/>
    <s v="SI"/>
    <n v="1"/>
    <s v="Se relacionan los Radicados de respuesta a 37 comunicaciones 4 no corresponden a Gerencia de fábricas 4 no requirieron respuesta 1 no se encontro en el ORFEO"/>
    <d v="2020-03-30T00:00:00"/>
    <n v="0.03"/>
    <n v="0"/>
  </r>
  <r>
    <s v="Auditorias Internas ACI"/>
    <x v="2"/>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n v="2"/>
    <s v="CORRECTIVA"/>
    <s v="dtorres2"/>
    <x v="5"/>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x v="30"/>
    <s v="Radicado del requerimiento"/>
    <n v="1"/>
    <n v="3"/>
    <n v="0.03"/>
    <d v="2018-10-26T00:00:00"/>
    <d v="2018-10-31T00:00:00"/>
    <n v="1"/>
    <x v="5"/>
    <s v="NO"/>
    <m/>
    <m/>
    <m/>
    <m/>
    <s v="SI"/>
    <n v="1"/>
    <s v="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d v="2020-03-30T00:00:00"/>
    <n v="0.03"/>
    <n v="0"/>
  </r>
  <r>
    <s v="Auditorias Internas ACI"/>
    <x v="2"/>
    <s v="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n v="2"/>
    <s v="CORRECTIVA"/>
    <s v="csanchez2"/>
    <x v="5"/>
    <s v="Deficiencias en la verificación de los criterios de aceptación de las obras ejecutadas por parte del interventor // Falta de seguimiento por parte del interventor a los procesos constructivos //Los equipos de topografía no fueron utilizados o se utilizaron de forma inadecuada para replantear el proyecto caso especifico de las lineas curvas // Inexperencia o falta de competencias de la mano de obra contratada."/>
    <x v="31"/>
    <s v="Radicado en la subgerencia de contratación Alcance incumplimiento"/>
    <n v="1"/>
    <n v="3"/>
    <n v="0.03"/>
    <d v="2018-10-26T00:00:00"/>
    <d v="2018-11-30T00:00:00"/>
    <n v="5"/>
    <x v="5"/>
    <s v="NO"/>
    <m/>
    <m/>
    <m/>
    <m/>
    <s v="SI"/>
    <n v="1"/>
    <s v="Radicado en la subgerencia de contratación Alcance incumplimiento 20182700212683"/>
    <d v="2020-03-30T00:00:00"/>
    <n v="0.03"/>
    <n v="0"/>
  </r>
  <r>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n v="2"/>
    <s v="CORRECTIVA"/>
    <s v="csanchez2"/>
    <x v="7"/>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x v="32"/>
    <s v="Control documentado"/>
    <n v="1"/>
    <n v="3"/>
    <n v="0.03"/>
    <d v="2018-10-26T00:00:00"/>
    <d v="2018-12-31T00:00:00"/>
    <n v="9"/>
    <x v="3"/>
    <s v="NO"/>
    <m/>
    <m/>
    <m/>
    <m/>
    <s v="SI"/>
    <n v="1"/>
    <s v="Acta de Gerencia firmada y el perfil actualizado que ya se encuentra publicado en el catalogo documental"/>
    <d v="2020-03-30T00:00:00"/>
    <n v="0.03"/>
    <n v="0"/>
  </r>
  <r>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n v="2"/>
    <s v="CORRECTIVA"/>
    <s v="csanchez2"/>
    <x v="5"/>
    <s v="Deficiencias en la verificación de los criterios de aceptación de las obras ejecutadas por parte del interventor // Falta de seguimiento por parte del interventor a los procesos constructivos // Los equipos de topografía no fueron utilizados o se utilizaron de forma inadecuada para replantear el proyecto caso especifico de las lineas curvas // Inexperencia o falta de competencias de la mano de obra contratada."/>
    <x v="33"/>
    <s v="Oficio radicado con el alcance"/>
    <n v="1"/>
    <n v="3"/>
    <n v="0.03"/>
    <d v="2018-10-26T00:00:00"/>
    <d v="2018-11-30T00:00:00"/>
    <n v="5"/>
    <x v="5"/>
    <s v="NO"/>
    <m/>
    <m/>
    <m/>
    <m/>
    <s v="SI"/>
    <n v="1"/>
    <s v="Alcance incumplimiento 20182700212683 19 noviembre de 2018"/>
    <d v="2020-03-30T00:00:00"/>
    <n v="0.03"/>
    <n v="0"/>
  </r>
  <r>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n v="2"/>
    <s v="CORRECTIVA"/>
    <s v="csanchez2"/>
    <x v="5"/>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x v="34"/>
    <s v="Balance económico final de recursos a recuperar"/>
    <n v="1"/>
    <n v="3"/>
    <n v="0.03"/>
    <d v="2018-10-26T00:00:00"/>
    <d v="2018-11-15T00:00:00"/>
    <n v="3"/>
    <x v="5"/>
    <s v="NO"/>
    <m/>
    <m/>
    <m/>
    <m/>
    <s v="SI"/>
    <n v="1"/>
    <s v="El balance económico genera un valor por descontar de 17 millones incluido el valor del AIU y el IVA sobre la utilidad"/>
    <d v="2020-03-30T00:00:00"/>
    <n v="0.03"/>
    <n v="0"/>
  </r>
  <r>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n v="2"/>
    <s v="CORRECTIVA"/>
    <s v="csanchez2"/>
    <x v="5"/>
    <s v="No se han terminado al 100 porciento las actividades o compromisos contractuales por parte del contratista de obra. // Inexperencia o falta de idoneidad de los residentes de obra e interventoria. // Deficiencias por parte de la supervisión en la revisión de integralidad de la información entregada por el interventor."/>
    <x v="33"/>
    <s v="Oficio radicado con el alcance"/>
    <n v="1"/>
    <n v="3"/>
    <n v="0.03"/>
    <d v="2018-10-26T00:00:00"/>
    <d v="2018-11-30T00:00:00"/>
    <n v="5"/>
    <x v="5"/>
    <s v="NO"/>
    <m/>
    <m/>
    <m/>
    <m/>
    <s v="SI"/>
    <n v="1"/>
    <s v="Alcance incumplimiento 20182700212683 19 noviembre de 2018"/>
    <d v="2020-03-30T00:00:00"/>
    <n v="0.03"/>
    <n v="0"/>
  </r>
  <r>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n v="2"/>
    <s v="CORRECTIVA"/>
    <s v="csanchez2"/>
    <x v="7"/>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x v="35"/>
    <s v="Radicado de gestión de incumplimiento"/>
    <n v="1"/>
    <n v="3"/>
    <n v="0.03"/>
    <d v="2018-10-26T00:00:00"/>
    <d v="2018-11-15T00:00:00"/>
    <n v="3"/>
    <x v="3"/>
    <s v="NO"/>
    <m/>
    <m/>
    <m/>
    <m/>
    <s v="SI"/>
    <n v="1"/>
    <s v="Alcance incumplimiento 20182700212683 19 noviembre de 2018"/>
    <d v="2020-03-30T00:00:00"/>
    <n v="0.03"/>
    <n v="0"/>
  </r>
  <r>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n v="2"/>
    <s v="CORRECTIVA"/>
    <s v="csanchez2"/>
    <x v="5"/>
    <s v="La operación de los equipos de bombeo EBAR que impulsan las aguas residuales a la laguna de oxidación no se garantiza por parte de su operador Aguas del Sinú S.A. ESP. // Falta de seguimiento oportuno de los interventores a las condiciones necesarias para la puesta en marcha del proyecto."/>
    <x v="36"/>
    <s v="Radicado de estudios previos"/>
    <n v="1"/>
    <n v="3"/>
    <n v="0.03"/>
    <d v="2018-10-26T00:00:00"/>
    <d v="2018-11-30T00:00:00"/>
    <n v="5"/>
    <x v="5"/>
    <s v="NO"/>
    <m/>
    <m/>
    <m/>
    <m/>
    <s v="SI"/>
    <n v="1"/>
    <s v="Radicado de estudios previos"/>
    <d v="2020-03-30T00:00:00"/>
    <n v="0.03"/>
    <n v="0"/>
  </r>
  <r>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
    <d v="2018-10-26T00:00:00"/>
    <x v="0"/>
    <n v="2"/>
    <s v="CORRECTIVA"/>
    <s v="csanchez2"/>
    <x v="7"/>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x v="37"/>
    <s v="Balance para los seis contratos de fábricas"/>
    <n v="6"/>
    <n v="3"/>
    <n v="0.03"/>
    <d v="2018-10-26T00:00:00"/>
    <d v="2018-11-30T00:00:00"/>
    <n v="5"/>
    <x v="3"/>
    <s v="NO"/>
    <m/>
    <m/>
    <m/>
    <m/>
    <s v="SI"/>
    <n v="6"/>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d v="2020-03-30T00:00:00"/>
    <n v="0.03"/>
    <n v="0"/>
  </r>
  <r>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
    <d v="2018-10-26T00:00:00"/>
    <x v="0"/>
    <n v="2"/>
    <s v="CORRECTIVA"/>
    <s v="csanchez2"/>
    <x v="7"/>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x v="38"/>
    <s v="Ficha de conciliación presentada en comité"/>
    <n v="1"/>
    <n v="3"/>
    <n v="0.03"/>
    <d v="2018-10-26T00:00:00"/>
    <d v="2018-11-30T00:00:00"/>
    <n v="5"/>
    <x v="3"/>
    <s v="NO"/>
    <m/>
    <m/>
    <m/>
    <m/>
    <s v="SI"/>
    <n v="1"/>
    <s v="Se adjunta Acta de conciliación en procudaduria para la Fábrica Infraestructura 2013"/>
    <d v="2020-03-30T00:00:00"/>
    <n v="0.03"/>
    <n v="0"/>
  </r>
  <r>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n v="2"/>
    <s v="CORRECTIVA"/>
    <s v="ariano"/>
    <x v="8"/>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x v="39"/>
    <s v="FAP806 Registro de evento de riesgo operativo "/>
    <n v="1"/>
    <n v="3"/>
    <n v="0.03"/>
    <d v="2019-04-12T00:00:00"/>
    <d v="2019-06-30T00:00:00"/>
    <n v="11"/>
    <x v="7"/>
    <s v="NO"/>
    <m/>
    <m/>
    <m/>
    <m/>
    <s v="SI"/>
    <n v="1"/>
    <s v="FAP806 Registro de evento de riesgo operativo ID 2019201900080"/>
    <d v="2020-03-30T00:00:00"/>
    <n v="0.03"/>
    <n v="0"/>
  </r>
  <r>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0"/>
    <n v="2"/>
    <s v="CORRECTIVA"/>
    <s v="ariano"/>
    <x v="8"/>
    <s v="Falta de precisión en el alcance de las obligaciones de los entes territoriales // Demoras en la consolidación de la información para realizar el estudio factico fap900."/>
    <x v="40"/>
    <s v="FAP806 Registro de evento de riesgo operativo "/>
    <n v="1"/>
    <n v="3"/>
    <n v="0.03"/>
    <d v="2019-04-12T00:00:00"/>
    <d v="2019-06-30T00:00:00"/>
    <n v="11"/>
    <x v="7"/>
    <s v="NO"/>
    <m/>
    <m/>
    <m/>
    <m/>
    <s v="SI"/>
    <n v="1"/>
    <s v="FAP806 Registro de evento de riesgo operativo ID 2019201900091"/>
    <d v="2020-03-30T00:00:00"/>
    <n v="0.03"/>
    <n v="0"/>
  </r>
  <r>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2"/>
    <n v="2"/>
    <s v="CORRECTIVA"/>
    <s v="dossa"/>
    <x v="9"/>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x v="41"/>
    <s v="Radicado del trámite de incumplimiento."/>
    <n v="1"/>
    <n v="4"/>
    <n v="0.04"/>
    <d v="2019-11-28T00:00:00"/>
    <d v="2020-02-20T00:00:00"/>
    <n v="12"/>
    <x v="8"/>
    <s v="NO"/>
    <m/>
    <m/>
    <m/>
    <m/>
    <s v="SI"/>
    <n v="1"/>
    <s v="En consulta con la abogada y la Subgerencia de Operaciones se determinó no procedente la radicación del incumplimiento al interior de la entidad ya que cursa demanda de controversia contra GEOFIZYKA TORUN y al sera vía judicial se pierde competencia en la Entidad."/>
    <d v="2020-03-30T00:00:00"/>
    <n v="0.04"/>
    <n v="0"/>
  </r>
  <r>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
    <d v="2019-11-28T00:00:00"/>
    <x v="2"/>
    <n v="2"/>
    <s v="PREVENTIVA"/>
    <s v="valvarez"/>
    <x v="10"/>
    <s v="Ausencia de lineamientos e instancias para analizar el objeto el alcance la forma de pago los riesgo identificados y como se van a mitigar"/>
    <x v="42"/>
    <s v="Comunicación solicitud de concepto"/>
    <n v="1"/>
    <n v="8"/>
    <n v="0.08"/>
    <d v="2019-11-28T00:00:00"/>
    <d v="2020-03-31T00:00:00"/>
    <n v="18"/>
    <x v="8"/>
    <s v="NO"/>
    <m/>
    <m/>
    <m/>
    <m/>
    <s v="SI"/>
    <n v="1"/>
    <s v="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
    <d v="2020-03-30T00:00:00"/>
    <n v="0.08"/>
    <n v="0"/>
  </r>
  <r>
    <s v="Auditorias Internas ACI"/>
    <x v="6"/>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d v="2019-10-18T00:00:00"/>
    <x v="2"/>
    <n v="2"/>
    <s v="PREVENTIVA"/>
    <s v="ariano"/>
    <x v="8"/>
    <s v="Ausencia de parametros exigibles que estandaricen la información y los registros que deben ser publicados de acuerdo con cada metodología de contratación // Posibles fallas técnicas de la plataforma Secop II // No disponibilidad de un plan de contingencia que garantice la publicidad de los documentos precontractuales"/>
    <x v="43"/>
    <s v="Manual de contratacion formalizado en el catalogo documental"/>
    <n v="1"/>
    <n v="25"/>
    <n v="0.25"/>
    <d v="2019-10-18T00:00:00"/>
    <d v="2020-09-27T00:00:00"/>
    <n v="49"/>
    <x v="8"/>
    <s v="NO"/>
    <m/>
    <m/>
    <m/>
    <m/>
    <s v="SI"/>
    <n v="1"/>
    <s v="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
    <d v="2020-09-30T00:00:00"/>
    <n v="0.25"/>
    <n v="0"/>
  </r>
  <r>
    <s v="Auditorias Internas ACI"/>
    <x v="6"/>
    <s v="Observación No. 2 Incumplimiento en el plazo de expedición de las garantías En 14 de los 30 contratos adjudicados se evidencian desviaciones entre 1 y 28 días hábiles en la expedición de las garantías por parte del contratista"/>
    <d v="2019-10-18T00:00:00"/>
    <x v="2"/>
    <n v="2"/>
    <s v="PREVENTIVA"/>
    <s v="ariano"/>
    <x v="8"/>
    <s v="Deficiencias en la validación de garantías por parte del grupo de procesos de selección // No existen lineamientos que indiquen causales de rechazo de las garantías por extemporaneidad en la fecha de expedición // No hay un mecanismo que conmine al oferente para que cumpla con la oportunidad en la expedición y radicación de las pólizas en los plazos establecidos en el Manual de contratación MDI720"/>
    <x v="44"/>
    <s v="Documento suscrito por el contratista en el que se comprometa a la entrega oportuna de las garantias"/>
    <n v="4"/>
    <n v="25"/>
    <n v="0.25"/>
    <d v="2019-10-18T00:00:00"/>
    <d v="2020-04-30T00:00:00"/>
    <n v="28"/>
    <x v="8"/>
    <s v="NO"/>
    <m/>
    <m/>
    <m/>
    <m/>
    <s v="SI"/>
    <n v="4"/>
    <s v="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d v="2020-06-30T00:00:00"/>
    <n v="0.25"/>
    <n v="0"/>
  </r>
  <r>
    <s v="Auditorias Internas ACI"/>
    <x v="6"/>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d v="2019-10-18T00:00:00"/>
    <x v="2"/>
    <n v="2"/>
    <s v="PREVENTIVA"/>
    <s v="csanchez2"/>
    <x v="8"/>
    <s v="Dar prioridad al proceso de contratación frente al cumplimiento del procedimiento // Posibles acciones a favor de terceros // No existe un procedimiento para la solicitud y aprobación de los plazos de radicación de las ofertas"/>
    <x v="45"/>
    <s v="Adenda al proceso"/>
    <n v="3"/>
    <n v="25"/>
    <n v="0.25"/>
    <d v="2019-10-18T00:00:00"/>
    <d v="2020-03-30T00:00:00"/>
    <n v="23"/>
    <x v="8"/>
    <s v="NO"/>
    <m/>
    <m/>
    <m/>
    <m/>
    <s v="SI"/>
    <n v="3"/>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d v="2020-03-30T00:00:00"/>
    <n v="0.25"/>
    <n v="0"/>
  </r>
  <r>
    <s v="Auditorias Internas ACI"/>
    <x v="6"/>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
    <d v="2019-10-18T00:00:00"/>
    <x v="2"/>
    <n v="2"/>
    <s v="PREVENTIVA"/>
    <s v="csanchez2"/>
    <x v="8"/>
    <s v="Posibles fallas en los controles o inexistencia de los mismos en la etapa precontractual para la contratación directa"/>
    <x v="46"/>
    <s v="Proyecto de Estandarización de documuentos Terminos y condiciones "/>
    <n v="1"/>
    <n v="25"/>
    <n v="0.25"/>
    <d v="2019-10-18T00:00:00"/>
    <d v="2020-06-30T00:00:00"/>
    <n v="37"/>
    <x v="8"/>
    <s v="NO"/>
    <m/>
    <m/>
    <m/>
    <m/>
    <s v="SI"/>
    <n v="1"/>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d v="2020-03-30T00:00:00"/>
    <n v="0.25"/>
    <n v="0"/>
  </r>
  <r>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n v="2"/>
    <s v="CORRECTIVA"/>
    <s v="aocampo"/>
    <x v="11"/>
    <s v="Falta de seguimiento por parte de la Gerencia del convenio // Deficiente priorización de la Entidad de estos trámites con efectos legales y económicos // Desactualización de la base de datos de los procesos de incumplimiento"/>
    <x v="47"/>
    <s v="Resolución restructuración grupos de trabajo"/>
    <n v="1"/>
    <n v="3"/>
    <n v="0.03"/>
    <d v="2019-06-27T00:00:00"/>
    <d v="2019-09-30T00:00:00"/>
    <n v="14"/>
    <x v="8"/>
    <s v="NO"/>
    <m/>
    <m/>
    <m/>
    <m/>
    <s v="SI"/>
    <n v="1"/>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d v="2020-03-30T00:00:00"/>
    <n v="0.03"/>
    <n v="0"/>
  </r>
  <r>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n v="2"/>
    <s v="PREVENTIVA"/>
    <s v="aocampo"/>
    <x v="11"/>
    <s v="Falta de seguimiento por parte de la Gerencia del convenio // Deficiente priorización de la Entidad de estos trámites con efectos legales y económicos // Desactualización de la base de datos de los procesos de incumplimiento"/>
    <x v="48"/>
    <s v="Acta de reunión"/>
    <n v="1"/>
    <n v="3"/>
    <n v="0.03"/>
    <d v="2019-06-27T00:00:00"/>
    <d v="2019-10-30T00:00:00"/>
    <n v="18"/>
    <x v="8"/>
    <s v="NO"/>
    <m/>
    <m/>
    <m/>
    <m/>
    <s v="SI"/>
    <n v="1"/>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d v="2020-03-30T00:00:00"/>
    <n v="0.03"/>
    <n v="0"/>
  </r>
  <r>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n v="2"/>
    <s v="PREVENTIVA"/>
    <s v="aocampo"/>
    <x v="11"/>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x v="49"/>
    <s v="Control de Asistencia y Presentación"/>
    <n v="2"/>
    <n v="4"/>
    <n v="0.04"/>
    <d v="2019-06-27T00:00:00"/>
    <d v="2019-10-30T00:00:00"/>
    <n v="18"/>
    <x v="8"/>
    <s v="NO"/>
    <m/>
    <m/>
    <m/>
    <m/>
    <s v="SI"/>
    <n v="2"/>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d v="2020-03-30T00:00:00"/>
    <n v="0.04"/>
    <n v="0"/>
  </r>
  <r>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n v="2"/>
    <s v="CORRECTIVA"/>
    <s v="aocampo"/>
    <x v="9"/>
    <s v="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
    <x v="50"/>
    <s v="Control de Asistencia "/>
    <n v="1"/>
    <n v="4"/>
    <n v="0.04"/>
    <d v="2019-06-27T00:00:00"/>
    <d v="2019-10-30T00:00:00"/>
    <n v="18"/>
    <x v="8"/>
    <s v="NO"/>
    <m/>
    <m/>
    <m/>
    <m/>
    <s v="SI"/>
    <n v="1"/>
    <s v="Se realizaron mesas de trabajo con las gerencias de los convenios con la finalidad de priorizar los procesos y realizar un acompañamiento en los mismos. Soporte Listas de asistencia"/>
    <d v="2020-03-30T00:00:00"/>
    <n v="0.04"/>
    <n v="0"/>
  </r>
  <r>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n v="2"/>
    <s v="CORRECTIVA"/>
    <s v="aocampo"/>
    <x v="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x v="51"/>
    <s v="Informe Metodologia"/>
    <n v="1"/>
    <n v="3"/>
    <n v="0.03"/>
    <d v="2019-06-27T00:00:00"/>
    <d v="2019-07-31T00:00:00"/>
    <n v="5"/>
    <x v="8"/>
    <s v="NO"/>
    <m/>
    <m/>
    <m/>
    <m/>
    <s v="SI"/>
    <n v="1"/>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d v="2020-03-30T00:00:00"/>
    <n v="0.03"/>
    <n v="0"/>
  </r>
  <r>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n v="2"/>
    <s v="PREVENTIVA"/>
    <s v="aocampo"/>
    <x v="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x v="52"/>
    <s v="Evaluaciones realizadas"/>
    <n v="1"/>
    <n v="3"/>
    <n v="0.03"/>
    <d v="2019-06-27T00:00:00"/>
    <d v="2019-12-31T00:00:00"/>
    <n v="27"/>
    <x v="8"/>
    <s v="NO"/>
    <m/>
    <m/>
    <m/>
    <m/>
    <s v="SI"/>
    <n v="1"/>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d v="2020-03-30T00:00:00"/>
    <n v="0.03"/>
    <n v="0"/>
  </r>
  <r>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n v="2"/>
    <s v="CORRECTIVA"/>
    <s v="aocampo"/>
    <x v="9"/>
    <s v="Desconocimiento del procedimiento y guía para hacer reclamaciones ante aseguradora // Extemporaneidad en la solicitud de reclamación ante la aseguradora"/>
    <x v="53"/>
    <s v="Control de Asistencia y Presentación"/>
    <n v="2"/>
    <n v="5"/>
    <n v="0.05"/>
    <d v="2019-06-27T00:00:00"/>
    <d v="2019-10-30T00:00:00"/>
    <n v="18"/>
    <x v="8"/>
    <s v="NO"/>
    <m/>
    <m/>
    <m/>
    <m/>
    <s v="SI"/>
    <n v="2"/>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d v="2020-03-30T00:00:00"/>
    <n v="0.05"/>
    <n v="0"/>
  </r>
  <r>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n v="2"/>
    <s v="CORRECTIVA"/>
    <s v="aocampo"/>
    <x v="8"/>
    <s v="Desconocimiento del procedimiento y guía para hacer reclamaciones ante aseguradora // Extemporaneidad en la solicitud de reclamación ante la aseguradora"/>
    <x v="50"/>
    <s v="Control de Asistencia "/>
    <n v="1"/>
    <n v="5"/>
    <n v="0.05"/>
    <d v="2019-06-27T00:00:00"/>
    <d v="2019-10-30T00:00:00"/>
    <n v="18"/>
    <x v="8"/>
    <s v="NO"/>
    <m/>
    <m/>
    <m/>
    <m/>
    <s v="SI"/>
    <n v="1"/>
    <s v="Se realizaron mesas de trabajo con las gerencias de los convenios con la finalidad de priorizar los procesos y realizar un acompañamiento en los mismos. Soporte Listas de asistencia"/>
    <d v="2020-03-30T00:00:00"/>
    <n v="0.05"/>
    <n v="0"/>
  </r>
  <r>
    <s v="Auditorias Internas ACI"/>
    <x v="1"/>
    <s v="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
    <d v="2019-06-11T00:00:00"/>
    <x v="2"/>
    <n v="2"/>
    <s v="PREVENTIVA"/>
    <s v="csanchez2"/>
    <x v="12"/>
    <s v="Omisión no justificada del resultado de los indicadores requeridos en el análisis del sector para la elaboración de los estudios previos y las reglas de participación."/>
    <x v="54"/>
    <s v="LISTA DE CHEQUEO REVISION DOCUMENTO ESTUDIOS PREVIOS formalizada en el sistema de gestión de calidad"/>
    <n v="1"/>
    <n v="5"/>
    <n v="0.05"/>
    <d v="2019-06-11T00:00:00"/>
    <d v="2019-11-30T00:00:00"/>
    <n v="25"/>
    <x v="8"/>
    <s v="NO"/>
    <m/>
    <m/>
    <m/>
    <m/>
    <s v="SI"/>
    <n v="1"/>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
    <d v="2020-03-30T00:00:00"/>
    <n v="0.05"/>
    <n v="0"/>
  </r>
  <r>
    <s v="Auditorias Internas ACI"/>
    <x v="1"/>
    <s v="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
    <d v="2019-06-11T00:00:00"/>
    <x v="2"/>
    <n v="2"/>
    <s v="PREVENTIVA"/>
    <s v="csanchez2"/>
    <x v="12"/>
    <s v="Omisión no justificada del resultado de los indicadores requeridos en el análisis del sector para la elaboración de los estudios previos y las reglas de participación."/>
    <x v="55"/>
    <s v="Correo electrónico o FAP 601 Control de asistencia . socialización del documento"/>
    <n v="1"/>
    <n v="5"/>
    <n v="0.05"/>
    <d v="2019-06-11T00:00:00"/>
    <d v="2019-11-30T00:00:00"/>
    <n v="25"/>
    <x v="8"/>
    <s v="NO"/>
    <m/>
    <m/>
    <m/>
    <m/>
    <s v="SI"/>
    <n v="1"/>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
    <d v="2020-03-30T00:00:00"/>
    <n v="0.05"/>
    <n v="0"/>
  </r>
  <r>
    <s v="Auditorias Internas ACI"/>
    <x v="1"/>
    <s v="Observación No.5 Error en el número de contrato 20171072  En 5 documentos contractuales se evidenció un error de transcripción en el número del contrato. registrando  2017072 y 2017107"/>
    <d v="2019-06-11T00:00:00"/>
    <x v="2"/>
    <n v="2"/>
    <s v="PREVENTIVA"/>
    <s v="csanchez2"/>
    <x v="12"/>
    <s v="Falta de planeación y errores de digitación por parte del área solicitante de las novedades del contrato // Falta verificación de las áreas responsables por premuras en la solicitud de los trámites requeridos."/>
    <x v="56"/>
    <s v="FAP 601 CONTROL DE ASISTENCIA"/>
    <n v="1"/>
    <n v="5"/>
    <n v="0.05"/>
    <d v="2019-06-11T00:00:00"/>
    <d v="2019-07-30T00:00:00"/>
    <n v="7"/>
    <x v="8"/>
    <s v="NO"/>
    <m/>
    <m/>
    <m/>
    <m/>
    <s v="SI"/>
    <n v="1"/>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d v="2020-03-30T00:00:00"/>
    <n v="0.05"/>
    <n v="0"/>
  </r>
  <r>
    <s v="Auditorias Internas ACI"/>
    <x v="1"/>
    <s v="Observación No.5 Error en el número de contrato 20171072  En 5 documentos contractuales se evidenció un error de transcripción en el número del contrato. registrando  2017072 y 2017107"/>
    <d v="2019-06-11T00:00:00"/>
    <x v="2"/>
    <n v="2"/>
    <s v="PREVENTIVA"/>
    <s v="csanchez2"/>
    <x v="12"/>
    <s v="Falta de planeación y errores de digitación por parte del área solicitante de las novedades del contrato // Falta verificación de las áreas responsables por premuras en la solicitud de los trámites requeridos."/>
    <x v="57"/>
    <s v="Documento Lista de chequeo de Novedades publicado"/>
    <n v="1"/>
    <n v="5"/>
    <n v="0.05"/>
    <d v="2019-06-11T00:00:00"/>
    <d v="2019-11-30T00:00:00"/>
    <n v="25"/>
    <x v="8"/>
    <s v="NO"/>
    <m/>
    <m/>
    <m/>
    <m/>
    <s v="SI"/>
    <n v="1"/>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
    <d v="2020-03-30T00:00:00"/>
    <n v="0.05"/>
    <n v="0"/>
  </r>
  <r>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n v="2"/>
    <s v="PREVENTIVA"/>
    <s v="csanchez2"/>
    <x v="12"/>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x v="58"/>
    <s v="Documento Lista de chequeo de Novedades publicado"/>
    <n v="1"/>
    <n v="5"/>
    <n v="0.05"/>
    <d v="2019-06-11T00:00:00"/>
    <d v="2019-11-30T00:00:00"/>
    <n v="25"/>
    <x v="8"/>
    <s v="NO"/>
    <m/>
    <m/>
    <m/>
    <m/>
    <s v="SI"/>
    <n v="1"/>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
    <d v="2020-03-30T00:00:00"/>
    <n v="0.05"/>
    <n v="0"/>
  </r>
  <r>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n v="2"/>
    <s v="PREVENTIVA"/>
    <s v="csanchez2"/>
    <x v="12"/>
    <s v="Falta de controles y verificación de requisitos de forma previa a la suscripción de las novedades // Falta de conocimiento por parte de la supervisión de los requisitos específicos de los contratos a su cargo // Debilidades en el seguimiento y control por parte del supervisor frente a requisitos tales como licencias y permisos especiales según objeto del contrato"/>
    <x v="59"/>
    <s v="Correo electrónico o FAP 601 Control de asistencia. socialización del documento"/>
    <n v="1"/>
    <n v="5"/>
    <n v="0.05"/>
    <d v="2019-06-11T00:00:00"/>
    <d v="2019-11-30T00:00:00"/>
    <n v="25"/>
    <x v="8"/>
    <s v="NO"/>
    <m/>
    <m/>
    <m/>
    <m/>
    <s v="SI"/>
    <n v="1"/>
    <s v="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
    <d v="2020-03-30T00:00:00"/>
    <n v="0.05"/>
    <n v="0"/>
  </r>
  <r>
    <s v="Auditorias Internas ACI"/>
    <x v="1"/>
    <s v="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d v="2019-06-11T00:00:00"/>
    <x v="2"/>
    <n v="2"/>
    <s v="PREVENTIVA"/>
    <s v="csanchez2"/>
    <x v="12"/>
    <s v="No hay un procedimiento para la cesión de contratos con responsables. productos y tiempos de entrega // Se tomo la información financiera analizada en el proceso de selección de la vigencia 2017. donde el cesionario ocupó el segundo puesto."/>
    <x v="60"/>
    <s v="Cesion de Derechos económicos y posición contractual.   ajustado y publicado"/>
    <n v="1"/>
    <n v="5"/>
    <n v="0.05"/>
    <d v="2019-06-11T00:00:00"/>
    <d v="2019-12-31T00:00:00"/>
    <n v="29"/>
    <x v="8"/>
    <s v="NO"/>
    <m/>
    <m/>
    <m/>
    <m/>
    <s v="SI"/>
    <n v="1"/>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d v="2020-03-30T00:00:00"/>
    <n v="0.05"/>
    <n v="0"/>
  </r>
  <r>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n v="2"/>
    <s v="CORRECTIVA"/>
    <s v="csanchez2"/>
    <x v="11"/>
    <s v="Falta de definición requisitos específicos asociados a la cláusula de pagos al contratista // Falta de aplicación periódica de controles asociados a las obligaciones de las partes."/>
    <x v="61"/>
    <s v="Memorando de solicitud de incumplimiento"/>
    <n v="1"/>
    <n v="5"/>
    <n v="0.05"/>
    <d v="2019-06-11T00:00:00"/>
    <d v="2019-12-15T00:00:00"/>
    <n v="27"/>
    <x v="8"/>
    <s v="NO"/>
    <m/>
    <m/>
    <m/>
    <m/>
    <s v="SI"/>
    <n v="1"/>
    <s v="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
    <d v="2020-03-30T00:00:00"/>
    <n v="0.05"/>
    <n v="0"/>
  </r>
  <r>
    <s v="Auditorias Internas ACI"/>
    <x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d v="2019-04-22T00:00:00"/>
    <x v="2"/>
    <n v="2"/>
    <s v="PREVENTIVA"/>
    <s v="valvarez"/>
    <x v="10"/>
    <s v="Deficiencias de validación en el proceso precontractual // Omisión en la aplicación del control CTRGPRO051."/>
    <x v="62"/>
    <s v="Formato FDI642 LISTA DE CHEQUEO REVISION DOCUMENTO ESTUDIOS PREVIOS"/>
    <n v="1"/>
    <n v="7"/>
    <n v="7.0000000000000007E-2"/>
    <d v="2019-04-22T00:00:00"/>
    <d v="2019-09-30T00:00:00"/>
    <n v="23"/>
    <x v="8"/>
    <s v="NO"/>
    <m/>
    <m/>
    <m/>
    <m/>
    <s v="SI"/>
    <n v="1"/>
    <s v="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
    <d v="2020-03-30T00:00:00"/>
    <n v="7.0000000000000007E-2"/>
    <n v="0"/>
  </r>
  <r>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2"/>
    <n v="2"/>
    <s v="PREVENTIVA"/>
    <s v="valvarez"/>
    <x v="10"/>
    <s v="Procesos contractuales ejecutados sin el estado de maduración requerido // Deficiencias en la integralidad de la revisión y solicitud de ajustes de la interventoría"/>
    <x v="32"/>
    <s v="Control documentado"/>
    <n v="1"/>
    <n v="4"/>
    <n v="0.04"/>
    <d v="2018-10-26T00:00:00"/>
    <d v="2018-12-31T00:00:00"/>
    <n v="9"/>
    <x v="8"/>
    <s v="NO"/>
    <m/>
    <m/>
    <m/>
    <m/>
    <s v="SI"/>
    <n v="1"/>
    <s v="Envia mediante correo electrónico el preliminar del formato de actualización de perfil del mapa de riesgos."/>
    <d v="2020-03-30T00:00:00"/>
    <n v="0.04"/>
    <n v="0"/>
  </r>
  <r>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n v="2"/>
    <s v="PREVENTIVA"/>
    <s v="valvarez"/>
    <x v="13"/>
    <s v="Deficiencias en la aplicación del control CTRGADM169 // Deficiencias en el cumplimiento de las obligaciones por parte la supervisión de FONADE // Omisión de las alertas del aplicativo ORFEO por parte de la Gerencia de convenio y Gerente de grupo de trabajo."/>
    <x v="63"/>
    <s v="Procedimiento publicado en el catalogo documental."/>
    <n v="1"/>
    <n v="4"/>
    <n v="0.04"/>
    <d v="2019-11-28T00:00:00"/>
    <d v="2020-02-28T00:00:00"/>
    <n v="13"/>
    <x v="9"/>
    <s v="NO"/>
    <m/>
    <m/>
    <m/>
    <m/>
    <s v="SI"/>
    <n v="1"/>
    <s v="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d v="2020-03-30T00:00:00"/>
    <n v="0.04"/>
    <n v="0"/>
  </r>
  <r>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n v="2"/>
    <s v="PREVENTIVA"/>
    <s v="valvarez"/>
    <x v="13"/>
    <s v="Deficiencias en la aplicación del control CTRGADM169 // Deficiencias en el cumplimiento de las obligaciones por parte la supervisión de FONADE // Omisión de las alertas del aplicativo ORFEO por parte de la Gerencia de convenio y Gerente de grupo de trabajo."/>
    <x v="64"/>
    <s v="Soporte de pieza de comunicación y Control  de asistencia"/>
    <n v="2"/>
    <n v="4"/>
    <n v="0.04"/>
    <d v="2019-11-28T00:00:00"/>
    <d v="2020-06-30T00:00:00"/>
    <n v="31"/>
    <x v="9"/>
    <s v="NO"/>
    <m/>
    <m/>
    <m/>
    <m/>
    <s v="SI"/>
    <n v="2"/>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
    <d v="2020-06-30T00:00:00"/>
    <n v="0.04"/>
    <n v="0"/>
  </r>
  <r>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n v="2"/>
    <s v="PREVENTIVA"/>
    <s v="valvarez"/>
    <x v="13"/>
    <s v="Deficiencias en la aplicación del control CTRGADM169 // Deficiencias en el cumplimiento de las obligaciones por parte la supervisión de FONADE // Omisión de las alertas del aplicativo ORFEO por parte de la Gerencia de convenio y Gerente de grupo de trabajo."/>
    <x v="65"/>
    <s v="Reporte de correos electrónicos enviados"/>
    <n v="1"/>
    <n v="4"/>
    <n v="0.04"/>
    <d v="2019-11-28T00:00:00"/>
    <d v="2020-03-31T00:00:00"/>
    <n v="18"/>
    <x v="9"/>
    <s v="NO"/>
    <m/>
    <m/>
    <m/>
    <m/>
    <s v="SI"/>
    <n v="1"/>
    <s v="Se remite archivo con 22 correos electronicos enviados a los usuarios que presentaron PQRD próximas a vencer durante los meses de diciembre 2019 y enero a marzo 2020."/>
    <d v="2020-03-30T00:00:00"/>
    <n v="0.04"/>
    <n v="0"/>
  </r>
  <r>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4"/>
    <n v="2"/>
    <s v="CORRECTIVA"/>
    <s v="aocampo"/>
    <x v="1"/>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x v="66"/>
    <s v="Minuta de prorroga y adición del contrato suscrito con QTECH S.A.S."/>
    <n v="1"/>
    <n v="6"/>
    <n v="0.06"/>
    <d v="2019-09-30T00:00:00"/>
    <d v="2019-12-30T00:00:00"/>
    <n v="13"/>
    <x v="9"/>
    <s v="NO"/>
    <m/>
    <m/>
    <m/>
    <m/>
    <s v="SI"/>
    <n v="1"/>
    <s v="Se suscribió prórroga 1 el 3 de septiembre de 2019 hasta 31 mayo de 2020 con el fin de ejectutar el saldo pendiente 408746584 y garantizar el servicio de fotocopiado impresión y scaneo. Soportes ADICIÓN REDUCCIÓN MODIFICACIÓN CONTRATO 2018882 y PRORROGA 2018882."/>
    <d v="2020-03-30T00:00:00"/>
    <n v="0.06"/>
    <n v="0"/>
  </r>
  <r>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n v="2"/>
    <s v="CORRECTIVA"/>
    <s v="ariano"/>
    <x v="1"/>
    <s v="Falta de gestión y seguimiento por parte del comité de seguimiento y castigo de activos // Falta de seguimiento a los planes de recuperación por parte de los Gerentes de Unidad y de Convenio"/>
    <x v="67"/>
    <s v="Acta de comité"/>
    <n v="1"/>
    <n v="5"/>
    <n v="0.05"/>
    <d v="2019-10-02T00:00:00"/>
    <d v="2021-03-31T00:00:00"/>
    <n v="78"/>
    <x v="10"/>
    <s v="NO"/>
    <m/>
    <m/>
    <m/>
    <m/>
    <s v="NO"/>
    <n v="0"/>
    <s v="Memorando de reformulación No 20202000061843 solicitud de reformulacion en plazo memorando 20202000149823 del 22 de octubre de 2020"/>
    <d v="2020-11-30T00:00:00"/>
    <n v="0"/>
    <n v="1"/>
  </r>
  <r>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n v="2"/>
    <s v="CORRECTIVA"/>
    <s v="ariano"/>
    <x v="1"/>
    <s v="Falta de gestión y seguimiento por parte del comité de seguimiento y castigo de activos // Falta de seguimiento a los planes de recuperación por parte de los Gerentes de Unidad y de Convenio"/>
    <x v="68"/>
    <s v="Acta de la Junta Directiva y presentación"/>
    <n v="1"/>
    <n v="15"/>
    <n v="0.15"/>
    <d v="2019-10-02T00:00:00"/>
    <d v="2021-04-30T00:00:00"/>
    <n v="82"/>
    <x v="10"/>
    <s v="NO"/>
    <m/>
    <m/>
    <m/>
    <m/>
    <s v="NO"/>
    <n v="0"/>
    <s v="Memorando de reformulación No 20202000061843 solicitud de reformulacion en plazo memorando 20202000149823 del 22 de octubre de 2020"/>
    <d v="2020-11-30T00:00:00"/>
    <n v="0"/>
    <n v="1"/>
  </r>
  <r>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1"/>
    <n v="2"/>
    <s v="CORRECTIVA"/>
    <s v="csanchez2"/>
    <x v="1"/>
    <s v="Cambios estructurales en las áreas o grupos de trabajo de la entidad que no garantizan la continuidad de las actividades asociadas al proceso // Falta de claridad en el alcance de las funciones roles y forma de operación del comité"/>
    <x v="69"/>
    <s v="Actas de comité de seguimiento y castigo de activos"/>
    <n v="3"/>
    <n v="5"/>
    <n v="0.05"/>
    <d v="2019-10-02T00:00:00"/>
    <d v="2020-07-02T00:00:00"/>
    <n v="39"/>
    <x v="10"/>
    <s v="NO"/>
    <m/>
    <m/>
    <m/>
    <m/>
    <s v="SI"/>
    <n v="3"/>
    <s v="Se presenta la solicitud de activiacion del comité por correo electrónico y memorand 2020200055903 del 31 de marzo de 2020. acta de comité de castigo de activos numero 17 y 18 del 8 de mayo de 2020 y del 01 de junio de 2020. Acta 19 de 2 julio de 2020"/>
    <d v="2020-09-30T00:00:00"/>
    <n v="0.05"/>
    <n v="0"/>
  </r>
  <r>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1"/>
    <n v="2"/>
    <s v="CORRECTIVA"/>
    <s v="aocampo"/>
    <x v="1"/>
    <s v="Todas los identificadas en la auditoría"/>
    <x v="11"/>
    <s v="Perfil de Riesgo 2019 actualizado"/>
    <n v="1"/>
    <n v="5"/>
    <n v="0.05"/>
    <d v="2019-06-27T00:00:00"/>
    <d v="2019-12-31T00:00:00"/>
    <n v="27"/>
    <x v="10"/>
    <s v="NO"/>
    <m/>
    <m/>
    <m/>
    <m/>
    <s v="SI"/>
    <n v="1"/>
    <s v="El grupo de planeación y gestión de riesgos remitió el memorando número 20191300060743 del programa de trabajo para la actualizacón de perfil de riesgos operativos del 2019"/>
    <d v="2020-03-30T00:00:00"/>
    <n v="0.05"/>
    <n v="0"/>
  </r>
  <r>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n v="2"/>
    <s v="CORRECTIVA"/>
    <s v="cgonzal1"/>
    <x v="1"/>
    <s v="Todas las identificadas en la auditoria"/>
    <x v="70"/>
    <s v="FAP601 control de asistencia a mesas de trabajo"/>
    <n v="1"/>
    <n v="4"/>
    <n v="0.04"/>
    <d v="2019-04-12T00:00:00"/>
    <d v="2019-12-15T00:00:00"/>
    <n v="35"/>
    <x v="10"/>
    <s v="NO"/>
    <m/>
    <m/>
    <m/>
    <m/>
    <s v="SI"/>
    <n v="1"/>
    <s v="Acta de REUNIÓN INTERNA con radicado N.20191300003236. En el perfil riesgo 2019 el RGFIN104 se unificó con el RGFIN105 este último quedo asociado a dos controles el CTRGFIN209 y el CTRGFIN205 y se actualizaron las causas. "/>
    <d v="2020-03-30T00:00:00"/>
    <n v="0.04"/>
    <n v="0"/>
  </r>
  <r>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n v="2"/>
    <s v="CORRECTIVA"/>
    <s v="cgonzal1"/>
    <x v="1"/>
    <s v="Todas las identificadas en la auditoria"/>
    <x v="11"/>
    <s v="Perfil de riesgo actualizado"/>
    <n v="1"/>
    <n v="4"/>
    <n v="0.04"/>
    <d v="2019-04-12T00:00:00"/>
    <d v="2019-12-15T00:00:00"/>
    <n v="35"/>
    <x v="10"/>
    <s v="NO"/>
    <m/>
    <m/>
    <m/>
    <m/>
    <s v="SI"/>
    <n v="1"/>
    <s v="Por correo electrónico del 29 de enero de 2020 se allegó el perfil de riesgo actualizado por parte del grupo de Planeación y gestión de Riesgos."/>
    <d v="2020-03-30T00:00:00"/>
    <n v="0.04"/>
    <n v="0"/>
  </r>
  <r>
    <s v="Auditorias Internas ACI"/>
    <x v="8"/>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d v="2019-04-22T00:00:00"/>
    <x v="2"/>
    <n v="2"/>
    <s v="CORRECTIVA"/>
    <s v="dossa"/>
    <x v="9"/>
    <s v="Falta de verificación de la veracidad y autenticidad de los documentos habilitantes."/>
    <x v="71"/>
    <s v="Aplicación del control en los procesos realizados"/>
    <n v="1"/>
    <n v="7"/>
    <n v="7.0000000000000007E-2"/>
    <d v="2019-04-22T00:00:00"/>
    <d v="2019-09-30T00:00:00"/>
    <n v="23"/>
    <x v="11"/>
    <s v="NO"/>
    <m/>
    <m/>
    <m/>
    <m/>
    <s v="SI"/>
    <n v="1"/>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d v="2020-03-30T00:00:00"/>
    <n v="7.0000000000000007E-2"/>
    <n v="0"/>
  </r>
  <r>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n v="2"/>
    <s v="PREVENTIVA"/>
    <s v="ariano"/>
    <x v="14"/>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x v="72"/>
    <s v="Memorando de respuesta  a la Subgerencia de Desarrollo de Proyectos"/>
    <n v="1"/>
    <n v="4"/>
    <n v="0.04"/>
    <d v="2019-04-12T00:00:00"/>
    <d v="2019-05-31T00:00:00"/>
    <n v="7"/>
    <x v="11"/>
    <s v="NO"/>
    <m/>
    <m/>
    <m/>
    <m/>
    <s v="SI"/>
    <n v="1"/>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d v="2020-03-30T00:00:00"/>
    <n v="0.04"/>
    <n v="0"/>
  </r>
  <r>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n v="2"/>
    <s v="PREVENTIVA"/>
    <s v="ariano"/>
    <x v="14"/>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x v="73"/>
    <s v="Estudios previos"/>
    <n v="1"/>
    <n v="4"/>
    <n v="0.04"/>
    <d v="2019-04-12T00:00:00"/>
    <d v="2019-11-30T00:00:00"/>
    <n v="33"/>
    <x v="11"/>
    <s v="NO"/>
    <m/>
    <m/>
    <m/>
    <m/>
    <s v="SI"/>
    <n v="1"/>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
    <d v="2020-03-30T00:00:00"/>
    <n v="0.04"/>
    <n v="0"/>
  </r>
  <r>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n v="2"/>
    <s v="PREVENTIVA"/>
    <s v="ariano"/>
    <x v="2"/>
    <s v="Inobservancia de la trazabilidad del estado contractual // Desconocimiento u omisión de normatividad aplicable referente a novedades contractuales"/>
    <x v="74"/>
    <s v="Correos eléctronicos por parte del abogado y respuesta del profesional de incumplimientos "/>
    <n v="12"/>
    <n v="4"/>
    <n v="0.04"/>
    <d v="2019-04-12T00:00:00"/>
    <d v="2019-09-30T00:00:00"/>
    <n v="24"/>
    <x v="11"/>
    <s v="NO"/>
    <m/>
    <m/>
    <m/>
    <m/>
    <s v="SI"/>
    <n v="12"/>
    <s v="Se evidencian 12 correos electrónicos por parte del profesional de gestión contractual y respuesta del profesional de incumplimientos donde se solicita informar si los contratistas presentan procesos de incumplimiento"/>
    <d v="2020-03-30T00:00:00"/>
    <n v="0.04"/>
    <n v="0"/>
  </r>
  <r>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n v="2"/>
    <s v="CORRECTIVA"/>
    <s v="ariano"/>
    <x v="2"/>
    <s v="Inobservancia de la trazabilidad del estado contractual // Desconocimiento u omisión de normatividad aplicable referente a novedades contractuales"/>
    <x v="75"/>
    <s v="FAP806 Registro de evento de riesgo operativo"/>
    <n v="1"/>
    <n v="4"/>
    <n v="0.04"/>
    <d v="2019-04-12T00:00:00"/>
    <d v="2019-10-31T00:00:00"/>
    <n v="29"/>
    <x v="11"/>
    <s v="NO"/>
    <m/>
    <m/>
    <m/>
    <m/>
    <s v="SI"/>
    <n v="1"/>
    <s v="Se realizó el reporte del evento de riesgo de la observación No. 6 en formato de registro de eventos de riesgo opertivo FAP 806 el 16 oct 2019"/>
    <d v="2020-03-30T00:00:00"/>
    <n v="0.04"/>
    <n v="0"/>
  </r>
  <r>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n v="2"/>
    <s v="CORRECTIVA"/>
    <s v="dossa"/>
    <x v="11"/>
    <s v="Toma de decisiones en los procesos contractuales sin fundamento en la especialidad técnica // Elaboración de reglas de participación sin considerar referentes clave de procesos anteriores."/>
    <x v="76"/>
    <s v="FAP601 control de asistencia"/>
    <n v="2"/>
    <n v="4"/>
    <n v="0.04"/>
    <d v="2018-10-02T00:00:00"/>
    <d v="2018-12-15T00:00:00"/>
    <n v="11"/>
    <x v="11"/>
    <s v="NO"/>
    <m/>
    <m/>
    <m/>
    <m/>
    <s v="SI"/>
    <n v="2"/>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d v="2020-03-30T00:00:00"/>
    <n v="0.04"/>
    <n v="0"/>
  </r>
  <r>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n v="2"/>
    <s v="CORRECTIVA"/>
    <s v="dossa"/>
    <x v="11"/>
    <s v="Toma de decisiones en los procesos contractuales sin fundamento en la especialidad técnica // Elaboración de reglas de participación sin considerar referentes clave de procesos anteriores."/>
    <x v="77"/>
    <s v="Documento suscrito por las partes aprobado con ANS"/>
    <n v="1"/>
    <n v="4"/>
    <n v="0.04"/>
    <d v="2018-10-02T00:00:00"/>
    <d v="2018-12-15T00:00:00"/>
    <n v="11"/>
    <x v="11"/>
    <s v="NO"/>
    <m/>
    <m/>
    <m/>
    <m/>
    <s v="SI"/>
    <n v="1"/>
    <s v="El dia 28 de mayo de 2019 la Subgerencia de Operaciones generó la circular interna No. 5 con el asunto ANS Subgerencia de Operaciones dirigida a la Gerencia General Subgetrencias Gerencias de grupo y Oficinas Asesoras."/>
    <d v="2020-03-30T00:00:00"/>
    <n v="0.04"/>
    <n v="0"/>
  </r>
  <r>
    <s v="Auditorias Internas ACI"/>
    <x v="11"/>
    <s v="Observación No.6 Para el proceso CPU022 que duplica el POE del proceso CPU018 se disminuyó el ILR Índice de liquidez requerido y la CI Cobertura de intereses en 1 punto frente a la recomendación del análisis del sector 2 puntos y del requerido para el CPU018."/>
    <d v="2018-10-02T00:00:00"/>
    <x v="2"/>
    <n v="2"/>
    <s v="CORRECTIVA"/>
    <s v="dossa"/>
    <x v="10"/>
    <s v="Toma de decisiones en los procesos contractuales sin ceñirse a los referentes del sector // Falta de trazabilidad y sustento de modificación de los índices financieros frente a un mismo objeto contratado y análisis del sector // Falta de identificación y aplicación de controles en el proceso"/>
    <x v="78"/>
    <s v="Formato de revision con visto Bueno del Profesional que realiza la revision"/>
    <n v="1"/>
    <n v="14"/>
    <n v="0.14000000000000001"/>
    <d v="2018-10-02T00:00:00"/>
    <d v="2018-11-15T00:00:00"/>
    <n v="6"/>
    <x v="11"/>
    <s v="NO"/>
    <m/>
    <m/>
    <m/>
    <m/>
    <s v="SI"/>
    <n v="1"/>
    <s v="Aporta el area de planeacion contractual 7 formatos denominados Formato de revisión del estudio previo"/>
    <d v="2020-03-30T00:00:00"/>
    <n v="0.14000000000000001"/>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
    <d v="2018-08-03T00:00:00"/>
    <x v="2"/>
    <n v="2"/>
    <s v="PREVENTIVA"/>
    <s v="cgonzal1"/>
    <x v="11"/>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79"/>
    <s v="Manual de Contratación actualizado"/>
    <n v="1"/>
    <n v="3"/>
    <n v="0.03"/>
    <d v="2018-08-03T00:00:00"/>
    <d v="2018-08-08T00:00:00"/>
    <n v="1"/>
    <x v="11"/>
    <s v="NO"/>
    <m/>
    <m/>
    <m/>
    <m/>
    <s v="SI"/>
    <n v="1"/>
    <s v="MDI720 Manual de contratación v.10. ARTÍCULO 29 TIPOS DE LIQUIDACIÓN"/>
    <d v="2020-03-30T00:00:00"/>
    <n v="0.03"/>
    <n v="0"/>
  </r>
  <r>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2"/>
    <n v="2"/>
    <s v="PREVENTIVA"/>
    <s v="cgonzal1"/>
    <x v="11"/>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x v="80"/>
    <s v="Manual de Contratación actualizado"/>
    <n v="1"/>
    <n v="3"/>
    <n v="0.03"/>
    <d v="2018-08-03T00:00:00"/>
    <d v="2018-08-08T00:00:00"/>
    <n v="1"/>
    <x v="11"/>
    <s v="NO"/>
    <m/>
    <m/>
    <m/>
    <m/>
    <s v="SI"/>
    <n v="1"/>
    <s v="MDI720 Manual de contratación v.10 ARTÍCULO 29 TIPOS DE LIQUIDACIÓN"/>
    <d v="2020-03-30T00:00:00"/>
    <n v="0.03"/>
    <n v="0"/>
  </r>
  <r>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n v="2"/>
    <s v="PREVENTIVA"/>
    <s v="cgonzal1"/>
    <x v="14"/>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x v="81"/>
    <s v="Correo de citación a la mesa de trabajo"/>
    <n v="1"/>
    <n v="5"/>
    <n v="0.05"/>
    <d v="2019-09-16T00:00:00"/>
    <d v="2019-10-31T00:00:00"/>
    <n v="6"/>
    <x v="12"/>
    <s v="NO"/>
    <m/>
    <m/>
    <m/>
    <m/>
    <s v="SI"/>
    <n v="1"/>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
    <d v="2020-03-30T00:00:00"/>
    <n v="0.05"/>
    <n v="0"/>
  </r>
  <r>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n v="2"/>
    <s v="PREVENTIVA"/>
    <s v="cgonzal1"/>
    <x v="14"/>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x v="82"/>
    <s v="consolidado  mesas de trabajo"/>
    <n v="1"/>
    <n v="5"/>
    <n v="0.05"/>
    <d v="2019-09-16T00:00:00"/>
    <d v="2019-10-31T00:00:00"/>
    <n v="6"/>
    <x v="12"/>
    <s v="NO"/>
    <m/>
    <m/>
    <m/>
    <m/>
    <s v="SI"/>
    <n v="1"/>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
    <d v="2020-03-30T00:00:00"/>
    <n v="0.05"/>
    <n v="0"/>
  </r>
  <r>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n v="2"/>
    <s v="PREVENTIVA"/>
    <s v="cgonzal1"/>
    <x v="14"/>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x v="83"/>
    <s v="Estudios previos con texto incluido referente a normativa"/>
    <n v="4"/>
    <n v="10"/>
    <n v="0.1"/>
    <d v="2019-09-16T00:00:00"/>
    <d v="2019-10-31T00:00:00"/>
    <n v="6"/>
    <x v="12"/>
    <s v="NO"/>
    <m/>
    <m/>
    <m/>
    <m/>
    <s v="SI"/>
    <n v="4"/>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
    <d v="2020-03-30T00:00:00"/>
    <n v="0.1"/>
    <n v="0"/>
  </r>
  <r>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n v="2"/>
    <s v="CORRECTIVA"/>
    <s v="cgonzal1"/>
    <x v="14"/>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x v="84"/>
    <s v="FAP 806 Reporte de evento de riesgo operativo"/>
    <n v="1"/>
    <n v="5"/>
    <n v="0.05"/>
    <d v="2019-09-16T00:00:00"/>
    <d v="2019-09-30T00:00:00"/>
    <n v="2"/>
    <x v="12"/>
    <s v="NO"/>
    <m/>
    <m/>
    <m/>
    <m/>
    <s v="SI"/>
    <n v="1"/>
    <s v="FAP 806 Reporte del evento de riesgo de la observación No. 5 el 15 de octubre de 2019 Id evento 201900152"/>
    <d v="2020-03-30T00:00:00"/>
    <n v="0.05"/>
    <n v="0"/>
  </r>
  <r>
    <s v="Auditorias Internas ACI"/>
    <x v="1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actualizacion del procedimiento interno de vacaciones al culminar cada vigencia"/>
    <x v="85"/>
    <s v="Procedimiento actualizado"/>
    <n v="1"/>
    <n v="100"/>
    <n v="1"/>
    <d v="2017-06-30T00:00:00"/>
    <d v="2020-09-05T00:00:00"/>
    <n v="166"/>
    <x v="13"/>
    <s v="NO"/>
    <m/>
    <m/>
    <m/>
    <m/>
    <s v="SI"/>
    <n v="1"/>
    <s v="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d v="2020-09-30T00:00:00"/>
    <n v="1"/>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x v="86"/>
    <s v="Solicitud de modificación en el CIC del Procedimiento PAP623  trámite de Queja por Acoso Laboral."/>
    <n v="1"/>
    <n v="15"/>
    <n v="0.15"/>
    <d v="2017-06-30T00:00:00"/>
    <d v="2017-12-31T00:00:00"/>
    <n v="26"/>
    <x v="13"/>
    <s v="NO"/>
    <m/>
    <m/>
    <m/>
    <m/>
    <s v="SI"/>
    <n v="1"/>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d v="2020-03-30T00:00:00"/>
    <n v="0.15"/>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x v="87"/>
    <s v="Versión final del  Procedimiento PAP623  Trámite de Queja por Acoso Laboral."/>
    <n v="1"/>
    <n v="15"/>
    <n v="0.15"/>
    <d v="2017-06-30T00:00:00"/>
    <d v="2017-12-31T00:00:00"/>
    <n v="26"/>
    <x v="13"/>
    <s v="NO"/>
    <m/>
    <m/>
    <m/>
    <m/>
    <s v="SI"/>
    <n v="1"/>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d v="2020-03-30T00:00:00"/>
    <n v="0.15"/>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actualización normativa del Reglamento de Trabajo de Fonade // Falta de revisión del Jefe de recursos Humanos de la normativa actual que se debe incorporar al reglamento de trabajo de la entidad."/>
    <x v="88"/>
    <s v="Reglamento de Trabajo de FONADE aprobado"/>
    <n v="1"/>
    <n v="14"/>
    <n v="0.14000000000000001"/>
    <d v="2017-06-30T00:00:00"/>
    <d v="2021-01-31T00:00:00"/>
    <n v="187"/>
    <x v="13"/>
    <s v="NO"/>
    <m/>
    <m/>
    <m/>
    <m/>
    <s v="SI"/>
    <n v="1"/>
    <s v="Se reporta el reglamento aprobado por la Gerencia. Se solicita cambio de fecha de cumplimiento de la actividad para el 31 de enero de 2021. Se solicita cambio de fecha de terminación de la actividad para el 30 de agosto de 2020. Con fecha de 13 de abril 2020 el jefe de talento humano informo Que la ley establece la obligación del empleador de publicar en cartelera de la empresa el reglamento interno de trabajo junto con la Circular Interna en la cual conste el contenido del reglamento y su fecha de aplicación reglamento que hace parte del contrato de trabajo por disposición legal actividad que por motivo de la emergencia social no ha podido ser adelantada la premisa es realizar esta actividad inmediatamente se levanten las restricciones. Se envío solicitud el 24 de marzo de 2020 al Jefe de talento Humano para que reporte el avance de este trimestre y vencido el plazo no allego información se reitero nuevamente dicha solicitud el 8 de abril del 2020 y a la fecha no ha reportado la información   En diciembre se elaboró el reglamento Interno de trabajo de la Empresa Nacional de Desarrollo Territorial se envío al Ministerio de Trabajo y a la Oficina Asesora Juridica para revisión la Oficina Asesora Jurídica realizó observaciones y después de atenderlas se encuentra en el trámite final y firma de la Gerente General"/>
    <d v="2021-01-31T00:00:00"/>
    <n v="0.14000000000000001"/>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seguimiento al cumplimiento de las funciones otorgadas a la Comité de convivencia laboral."/>
    <x v="89"/>
    <s v="Versión final del  Procedimiento PAP623  Trámite de Queja por Acoso Laboral."/>
    <n v="1"/>
    <n v="14"/>
    <n v="0.14000000000000001"/>
    <d v="2017-06-30T00:00:00"/>
    <d v="2017-12-31T00:00:00"/>
    <n v="26"/>
    <x v="13"/>
    <s v="NO"/>
    <m/>
    <m/>
    <m/>
    <m/>
    <s v="SI"/>
    <n v="1"/>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d v="2020-03-30T00:00:00"/>
    <n v="0.14000000000000001"/>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socialización del tramite de queja por acoso laboral de la entidad a los operadores de dicho procemiento que aclare su aplicación."/>
    <x v="90"/>
    <s v="Versión final del  Procedimiento PAP623  Trámite de Queja por Acoso Laboral."/>
    <n v="1"/>
    <n v="14"/>
    <n v="0.14000000000000001"/>
    <d v="2017-06-30T00:00:00"/>
    <d v="2017-12-31T00:00:00"/>
    <n v="26"/>
    <x v="13"/>
    <s v="NO"/>
    <m/>
    <m/>
    <m/>
    <m/>
    <s v="SI"/>
    <n v="1"/>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d v="2020-03-30T00:00:00"/>
    <n v="0.14000000000000001"/>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verificación del operador encargado de escanear documentos que valide que el documento cargado en el sistema ORFEO corresponda al oficio radicado."/>
    <x v="91"/>
    <s v="Versión final del  Procedimiento PAP623  Trámite de Queja por Acoso Laboral."/>
    <n v="1"/>
    <n v="14"/>
    <n v="0.14000000000000001"/>
    <d v="2017-06-30T00:00:00"/>
    <d v="2017-12-31T00:00:00"/>
    <n v="26"/>
    <x v="13"/>
    <s v="NO"/>
    <m/>
    <m/>
    <m/>
    <m/>
    <s v="SI"/>
    <n v="1"/>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d v="2020-03-30T00:00:00"/>
    <n v="0.14000000000000001"/>
    <n v="0"/>
  </r>
  <r>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n v="2"/>
    <s v="CORRECTIVA"/>
    <s v="valvarez"/>
    <x v="15"/>
    <s v="Falta de actualización normativa de los funcionarios que ejecutan el procedimiento para trámite de quejas por acoso laboral // Falta de cumplimiento de la periodicidad de las reuniones del comité que analiza los casos por acoso laboral. // Falta de revisión del coordinador del comite de acoso laboral del procedimiento aplicado a cada caso de acoso laboral para evidenciar las normas que ya estan derogadas y que ya no corresponde hacer uso de las mismas."/>
    <x v="92"/>
    <s v="Acta de CCL con decisión adoptada por sus miembros."/>
    <n v="1"/>
    <n v="14"/>
    <n v="0.14000000000000001"/>
    <d v="2017-06-30T00:00:00"/>
    <d v="2017-12-31T00:00:00"/>
    <n v="26"/>
    <x v="13"/>
    <s v="NO"/>
    <m/>
    <m/>
    <m/>
    <m/>
    <s v="SI"/>
    <n v="1"/>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d v="2020-03-30T00:00:00"/>
    <n v="0.14000000000000001"/>
    <n v="0"/>
  </r>
  <r>
    <s v="Auditorias Internas ACI"/>
    <x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d v="2019-09-16T00:00:00"/>
    <x v="2"/>
    <n v="2"/>
    <s v="CORRECTIVA"/>
    <s v="valvarez"/>
    <x v="16"/>
    <s v="Todas los identificadas en la auditoría."/>
    <x v="93"/>
    <s v="FAP806 Eventos de riesgo operativo"/>
    <n v="2"/>
    <n v="5"/>
    <n v="0.05"/>
    <d v="2019-09-16T00:00:00"/>
    <d v="2019-11-30T00:00:00"/>
    <n v="11"/>
    <x v="14"/>
    <s v="NO"/>
    <m/>
    <m/>
    <m/>
    <m/>
    <s v="SI"/>
    <n v="2"/>
    <s v="Se observa el formato FAP806 Con el reporte del evento de riesgo"/>
    <d v="2020-03-30T00:00:00"/>
    <n v="0.05"/>
    <n v="0"/>
  </r>
  <r>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
    <d v="2019-04-12T00:00:00"/>
    <x v="5"/>
    <n v="2"/>
    <s v="CORRECTIVA"/>
    <s v="cgonzal1"/>
    <x v="17"/>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x v="94"/>
    <s v="Memorando proyectado y enviado "/>
    <n v="1"/>
    <n v="4"/>
    <n v="0.04"/>
    <d v="2019-04-12T00:00:00"/>
    <d v="2019-06-30T00:00:00"/>
    <n v="11"/>
    <x v="15"/>
    <s v="NO"/>
    <m/>
    <m/>
    <m/>
    <m/>
    <s v="SI"/>
    <n v="1"/>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
    <d v="2020-03-30T00:00:00"/>
    <n v="0.04"/>
    <n v="0"/>
  </r>
  <r>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
    <d v="2019-04-12T00:00:00"/>
    <x v="5"/>
    <n v="2"/>
    <s v="CORRECTIVA"/>
    <s v="cgonzal1"/>
    <x v="17"/>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x v="95"/>
    <s v="Piezas comunicacionales enviadas"/>
    <n v="6"/>
    <n v="4"/>
    <n v="0.04"/>
    <d v="2019-04-12T00:00:00"/>
    <d v="2019-06-30T00:00:00"/>
    <n v="11"/>
    <x v="15"/>
    <s v="NO"/>
    <m/>
    <m/>
    <m/>
    <m/>
    <s v="SI"/>
    <n v="6"/>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d v="2020-03-30T00:00:00"/>
    <n v="0.04"/>
    <n v="0"/>
  </r>
  <r>
    <s v="Auditorias Internas ACI"/>
    <x v="16"/>
    <s v="H17 Liquidación Contratos- informe de CGR 2016. pag 199"/>
    <d v="2019-11-26T00:00:00"/>
    <x v="0"/>
    <n v="2"/>
    <s v="CORRECTIVA"/>
    <s v="cgonzal1"/>
    <x v="7"/>
    <s v="Definición de acciones genéricas sin impacto específico sobre el hallazgo o sin productos funcionales // Los responsables de formular las acciones no son los mismos que las implementan // Falta de continuidad en la ejecución de las acciones establecidas"/>
    <x v="96"/>
    <s v="Memorando radicado a la subgerencia de operaciones"/>
    <n v="1"/>
    <n v="30"/>
    <n v="0.3"/>
    <d v="2019-11-26T00:00:00"/>
    <d v="2020-01-30T00:00:00"/>
    <n v="9"/>
    <x v="3"/>
    <s v="NO"/>
    <m/>
    <m/>
    <m/>
    <m/>
    <s v="SI"/>
    <n v="1"/>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d v="2020-03-30T00:00:00"/>
    <n v="0.3"/>
    <n v="0"/>
  </r>
  <r>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0"/>
    <n v="2"/>
    <s v="CORRECTIVA"/>
    <s v="cgonzal1"/>
    <x v="7"/>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x v="97"/>
    <s v="Acta de Junta Directiva"/>
    <n v="1"/>
    <n v="6"/>
    <n v="0.06"/>
    <d v="2018-08-03T00:00:00"/>
    <d v="2021-02-28T00:00:00"/>
    <n v="134"/>
    <x v="3"/>
    <s v="NO"/>
    <m/>
    <m/>
    <m/>
    <m/>
    <s v="NO"/>
    <n v="0"/>
    <s v="Memorando 20202900171353 del 03-12-2020 se solicita cambio de fecha del 30 oct 2020 a nueva fecha 28-02-2021 Memorando de reformulación N.20192000133733 10 julio 2019   2019200021991305 dic 2019  cambio fecha a 30 marzo 2020  20202000020403 del 30 ene 2020 nuevo plazo oct 30-2020"/>
    <d v="2020-11-30T00:00:00"/>
    <n v="0"/>
    <n v="1"/>
  </r>
  <r>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
    <d v="2018-08-03T00:00:00"/>
    <x v="0"/>
    <n v="2"/>
    <s v="CORRECTIVA"/>
    <s v="msuarez"/>
    <x v="7"/>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x v="98"/>
    <s v="Soporte trámite incumplimiento"/>
    <n v="11"/>
    <n v="3"/>
    <n v="0.03"/>
    <d v="2018-08-03T00:00:00"/>
    <d v="2018-09-28T00:00:00"/>
    <n v="8"/>
    <x v="3"/>
    <s v="NO"/>
    <m/>
    <m/>
    <m/>
    <m/>
    <s v="SI"/>
    <n v="11"/>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d v="2020-03-30T00:00:00"/>
    <n v="0.03"/>
    <n v="0"/>
  </r>
  <r>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
    <d v="2018-08-03T00:00:00"/>
    <x v="0"/>
    <n v="2"/>
    <s v="CORRECTIVA"/>
    <s v="cgonzal1"/>
    <x v="7"/>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x v="99"/>
    <s v="soporte trámite de pagos"/>
    <n v="13"/>
    <n v="3"/>
    <n v="0.03"/>
    <d v="2018-08-03T00:00:00"/>
    <d v="2018-10-30T00:00:00"/>
    <n v="13"/>
    <x v="3"/>
    <s v="NO"/>
    <m/>
    <m/>
    <m/>
    <m/>
    <s v="SI"/>
    <n v="13"/>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d v="2020-03-30T00:00:00"/>
    <n v="0.03"/>
    <n v="0"/>
  </r>
  <r>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n v="2"/>
    <s v="CORRECTIVA"/>
    <s v="msuarez"/>
    <x v="7"/>
    <s v="Deficiencias en el seguimiento y control por parte de la Subgerencia Técnica Gerencia de Fábricas y la Gerencia de convenio según aplica de las obligaciones contractuales de los contratistas de fábricas Interventoría a obra a diseños y fábricas de diseños // Deficiencias en el cumplimiento de las obligaciones por parte de la supervisión de FONADE para el proceso de liquidación // Alta rotación de personal responsable de la gestión de estos contratos // Falta de registro de firmas de las actas de servicio de terminación de cierre y novedades de los contratos de interventoría // No hay información confiable ni trazabilidad de la misma que evidencie el estado real de ejecución y pago de todas las actas de servicio costos fijos y variables para cada Contrato."/>
    <x v="100"/>
    <s v="Fichas de casos en comité de conciliación"/>
    <n v="4"/>
    <n v="3"/>
    <n v="0.03"/>
    <d v="2018-08-03T00:00:00"/>
    <d v="2018-09-28T00:00:00"/>
    <n v="8"/>
    <x v="3"/>
    <s v="NO"/>
    <m/>
    <m/>
    <m/>
    <m/>
    <s v="SI"/>
    <n v="4"/>
    <s v="Se presentaron 4 Fichas de Conciliación VIP BOMA GC CA y PEYCO"/>
    <d v="2020-03-30T00:00:00"/>
    <n v="0.03"/>
    <n v="0"/>
  </r>
  <r>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1"/>
    <s v="Archivo de conciliación "/>
    <n v="1"/>
    <n v="3"/>
    <n v="0.03"/>
    <d v="2018-08-03T00:00:00"/>
    <d v="2018-08-30T00:00:00"/>
    <n v="4"/>
    <x v="3"/>
    <s v="NO"/>
    <m/>
    <m/>
    <m/>
    <m/>
    <s v="SI"/>
    <n v="1"/>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
    <d v="2020-03-30T00:00:00"/>
    <n v="0.03"/>
    <n v="0"/>
  </r>
  <r>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n v="2"/>
    <s v="CORRECTIVA"/>
    <s v="cgonzal1"/>
    <x v="7"/>
    <s v="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2"/>
    <s v="Archivo clasificación convenios"/>
    <n v="1"/>
    <n v="3"/>
    <n v="0.03"/>
    <d v="2018-08-03T00:00:00"/>
    <d v="2018-09-30T00:00:00"/>
    <n v="8"/>
    <x v="3"/>
    <s v="NO"/>
    <m/>
    <m/>
    <m/>
    <m/>
    <s v="SI"/>
    <n v="1"/>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d v="2020-03-30T00:00:00"/>
    <n v="0.03"/>
    <n v="0"/>
  </r>
  <r>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3"/>
    <s v="Desembolsos"/>
    <n v="10"/>
    <n v="3"/>
    <n v="0.03"/>
    <d v="2018-08-03T00:00:00"/>
    <d v="2018-10-31T00:00:00"/>
    <n v="13"/>
    <x v="3"/>
    <s v="NO"/>
    <m/>
    <m/>
    <m/>
    <m/>
    <s v="SI"/>
    <n v="10"/>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
    <d v="2020-03-30T00:00:00"/>
    <n v="0.03"/>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4"/>
    <s v="Cuadro soporte de distribución por contrato "/>
    <n v="3"/>
    <n v="3"/>
    <n v="0.03"/>
    <d v="2018-08-03T00:00:00"/>
    <d v="2018-08-30T00:00:00"/>
    <n v="4"/>
    <x v="3"/>
    <s v="NO"/>
    <m/>
    <m/>
    <m/>
    <m/>
    <s v="SI"/>
    <n v="3"/>
    <s v="Escenarios costos fijos MSD.xls. Escenarios costos fijos VIP.xls. Escenarios costos fijos Fonade2013. Presentaciones ppt para el comité de conciliación del 15 agosto 2018"/>
    <d v="2020-03-30T00:00:00"/>
    <n v="0.03"/>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n v="2"/>
    <s v="CORRECTIVA"/>
    <s v="msuarez"/>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5"/>
    <s v="Acta de comité"/>
    <n v="1"/>
    <n v="3"/>
    <n v="0.03"/>
    <d v="2018-08-03T00:00:00"/>
    <d v="2018-08-15T00:00:00"/>
    <n v="2"/>
    <x v="3"/>
    <s v="NO"/>
    <m/>
    <m/>
    <m/>
    <m/>
    <s v="SI"/>
    <n v="1"/>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d v="2020-03-30T00:00:00"/>
    <n v="0.03"/>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6"/>
    <s v="Desembolsos"/>
    <n v="20"/>
    <n v="3"/>
    <n v="0.03"/>
    <d v="2018-08-03T00:00:00"/>
    <d v="2020-10-30T00:00:00"/>
    <n v="117"/>
    <x v="3"/>
    <s v="NO"/>
    <m/>
    <m/>
    <m/>
    <m/>
    <s v="SI"/>
    <n v="20"/>
    <s v="Total reintegrado 1.072 millones de pesos. En la vigencia 2020 se generan los dos desembolsos pendientes Rad. 20202900140262 del Ctto 2132125 VIP por 25.218.054 del 29 abr 2020.  Rad. 20202900140272 del Ctto 2132127 MSD por 16.716.342 del 29 abr 2020.  "/>
    <d v="2020-06-30T00:00:00"/>
    <n v="0.03"/>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7"/>
    <s v="Comprobante de transacciones"/>
    <n v="18"/>
    <n v="3"/>
    <n v="0.03"/>
    <d v="2018-08-03T00:00:00"/>
    <d v="2018-10-31T00:00:00"/>
    <n v="13"/>
    <x v="3"/>
    <s v="NO"/>
    <m/>
    <m/>
    <m/>
    <m/>
    <s v="SI"/>
    <n v="18"/>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d v="2020-03-30T00:00:00"/>
    <n v="0.03"/>
    <n v="0"/>
  </r>
  <r>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n v="2"/>
    <s v="CORRECTIVA"/>
    <s v="cgonzal1"/>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8"/>
    <s v="Documento soporte del tramite de conciliación   liquidación o demanda"/>
    <n v="13"/>
    <n v="3"/>
    <n v="0.03"/>
    <d v="2018-08-03T00:00:00"/>
    <d v="2021-02-28T00:00:00"/>
    <n v="134"/>
    <x v="3"/>
    <s v="NO"/>
    <m/>
    <m/>
    <m/>
    <m/>
    <s v="SI"/>
    <n v="12"/>
    <s v="Memorando 20202900171353 del 03-12-2020 se solicita cambio de fecha para cumplir el 28-02-2021. Mediante Memorando  No.  20202900168453 del 30 de noviembre 2020 se radicó ante el Grupo de Gestion Postcontractual de la Entidad la documentación concerniente a la liquidacion del contrato 2140964.  Mediante memorando No 20202900056923 02 abril 2020 se solicita cambio de fecha para oct 30 2020-fecha anterior 31102019"/>
    <d v="2020-11-30T00:00:00"/>
    <n v="2.7692307692307693E-2"/>
    <n v="1"/>
  </r>
  <r>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n v="2"/>
    <s v="CORRECTIVA"/>
    <s v="cgonzal1"/>
    <x v="7"/>
    <s v="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09"/>
    <s v="Archivo clasificación convenios"/>
    <n v="1"/>
    <n v="3"/>
    <n v="0.03"/>
    <d v="2018-08-03T00:00:00"/>
    <d v="2018-09-30T00:00:00"/>
    <n v="8"/>
    <x v="3"/>
    <s v="NO"/>
    <m/>
    <m/>
    <m/>
    <m/>
    <s v="SI"/>
    <n v="1"/>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
    <d v="2020-03-30T00:00:00"/>
    <n v="0.03"/>
    <n v="0"/>
  </r>
  <r>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n v="2"/>
    <s v="CORRECTIVA"/>
    <s v="cgonzal1"/>
    <x v="7"/>
    <s v="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10"/>
    <s v="CDP por convenio y  contrato para reintegro de recursos"/>
    <n v="3"/>
    <n v="3"/>
    <n v="0.03"/>
    <d v="2018-08-03T00:00:00"/>
    <d v="2018-10-31T00:00:00"/>
    <n v="13"/>
    <x v="3"/>
    <s v="NO"/>
    <m/>
    <m/>
    <m/>
    <m/>
    <s v="SI"/>
    <n v="3"/>
    <s v="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
    <d v="2020-03-30T00:00:00"/>
    <n v="0.03"/>
    <n v="0"/>
  </r>
  <r>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n v="2"/>
    <s v="CORRECTIVA"/>
    <s v="dossa"/>
    <x v="7"/>
    <s v="Falta de seguimiento y control a la ejecución financiera de los contratos de fábricas y de los convenios // Alta rotación de personal responsable de la gestión de estos contratos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11"/>
    <s v="Documento  del tramite de conciliación o demanda"/>
    <n v="3"/>
    <n v="3"/>
    <n v="0.03"/>
    <d v="2018-08-03T00:00:00"/>
    <d v="2019-12-15T00:00:00"/>
    <n v="71"/>
    <x v="3"/>
    <s v="NO"/>
    <m/>
    <m/>
    <m/>
    <m/>
    <s v="SI"/>
    <n v="3"/>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d v="2020-03-30T00:00:00"/>
    <n v="0.03"/>
    <n v="0"/>
  </r>
  <r>
    <s v="Auditorias Internas ACI"/>
    <x v="12"/>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d v="2018-08-03T00:00:00"/>
    <x v="0"/>
    <n v="2"/>
    <s v="CORRECTIVA"/>
    <s v="dossa"/>
    <x v="7"/>
    <s v="Falta de revisión de los documentos generados para cada novedad del contrato // Generar documentos a partir de otros sin las verificaciones necesarias // Tramitar las solicitudes de modificaciones contractuales sobre el tiempo de vencimiento del contrato //Ausencia de un lineamiento que fije los tiempos de radicación de novedades contractuales frente al término de vencimiento del contrato."/>
    <x v="112"/>
    <s v="Modificación"/>
    <n v="1"/>
    <n v="3"/>
    <n v="0.03"/>
    <d v="2018-08-03T00:00:00"/>
    <d v="2018-08-31T00:00:00"/>
    <n v="4"/>
    <x v="3"/>
    <s v="NO"/>
    <m/>
    <m/>
    <m/>
    <m/>
    <s v="SI"/>
    <n v="1"/>
    <s v="Prorroga No.4 al contrato de interventoria 2160764- consideración No.7 se referencia lo la novedad inmediatamente anterior A3 PR4 Y M2 suscrita el 31 julio 2018 . Memorando No.20182700179343 de Gerencia de fabricas a la subgerencia de contratación."/>
    <d v="2020-03-30T00:00:00"/>
    <n v="0.03"/>
    <n v="0"/>
  </r>
  <r>
    <s v="Auditorias Internas ACI"/>
    <x v="12"/>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d v="2018-08-03T00:00:00"/>
    <x v="0"/>
    <n v="2"/>
    <s v="CORRECTIVA"/>
    <s v="dossa"/>
    <x v="7"/>
    <s v="Desconocimiento de lo pactado contractualmente // Falencias en el seguimiento y verificación del cumplimiento de los compromisos contractuales // Carencia de puntos de control durante la ejecución contractual // Falta de trazabilidad de las novedades asociadas a cada proyecto en cuanto a valor y plazo."/>
    <x v="113"/>
    <s v="Documento soporte del tramite de conciliación o  liquidación"/>
    <n v="2"/>
    <n v="3"/>
    <n v="0.03"/>
    <d v="2018-08-03T00:00:00"/>
    <d v="2019-12-15T00:00:00"/>
    <n v="71"/>
    <x v="3"/>
    <s v="NO"/>
    <m/>
    <m/>
    <m/>
    <m/>
    <s v="SI"/>
    <n v="2"/>
    <s v="Se observa el proyecto de Ficha técnica de Solicitud de Conciliación Judicial del Cto 2131063 - PROES de sept 29 de 2019 y el acta de liquidacion contrato 2130952 suscrita por Enterritorio y el contratista Suscrita el 09-Sep-2019"/>
    <d v="2020-03-30T00:00:00"/>
    <n v="0.03"/>
    <n v="0"/>
  </r>
  <r>
    <s v="Auditorias Internas ACI"/>
    <x v="12"/>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
    <d v="2018-08-03T00:00:00"/>
    <x v="0"/>
    <n v="2"/>
    <s v="CORRECTIVA"/>
    <s v="dossa"/>
    <x v="7"/>
    <s v="Falencias en el seguimiento y verificación del cumplimiento de los compromisos contractuales y los requisitos para el pago // No se verificaron los pagos efectuados //Desconocimiento de las condiciones pactadas contractualmente // Carencia de puntos de control durante la ejecución contractual"/>
    <x v="114"/>
    <s v="Documento soporte del tramite de conciliación"/>
    <n v="1"/>
    <n v="3"/>
    <n v="0.03"/>
    <d v="2018-08-03T00:00:00"/>
    <d v="2019-12-15T00:00:00"/>
    <n v="71"/>
    <x v="3"/>
    <s v="NO"/>
    <m/>
    <m/>
    <m/>
    <m/>
    <s v="SI"/>
    <n v="1"/>
    <s v="Se observa la Ficha técnica de Solicitud de Conciliación Judicial del Cto 2131063 - PROES del 29 de septiembre de 2019"/>
    <d v="2020-03-30T00:00:00"/>
    <n v="0.03"/>
    <n v="0"/>
  </r>
  <r>
    <s v="Auditorias Internas ACI"/>
    <x v="12"/>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d v="2018-08-03T00:00:00"/>
    <x v="0"/>
    <n v="2"/>
    <s v="CORRECTIVA"/>
    <s v="ariano"/>
    <x v="7"/>
    <s v="Deficiencias en el seguimiento de las obligaciones contractuales del contratista de obra por parte del personal de interventoría // Deficiencias por parte de la gerencia de fábricas y la supervisión en el conocimiento e implementación del Manual de Supervisión e Interventoría de FONADE y de los requisitos contenidos en los documentos precontractuales // Posible sobrecarga laboral de los supervisores respecto a la cantidad de contratos e informes asignados // Pérdida de la información y su trazabilidad por la alta rotación de los supervisores"/>
    <x v="115"/>
    <s v="Soporte trámite incumplimiento"/>
    <n v="4"/>
    <n v="3"/>
    <n v="0.03"/>
    <d v="2018-08-03T00:00:00"/>
    <d v="2020-03-31T00:00:00"/>
    <n v="87"/>
    <x v="3"/>
    <s v="NO"/>
    <m/>
    <m/>
    <m/>
    <m/>
    <s v="SI"/>
    <n v="4"/>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
    <d v="2020-03-30T00:00:00"/>
    <n v="0.03"/>
    <n v="0"/>
  </r>
  <r>
    <s v="Auditorias Internas ACI"/>
    <x v="12"/>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d v="2018-08-03T00:00:00"/>
    <x v="0"/>
    <n v="2"/>
    <s v="CORRECTIVA"/>
    <s v="ariano"/>
    <x v="7"/>
    <s v="Falta de monitoreo por parte de la Subgerencia Técnica en las etapas de ejecución y liquidación de los contratos de Fábricas // Deficiencias en el cumplimiento de las obligaciones por parte la supervisión de FONADE en cuanto al control y seguimiento que debe realizar a los contratos de su responsabilidad // Rotación de personal y/o falta en el recurso de personal de la gerencia de convenios de fabricas // Falta de trazabilidad del estado de respuestas de la supervisión"/>
    <x v="116"/>
    <s v="archivo con oficios de respuesta integral"/>
    <n v="1"/>
    <n v="2"/>
    <n v="0.02"/>
    <d v="2018-08-03T00:00:00"/>
    <d v="2018-09-30T00:00:00"/>
    <n v="8"/>
    <x v="3"/>
    <s v="NO"/>
    <m/>
    <m/>
    <m/>
    <m/>
    <s v="SI"/>
    <n v="1"/>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d v="2020-03-30T00:00:00"/>
    <n v="0.02"/>
    <n v="0"/>
  </r>
  <r>
    <s v="Auditorias Internas ACI"/>
    <x v="12"/>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
    <d v="2018-08-03T00:00:00"/>
    <x v="0"/>
    <n v="2"/>
    <s v="PREVENTIVA"/>
    <s v="ariano"/>
    <x v="7"/>
    <s v="Ausencia de puntos de control de aspectos financieros en el desarrollo de los contratos // Falta de aplicación de las políticas de riesgo y controles identificados por FONADE // Falta de monitoreo por parte de la Subgerencia Técnica"/>
    <x v="117"/>
    <s v="Esquema de seguimiento financiero implementado"/>
    <n v="1"/>
    <n v="3"/>
    <n v="0.03"/>
    <d v="2018-08-03T00:00:00"/>
    <d v="2018-09-28T00:00:00"/>
    <n v="8"/>
    <x v="3"/>
    <s v="NO"/>
    <m/>
    <m/>
    <m/>
    <m/>
    <s v="SI"/>
    <n v="1"/>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d v="2020-03-30T00:00:00"/>
    <n v="0.03"/>
    <n v="0"/>
  </r>
  <r>
    <s v="Auditorias Internas ACI"/>
    <x v="12"/>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
    <d v="2018-08-03T00:00:00"/>
    <x v="0"/>
    <n v="2"/>
    <s v="CORRECTIVA"/>
    <s v="ariano"/>
    <x v="7"/>
    <s v="Deficiencias de la revisión en los equipos de interventoría de los requisitos legales de un proyecto previo al inicio del mismo bien sea en la fase de diseños o de construcción // Inconsistencias en la documentación aportada por el ente territorial // Inoportunidad en las consultas previas con los interesados Quien viabilizada con la comunidad con las entidades intervinientes como las oficinas de registro de instrumentos públicos las empresas prestadoras de servicios entre otros"/>
    <x v="118"/>
    <s v="soporte tramite de subsanación con electrificadora"/>
    <n v="1"/>
    <n v="3"/>
    <n v="0.03"/>
    <d v="2018-08-03T00:00:00"/>
    <d v="2018-09-28T00:00:00"/>
    <n v="8"/>
    <x v="3"/>
    <s v="NO"/>
    <m/>
    <m/>
    <m/>
    <m/>
    <s v="SI"/>
    <n v="1"/>
    <s v="La gestión frente a la empresa electrificadora se pudo terminar. Por parte de la supervisión se allega como soporte la escritura del lote incorparada la gestión de desenglobe del mismo"/>
    <d v="2020-03-30T00:00:00"/>
    <n v="0.03"/>
    <n v="0"/>
  </r>
  <r>
    <s v="Auditorias Internas ACI"/>
    <x v="12"/>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d v="2018-08-03T00:00:00"/>
    <x v="0"/>
    <n v="2"/>
    <s v="CORRECTIVA"/>
    <s v="ariano"/>
    <x v="7"/>
    <s v="Falta de control en las cantidades reportadas a favor del contratista en la cuenta de cobro presentada // Falta de validación del interventor y el supervisor al aprobar y tramitar la cuenta de cobro del contratista sin verificar el cumplimiento de las cantidades ejecutadas."/>
    <x v="119"/>
    <s v="Aclaración de cantidades de obra"/>
    <n v="1"/>
    <n v="3"/>
    <n v="0.03"/>
    <d v="2018-08-03T00:00:00"/>
    <d v="2018-09-28T00:00:00"/>
    <n v="8"/>
    <x v="3"/>
    <s v="NO"/>
    <m/>
    <m/>
    <m/>
    <m/>
    <s v="SI"/>
    <n v="1"/>
    <s v="Esta observacion se aclara ya que un modulo corresponde a dos puestos de venta lo que se puede validar en los formatos FMI026 y 027 allegados y en las actas de recibo parcial de obra."/>
    <d v="2020-03-30T00:00:00"/>
    <n v="0.03"/>
    <n v="0"/>
  </r>
  <r>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n v="2"/>
    <s v="CORRECTIVA"/>
    <s v="cgonzal1"/>
    <x v="7"/>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x v="120"/>
    <s v="CDP por convenio y  contrato para reintegro de recursos"/>
    <n v="4"/>
    <n v="3"/>
    <n v="0.03"/>
    <d v="2018-08-03T00:00:00"/>
    <d v="2018-10-31T00:00:00"/>
    <n v="13"/>
    <x v="3"/>
    <s v="NO"/>
    <m/>
    <m/>
    <m/>
    <m/>
    <s v="SI"/>
    <n v="4"/>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d v="2020-03-30T00:00:00"/>
    <n v="0.03"/>
    <n v="0"/>
  </r>
  <r>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n v="2"/>
    <s v="CORRECTIVA"/>
    <s v="cgonzal1"/>
    <x v="7"/>
    <s v="Debilidades en el control de los fondos de cada Registro Presupuestal correspondiente a los convenios // Carencia de puntos de control durante la ejecución contractual en lo correspondiente a pagos // Pérdida de la información y su trazabilidad por la alta rotación de los supervisores."/>
    <x v="107"/>
    <s v="Comprobante de transacciones"/>
    <n v="12"/>
    <n v="3"/>
    <n v="0.03"/>
    <d v="2018-08-03T00:00:00"/>
    <d v="2018-10-31T00:00:00"/>
    <n v="13"/>
    <x v="3"/>
    <s v="NO"/>
    <m/>
    <m/>
    <m/>
    <m/>
    <s v="SI"/>
    <n v="12"/>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d v="2020-03-30T00:00:00"/>
    <n v="0.03"/>
    <n v="0"/>
  </r>
  <r>
    <s v="Auditorias Internas ACI"/>
    <x v="12"/>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d v="2018-08-03T00:00:00"/>
    <x v="0"/>
    <n v="2"/>
    <s v="CORRECTIVA"/>
    <s v="ariano"/>
    <x v="7"/>
    <s v="Falta de seguimiento y legalización de las novedades asociadas a las actas de servicio // Falta de conciliación periódica de la ejecución financiera de los contratos"/>
    <x v="121"/>
    <s v="Archivo de analisis"/>
    <n v="1"/>
    <n v="3"/>
    <n v="0.03"/>
    <d v="2018-08-03T00:00:00"/>
    <d v="2018-10-30T00:00:00"/>
    <n v="13"/>
    <x v="3"/>
    <s v="NO"/>
    <m/>
    <m/>
    <m/>
    <m/>
    <s v="SI"/>
    <n v="1"/>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
    <d v="2020-03-30T00:00:00"/>
    <n v="0.03"/>
    <n v="0"/>
  </r>
  <r>
    <s v="Auditorias Internas ACI"/>
    <x v="12"/>
    <s v="Observación No. 17. Sobreejecución del contrato 2132127 frente al valor final presupuestado Se sobreejecutó el valor del contrato 2132127 Consorcio MSD en 6 porciento frente al valor final establecido al superar en 449 millones el valor final del contrato 7.710 millones."/>
    <d v="2018-08-03T00:00:00"/>
    <x v="0"/>
    <n v="2"/>
    <s v="CORRECTIVA"/>
    <s v="dossa"/>
    <x v="7"/>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122"/>
    <s v="Ficha de conciliación"/>
    <n v="1"/>
    <n v="3"/>
    <n v="0.03"/>
    <d v="2018-08-03T00:00:00"/>
    <d v="2019-10-30T00:00:00"/>
    <n v="65"/>
    <x v="3"/>
    <s v="NO"/>
    <m/>
    <m/>
    <m/>
    <m/>
    <s v="SI"/>
    <n v="1"/>
    <s v="Ficha Técnica Cociliacion MSD_V3 de Jul.2019.pdf"/>
    <d v="2020-03-30T00:00:00"/>
    <n v="0.03"/>
    <n v="0"/>
  </r>
  <r>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n v="2"/>
    <s v="CORRECTIVA"/>
    <s v="aocampo"/>
    <x v="1"/>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x v="123"/>
    <s v="Actas de mesas de trabajo"/>
    <n v="4"/>
    <n v="6"/>
    <n v="0.06"/>
    <d v="2019-09-30T00:00:00"/>
    <d v="2020-03-30T00:00:00"/>
    <n v="26"/>
    <x v="7"/>
    <s v="NO"/>
    <m/>
    <m/>
    <m/>
    <m/>
    <s v="SI"/>
    <n v="4"/>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d v="2020-03-30T00:00:00"/>
    <n v="0.06"/>
    <n v="0"/>
  </r>
  <r>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n v="2"/>
    <s v="PREVENTIVA"/>
    <s v="aocampo"/>
    <x v="7"/>
    <s v="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x v="124"/>
    <s v="Solicitud de capacitación y control de asistencia"/>
    <n v="2"/>
    <n v="6"/>
    <n v="0.06"/>
    <d v="2019-09-30T00:00:00"/>
    <d v="2020-03-30T00:00:00"/>
    <n v="26"/>
    <x v="7"/>
    <s v="NO"/>
    <m/>
    <m/>
    <m/>
    <m/>
    <s v="SI"/>
    <n v="2"/>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d v="2020-03-30T00:00:00"/>
    <n v="0.06"/>
    <n v="0"/>
  </r>
  <r>
    <s v="Auditorias Internas ACI"/>
    <x v="9"/>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d v="2019-09-30T00:00:00"/>
    <x v="0"/>
    <n v="2"/>
    <s v="CORRECTIVA"/>
    <s v="aocampo"/>
    <x v="7"/>
    <s v="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
    <x v="125"/>
    <s v="Control de asistencia presentación   evaluación de los asistentes"/>
    <n v="3"/>
    <n v="17"/>
    <n v="0.17"/>
    <d v="2019-09-30T00:00:00"/>
    <d v="2020-03-30T00:00:00"/>
    <n v="26"/>
    <x v="7"/>
    <s v="NO"/>
    <m/>
    <m/>
    <m/>
    <m/>
    <s v="SI"/>
    <n v="3"/>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d v="2020-03-30T00:00:00"/>
    <n v="0.17"/>
    <n v="0"/>
  </r>
  <r>
    <s v="Auditorias Internas ACI"/>
    <x v="9"/>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d v="2019-09-30T00:00:00"/>
    <x v="0"/>
    <n v="2"/>
    <s v="CORRECTIVA"/>
    <s v="aocampo"/>
    <x v="18"/>
    <s v="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
    <x v="126"/>
    <s v=" Control de asistencia "/>
    <n v="1"/>
    <n v="17"/>
    <n v="0.17"/>
    <d v="2019-09-30T00:00:00"/>
    <d v="2019-11-29T00:00:00"/>
    <n v="9"/>
    <x v="7"/>
    <s v="NO"/>
    <m/>
    <m/>
    <m/>
    <m/>
    <s v="SI"/>
    <n v="1"/>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d v="2020-03-30T00:00:00"/>
    <n v="0.17"/>
    <n v="0"/>
  </r>
  <r>
    <s v="Auditorias Internas ACI"/>
    <x v="9"/>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d v="2019-09-30T00:00:00"/>
    <x v="0"/>
    <n v="2"/>
    <s v="CORRECTIVA"/>
    <s v="aocampo"/>
    <x v="7"/>
    <s v="Deficiencias en el seguimiento al cumplimiento de las obligaciones contractuales por parte de la Gerencia de convenio"/>
    <x v="127"/>
    <s v="Acta de liquidación"/>
    <n v="4"/>
    <n v="17"/>
    <n v="0.17"/>
    <d v="2019-09-30T00:00:00"/>
    <d v="2020-03-30T00:00:00"/>
    <n v="26"/>
    <x v="7"/>
    <s v="NO"/>
    <m/>
    <m/>
    <m/>
    <m/>
    <s v="SI"/>
    <n v="4"/>
    <s v="Se evidenciaron las actas de liquidación de los siguientes contratos 216194 2131670 Departamento de Boyacá 2131673 Departamento de Guainía entrega de los Centros de Desarrollo Infantil CDI en Orito y PuertoAsis Putumayo."/>
    <d v="2020-03-30T00:00:00"/>
    <n v="0.17"/>
    <n v="0"/>
  </r>
  <r>
    <s v="Auditorias Internas ACI"/>
    <x v="9"/>
    <s v="Observación No. 6 Evaluación de la efectividad de implementación de los controles. Producto de la auditoría se evaluaron 6 riesgos y 7 controles para los cuales se estableció una efectividad promedio de 653 por ciento en su implementación."/>
    <d v="2019-09-30T00:00:00"/>
    <x v="0"/>
    <n v="2"/>
    <s v="CORRECTIVA"/>
    <s v="aocampo"/>
    <x v="7"/>
    <s v="Todas los identificadas en la auditoría."/>
    <x v="128"/>
    <s v="Formato FAP806 _x0009_Registro de eventos de riesgo operativo"/>
    <n v="5"/>
    <n v="15"/>
    <n v="0.15"/>
    <d v="2019-09-30T00:00:00"/>
    <d v="2019-10-30T00:00:00"/>
    <n v="4"/>
    <x v="7"/>
    <s v="NO"/>
    <m/>
    <m/>
    <m/>
    <m/>
    <s v="SI"/>
    <n v="5"/>
    <s v="Se adjuntan los 5 formatos diligenciados de reporte eventos de riesgo por cada observación de la auditoría"/>
    <d v="2020-03-30T00:00:00"/>
    <n v="0.15"/>
    <n v="0"/>
  </r>
  <r>
    <s v="Auditorias Internas ACI"/>
    <x v="8"/>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
    <d v="2019-04-22T00:00:00"/>
    <x v="0"/>
    <n v="2"/>
    <s v="CORRECTIVA"/>
    <s v="valvarez"/>
    <x v="8"/>
    <s v="Inconsistencias en los documentos en la etapa precontractual // Omisión en la aplicación del control  CTRGPPE003"/>
    <x v="129"/>
    <s v="Actas de aprobación de personal"/>
    <n v="5"/>
    <n v="7"/>
    <n v="7.0000000000000007E-2"/>
    <d v="2019-04-22T00:00:00"/>
    <d v="2019-09-30T00:00:00"/>
    <n v="23"/>
    <x v="7"/>
    <s v="NO"/>
    <m/>
    <m/>
    <m/>
    <m/>
    <s v="SI"/>
    <n v="5"/>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d v="2020-03-30T00:00:00"/>
    <n v="7.0000000000000007E-2"/>
    <n v="0"/>
  </r>
  <r>
    <s v="Auditorias Internas ACI"/>
    <x v="8"/>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d v="2019-04-22T00:00:00"/>
    <x v="0"/>
    <n v="2"/>
    <s v="CORRECTIVA"/>
    <s v="valvarez"/>
    <x v="8"/>
    <s v="Inconsistencias en los documentos en la etapa precontractual // Omisión en la aplicación del control CTRGPPE003"/>
    <x v="129"/>
    <s v="Actas de aprobación de personal"/>
    <n v="5"/>
    <n v="7"/>
    <n v="7.0000000000000007E-2"/>
    <d v="2019-04-22T00:00:00"/>
    <d v="2019-09-30T00:00:00"/>
    <n v="23"/>
    <x v="7"/>
    <s v="NO"/>
    <m/>
    <m/>
    <m/>
    <m/>
    <s v="SI"/>
    <n v="5"/>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d v="2020-03-30T00:00:00"/>
    <n v="7.0000000000000007E-2"/>
    <n v="0"/>
  </r>
  <r>
    <s v="Auditorias Internas ACI"/>
    <x v="8"/>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
    <d v="2019-04-22T00:00:00"/>
    <x v="0"/>
    <n v="2"/>
    <s v="CORRECTIVA"/>
    <s v="valvarez"/>
    <x v="8"/>
    <s v="Inconsistencias en los documentos en la etapa precontractual // Omisión en la aplicación del control  CTRGPPE003"/>
    <x v="129"/>
    <s v="Actas de aprobación de personal"/>
    <n v="5"/>
    <n v="7"/>
    <n v="7.0000000000000007E-2"/>
    <d v="2019-04-22T00:00:00"/>
    <d v="2019-09-30T00:00:00"/>
    <n v="23"/>
    <x v="7"/>
    <s v="NO"/>
    <m/>
    <m/>
    <m/>
    <m/>
    <s v="SI"/>
    <n v="5"/>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d v="2020-03-30T00:00:00"/>
    <n v="7.0000000000000007E-2"/>
    <n v="0"/>
  </r>
  <r>
    <s v="Auditorias Internas ACI"/>
    <x v="8"/>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
    <d v="2019-04-22T00:00:00"/>
    <x v="0"/>
    <n v="2"/>
    <s v="CORRECTIVA"/>
    <s v="valvarez"/>
    <x v="8"/>
    <s v="Inconsistencias en los documentos en la etapa precontractual // Omisión en la aplicación del control CTRGPPE003"/>
    <x v="129"/>
    <s v="Actas de aprobación de personal"/>
    <n v="5"/>
    <n v="7"/>
    <n v="7.0000000000000007E-2"/>
    <d v="2019-04-22T00:00:00"/>
    <d v="2019-09-30T00:00:00"/>
    <n v="23"/>
    <x v="7"/>
    <s v="NO"/>
    <m/>
    <m/>
    <m/>
    <m/>
    <s v="SI"/>
    <n v="5"/>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d v="2020-03-30T00:00:00"/>
    <n v="7.0000000000000007E-2"/>
    <n v="0"/>
  </r>
  <r>
    <s v="Auditorias Internas ACI"/>
    <x v="8"/>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
    <d v="2019-04-22T00:00:00"/>
    <x v="0"/>
    <n v="2"/>
    <s v="CORRECTIVA"/>
    <s v="valvarez"/>
    <x v="8"/>
    <s v="Inconsistencias en los documentos en la etapa precontractual // Omisión en la aplicación del control CTRGPPE003"/>
    <x v="129"/>
    <s v="Actas de aprobación de personal"/>
    <n v="5"/>
    <n v="7"/>
    <n v="7.0000000000000007E-2"/>
    <d v="2019-04-22T00:00:00"/>
    <d v="2019-09-30T00:00:00"/>
    <n v="23"/>
    <x v="7"/>
    <s v="NO"/>
    <m/>
    <m/>
    <m/>
    <m/>
    <s v="SI"/>
    <n v="5"/>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d v="2020-03-30T00:00:00"/>
    <n v="7.0000000000000007E-2"/>
    <n v="0"/>
  </r>
  <r>
    <s v="Auditorias Internas ACI"/>
    <x v="8"/>
    <s v="OBSERVACIÓN No. 14. Evaluación de la efectividad de implementación de los controles. Producto de la auditoría se evaluaron 11 riesgos y 13 controles para los cuales se estableció una efectividad promedio de 586 por ciento en su implementación."/>
    <d v="2019-04-22T00:00:00"/>
    <x v="0"/>
    <n v="2"/>
    <s v="PREVENTIVA"/>
    <s v="valvarez"/>
    <x v="8"/>
    <s v="Todas los identificadas en la auditoría."/>
    <x v="130"/>
    <s v="FAP806 Eventos de riesgo operativo"/>
    <n v="9"/>
    <n v="7"/>
    <n v="7.0000000000000007E-2"/>
    <d v="2019-04-22T00:00:00"/>
    <d v="2019-12-31T00:00:00"/>
    <n v="36"/>
    <x v="7"/>
    <s v="NO"/>
    <m/>
    <m/>
    <m/>
    <m/>
    <s v="SI"/>
    <n v="9"/>
    <s v="Se adjunta FAP806 Eventos de riesgo operativo"/>
    <d v="2020-03-30T00:00:00"/>
    <n v="7.0000000000000007E-2"/>
    <n v="0"/>
  </r>
  <r>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n v="2"/>
    <s v="PREVENTIVA"/>
    <s v="ariano"/>
    <x v="8"/>
    <s v="Inobservancia de la trazabilidad del estado contractual // Desconocimiento u omisión de normatividad aplicable referente a novedades contractuales"/>
    <x v="131"/>
    <s v="Ficha Solicitud de novedades contractuales  de contratación derivada"/>
    <n v="1"/>
    <n v="4"/>
    <n v="0.04"/>
    <d v="2019-04-12T00:00:00"/>
    <d v="2019-09-30T00:00:00"/>
    <n v="24"/>
    <x v="7"/>
    <s v="NO"/>
    <m/>
    <m/>
    <m/>
    <m/>
    <s v="SI"/>
    <n v="1"/>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d v="2020-03-30T00:00:00"/>
    <n v="0.04"/>
    <n v="0"/>
  </r>
  <r>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n v="2"/>
    <s v="PREVENTIVA"/>
    <s v="ariano"/>
    <x v="8"/>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x v="132"/>
    <s v="Formato diseñado de CONTROL DE DISPOSICIÓN FINAL DE ESCOMBROS Y SOBRANTES DE EXCAVACIONES"/>
    <n v="1"/>
    <n v="4"/>
    <n v="0.04"/>
    <d v="2019-04-12T00:00:00"/>
    <d v="2019-12-31T00:00:00"/>
    <n v="38"/>
    <x v="7"/>
    <s v="NO"/>
    <m/>
    <m/>
    <m/>
    <m/>
    <s v="SI"/>
    <n v="1"/>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d v="2020-03-30T00:00:00"/>
    <n v="0.04"/>
    <n v="0"/>
  </r>
  <r>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n v="2"/>
    <s v="PREVENTIVA"/>
    <s v="ariano"/>
    <x v="8"/>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x v="133"/>
    <s v="Formato publicado en el catálogo documental"/>
    <n v="1"/>
    <n v="4"/>
    <n v="0.04"/>
    <d v="2019-04-12T00:00:00"/>
    <d v="2019-12-30T00:00:00"/>
    <n v="37"/>
    <x v="7"/>
    <s v="NO"/>
    <m/>
    <m/>
    <m/>
    <m/>
    <s v="SI"/>
    <n v="1"/>
    <s v="formato FMI088 Planilla de gestión integral de residuos de construcción y demolición RCD v.1 del 19 nov 2019"/>
    <d v="2020-03-30T00:00:00"/>
    <n v="0.04"/>
    <n v="0"/>
  </r>
  <r>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
    <d v="2019-04-12T00:00:00"/>
    <x v="0"/>
    <n v="2"/>
    <s v="CORRECTIVA"/>
    <s v="ariano"/>
    <x v="8"/>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x v="134"/>
    <s v="Documentacion digitalizada en el expediente virtual"/>
    <n v="1"/>
    <n v="3"/>
    <n v="0.03"/>
    <d v="2019-04-12T00:00:00"/>
    <d v="2019-12-15T00:00:00"/>
    <n v="35"/>
    <x v="7"/>
    <s v="NO"/>
    <m/>
    <m/>
    <m/>
    <m/>
    <s v="SI"/>
    <n v="1"/>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d v="2020-03-30T00:00:00"/>
    <n v="0.03"/>
    <n v="0"/>
  </r>
  <r>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n v="2"/>
    <s v="CORRECTIVA"/>
    <s v="csanchez2"/>
    <x v="19"/>
    <s v="Falta de metodología para realizar la conciliación entre las áreas y grupos de trabajo // No entrega de información por parte del contratista CALITOUR. necesaria para la construcción de las bases de datos por convenio."/>
    <x v="135"/>
    <s v="Informe de conciliación del contrato de tiquetes"/>
    <n v="1"/>
    <n v="5"/>
    <n v="0.05"/>
    <d v="2019-06-11T00:00:00"/>
    <d v="2019-09-30T00:00:00"/>
    <n v="16"/>
    <x v="16"/>
    <s v="NO"/>
    <m/>
    <m/>
    <m/>
    <m/>
    <s v="SI"/>
    <n v="1"/>
    <s v="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
    <d v="2020-03-30T00:00:00"/>
    <n v="0.05"/>
    <n v="0"/>
  </r>
  <r>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n v="2"/>
    <s v="CORRECTIVA"/>
    <s v="csanchez2"/>
    <x v="19"/>
    <s v="Falta de metodología para realizar la conciliación entre las áreas y grupos de trabajo // No entrega de información por parte del contratista CALITOUR. necesaria para la construcción de las bases de datos por convenio."/>
    <x v="136"/>
    <s v="Informe de conciliación  mensual por convenio y centro de costo y retroalimentación de las diferencias identificadas"/>
    <n v="5"/>
    <n v="5"/>
    <n v="0.05"/>
    <d v="2019-06-11T00:00:00"/>
    <d v="2019-12-15T00:00:00"/>
    <n v="27"/>
    <x v="16"/>
    <s v="NO"/>
    <m/>
    <m/>
    <m/>
    <m/>
    <s v="SI"/>
    <n v="5"/>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d v="2020-03-30T00:00:00"/>
    <n v="0.05"/>
    <n v="0"/>
  </r>
  <r>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n v="2"/>
    <s v="CORRECTIVA"/>
    <s v="csanchez2"/>
    <x v="19"/>
    <s v="No uso de las herramientas disponibles para el control presupuestal de los convenios Discoverer y aplicativo de tiquetes"/>
    <x v="137"/>
    <s v="Informes de conciliación convenio 215050 y 216146"/>
    <n v="2"/>
    <n v="5"/>
    <n v="0.05"/>
    <d v="2019-06-11T00:00:00"/>
    <d v="2019-12-15T00:00:00"/>
    <n v="27"/>
    <x v="16"/>
    <s v="NO"/>
    <m/>
    <m/>
    <m/>
    <m/>
    <s v="SI"/>
    <n v="2"/>
    <s v="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d v="2020-03-30T00:00:00"/>
    <n v="0.05"/>
    <n v="0"/>
  </r>
  <r>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
    <d v="2019-06-11T00:00:00"/>
    <x v="2"/>
    <n v="2"/>
    <s v="PREVENTIVA"/>
    <s v="csanchez2"/>
    <x v="19"/>
    <s v="No uso de las herramientas disponibles para el control presupuestal de los convenios Discoverer y aplicativo de tiquetes"/>
    <x v="138"/>
    <s v="Informe trimestral de ejecución presupuestal por convenio. enviado a las Gerencias de Unidad"/>
    <n v="1"/>
    <n v="4"/>
    <n v="0.04"/>
    <d v="2019-06-11T00:00:00"/>
    <d v="2019-11-30T00:00:00"/>
    <n v="25"/>
    <x v="16"/>
    <s v="NO"/>
    <m/>
    <m/>
    <m/>
    <m/>
    <s v="SI"/>
    <n v="1"/>
    <s v="El 09-12-2019. se remite correo a todas las gerencias de convenio y unidad el informe de ejecución total del contrato 20171072. en el cual tambien se evidencian los valores reintegrados correspondientes a tiquetes no volados. se adjunta correo."/>
    <d v="2020-03-30T00:00:00"/>
    <n v="0.04"/>
    <n v="0"/>
  </r>
  <r>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n v="2"/>
    <s v="CORRECTIVA"/>
    <s v="csanchez2"/>
    <x v="19"/>
    <s v="No uso de las herramientas disponibles para el control presupuestal de los convenios Discoverer y aplicativo de tiquetes"/>
    <x v="139"/>
    <s v="Memorando de solicitud de ajustes yo aclaraciones por parte de la gerencia de convenio Gerencias de unidad"/>
    <n v="1"/>
    <n v="4"/>
    <n v="0.04"/>
    <d v="2019-06-11T00:00:00"/>
    <d v="2019-12-15T00:00:00"/>
    <n v="27"/>
    <x v="16"/>
    <s v="NO"/>
    <m/>
    <m/>
    <m/>
    <m/>
    <s v="SI"/>
    <n v="1"/>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d v="2020-03-30T00:00:00"/>
    <n v="0.04"/>
    <n v="0"/>
  </r>
  <r>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
    <d v="2019-06-11T00:00:00"/>
    <x v="2"/>
    <n v="2"/>
    <s v="CORRECTIVA"/>
    <s v="csanchez2"/>
    <x v="19"/>
    <s v="No conciliación de los tiquetes emitidos y sus novedades entre la agencia de viajes y el grupo de tiquetes // Falta de entrega de informes por parte de la Agencia de viajes // No marcación del estado de los tiquetes en el aplicativo por parte de los viajeros"/>
    <x v="140"/>
    <s v="Informe de los recursos ejecutados no recuperados"/>
    <n v="1"/>
    <n v="4"/>
    <n v="0.04"/>
    <d v="2019-06-11T00:00:00"/>
    <d v="2019-12-15T00:00:00"/>
    <n v="27"/>
    <x v="16"/>
    <s v="NO"/>
    <m/>
    <m/>
    <m/>
    <m/>
    <s v="SI"/>
    <n v="1"/>
    <s v="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
    <d v="2020-03-30T00:00:00"/>
    <n v="0.04"/>
    <n v="0"/>
  </r>
  <r>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
    <d v="2019-06-11T00:00:00"/>
    <x v="2"/>
    <n v="2"/>
    <s v="CORRECTIVA"/>
    <s v="csanchez2"/>
    <x v="19"/>
    <s v="No conciliación de los tiquetes emitidos y sus novedades entre la agencia de viajes y el grupo de tiquetes // Falta de entrega de informes por parte de la Agencia de viajes // No marcación del estado de los tiquetes en el aplicativo por parte de los viajeros"/>
    <x v="141"/>
    <s v="Memorando al cliente con informe de recursos no recuperados y a la gerencia de  ENTerritorio"/>
    <n v="2"/>
    <n v="4"/>
    <n v="0.04"/>
    <d v="2019-06-11T00:00:00"/>
    <d v="2019-12-15T00:00:00"/>
    <n v="27"/>
    <x v="16"/>
    <s v="NO"/>
    <m/>
    <m/>
    <m/>
    <m/>
    <s v="SI"/>
    <n v="2"/>
    <s v="Se adjunta memorando No. 20194300221413 del 9 de dic 2019. en donde se informa a la GG los recursos recuperados de tiquetes no volados del contrato 20171072."/>
    <d v="2020-03-30T00:00:00"/>
    <n v="0.04"/>
    <n v="0"/>
  </r>
  <r>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
    <d v="2019-06-11T00:00:00"/>
    <x v="2"/>
    <n v="2"/>
    <s v="PREVENTIVA"/>
    <s v="csanchez2"/>
    <x v="19"/>
    <s v="No conciliación de los tiquetes emitidos y sus novedades entre la agencia de viajes y el grupo de tiquetes // Falta de entrega de informes por parte de la Agencia de viajes // No marcación del estado de los tiquetes en el aplicativo por parte de los viajeros"/>
    <x v="142"/>
    <s v="Procedimiento PAP 333 Tiquetes aéreos actualizado. "/>
    <n v="1"/>
    <n v="4"/>
    <n v="0.04"/>
    <d v="2019-06-11T00:00:00"/>
    <d v="2019-12-15T00:00:00"/>
    <n v="27"/>
    <x v="16"/>
    <s v="NO"/>
    <m/>
    <m/>
    <m/>
    <m/>
    <s v="SI"/>
    <n v="1"/>
    <s v="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
    <d v="2020-03-30T00:00:00"/>
    <n v="0.04"/>
    <n v="0"/>
  </r>
  <r>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n v="2"/>
    <s v="PREVENTIVA"/>
    <s v="csanchez2"/>
    <x v="19"/>
    <s v="Falta de definición requisitos específicos asociados a la cláusula de pagos al contratista // Falta de aplicación periódica de controles asociados a las obligaciones de las partes."/>
    <x v="143"/>
    <s v="Reunión de seguimiento"/>
    <n v="6"/>
    <n v="4"/>
    <n v="0.04"/>
    <d v="2019-06-11T00:00:00"/>
    <d v="2019-12-15T00:00:00"/>
    <n v="27"/>
    <x v="16"/>
    <s v="NO"/>
    <m/>
    <m/>
    <m/>
    <m/>
    <s v="SI"/>
    <n v="6"/>
    <s v="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
    <d v="2020-03-30T00:00:00"/>
    <n v="0.04"/>
    <n v="0"/>
  </r>
  <r>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n v="2"/>
    <s v="PREVENTIVA"/>
    <s v="csanchez2"/>
    <x v="20"/>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x v="144"/>
    <s v="Procedimiento actualizado"/>
    <n v="1"/>
    <n v="4"/>
    <n v="0.04"/>
    <d v="2019-06-11T00:00:00"/>
    <d v="2019-12-15T00:00:00"/>
    <n v="27"/>
    <x v="16"/>
    <s v="NO"/>
    <m/>
    <m/>
    <m/>
    <m/>
    <s v="SI"/>
    <n v="1"/>
    <s v="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
    <d v="2020-03-30T00:00:00"/>
    <n v="0.04"/>
    <n v="0"/>
  </r>
  <r>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n v="2"/>
    <s v="PREVENTIVA"/>
    <s v="dossa"/>
    <x v="21"/>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x v="145"/>
    <s v="Control  de asistencia"/>
    <n v="1"/>
    <n v="5"/>
    <n v="0.05"/>
    <d v="2019-11-28T00:00:00"/>
    <d v="2020-03-31T00:00:00"/>
    <n v="18"/>
    <x v="17"/>
    <s v="NO"/>
    <m/>
    <m/>
    <m/>
    <m/>
    <s v="SI"/>
    <n v="1"/>
    <s v="Se adjuntó memorando de invitación 20192000208863 18-11-2019 a toda la Subgerencia de Desarrollo de Proyectos asi como listas de asistencia a la semana de la supervisión en las que se trató el tema."/>
    <d v="2020-03-30T00:00:00"/>
    <n v="0.05"/>
    <n v="0"/>
  </r>
  <r>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n v="2"/>
    <s v="CORRECTIVA"/>
    <s v="dossa"/>
    <x v="22"/>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x v="146"/>
    <s v="Memorando de solicitud"/>
    <n v="1"/>
    <n v="4"/>
    <n v="0.04"/>
    <d v="2019-11-28T00:00:00"/>
    <d v="2020-01-30T00:00:00"/>
    <n v="9"/>
    <x v="17"/>
    <s v="NO"/>
    <m/>
    <m/>
    <m/>
    <m/>
    <s v="SI"/>
    <n v="1"/>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d v="2020-03-30T00:00:00"/>
    <n v="0.04"/>
    <n v="0"/>
  </r>
  <r>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n v="2"/>
    <s v="PREVENTIVA"/>
    <s v="dossa"/>
    <x v="22"/>
    <s v="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x v="147"/>
    <s v="Reporte del aplicativo focus convenio actualizado."/>
    <n v="1"/>
    <n v="4"/>
    <n v="0.04"/>
    <d v="2019-11-28T00:00:00"/>
    <d v="2020-01-22T00:00:00"/>
    <n v="8"/>
    <x v="17"/>
    <s v="NO"/>
    <m/>
    <m/>
    <m/>
    <m/>
    <s v="SI"/>
    <n v="1"/>
    <s v="Entrega en excel avance Matriz Fto Matriz contractual"/>
    <d v="2020-03-30T00:00:00"/>
    <n v="0.04"/>
    <n v="0"/>
  </r>
  <r>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0"/>
    <n v="2"/>
    <s v="PREVENTIVA"/>
    <s v="valvarez"/>
    <x v="22"/>
    <s v="Deficiencias en la aplicación del control CTRGADM169 // Deficiencias en el cumplimiento de las obligaciones por parte la supervisión de FONADE // Omisión de las alertas del aplicativo ORFEO por parte de la Gerencia de convenio y Gerente de grupo de trabajo."/>
    <x v="145"/>
    <s v="Control  de asistencia a capacitaciones"/>
    <n v="1"/>
    <n v="4"/>
    <n v="0.04"/>
    <d v="2019-11-28T00:00:00"/>
    <d v="2020-03-31T00:00:00"/>
    <n v="18"/>
    <x v="17"/>
    <s v="NO"/>
    <m/>
    <m/>
    <m/>
    <m/>
    <s v="SI"/>
    <n v="1"/>
    <s v="Se adjuntan los listados de asistencia a la semana de la supervisión desarrollada entre el 26-11-2019 y el 29-11-2019 en la que sensibilizaron todos los temas incluyendo incumplimientos."/>
    <d v="2020-03-30T00:00:00"/>
    <n v="0.04"/>
    <n v="0"/>
  </r>
  <r>
    <s v="Auditorias Internas ACI"/>
    <x v="5"/>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d v="2019-11-28T00:00:00"/>
    <x v="0"/>
    <n v="2"/>
    <s v="CORRECTIVA"/>
    <s v="dossa"/>
    <x v="22"/>
    <s v="Falta de planeación y análisis en los tiempos de ejecución de proyectos que contiene el convenio // Falta de articulación entre los responsables de las entidades de ANH -Enterritorio. falta de sesión comité operativo del contrato interadministrativo // Demora en la definición del lugar de ejecución del proyecto por parte de la ANH // Sondeo de mercado para proyecto del pozo estratigráfico por encima del Presupuesto Oficial Estimado POE."/>
    <x v="148"/>
    <s v="Plan Operativo modificado"/>
    <n v="1"/>
    <n v="17"/>
    <n v="0.17"/>
    <d v="2019-11-28T00:00:00"/>
    <d v="2020-01-17T00:00:00"/>
    <n v="7"/>
    <x v="17"/>
    <s v="NO"/>
    <m/>
    <m/>
    <m/>
    <m/>
    <s v="SI"/>
    <n v="1"/>
    <s v="El 28 de febrero de 2020 ANH remite el plan operativo aprobado y firmado con cronograma concordante con la novedad contractual. Radicado nro. 20204300086492 en Enterritorio el 3 de marzo de 2020"/>
    <d v="2020-03-30T00:00:00"/>
    <n v="0.17"/>
    <n v="0"/>
  </r>
  <r>
    <s v="Auditorias Internas ACI"/>
    <x v="5"/>
    <s v="Observación No. 4. Sesiones no realizadas del comité operativo Durante los meses de junio y julio de 2019 el Comité Operativo no realizó las sesiones ordinarias mensuales pactadas contratctualmente por las partes."/>
    <d v="2019-11-28T00:00:00"/>
    <x v="0"/>
    <n v="2"/>
    <s v="PREVENTIVA"/>
    <s v="valvarez"/>
    <x v="22"/>
    <s v="Cambio en la designación de representantes del comité operativo // Falta de seguimiento a las obligaciones contractuales por parte de la ANH y Enterritorio."/>
    <x v="149"/>
    <s v="Acta de designaciòn"/>
    <n v="1"/>
    <n v="17"/>
    <n v="0.17"/>
    <d v="2019-11-28T00:00:00"/>
    <d v="2020-03-30T00:00:00"/>
    <n v="18"/>
    <x v="17"/>
    <s v="NO"/>
    <m/>
    <m/>
    <m/>
    <m/>
    <s v="SI"/>
    <n v="1"/>
    <s v="Se encuentra el radicado 20192400276291 en los soportes de seguimiento de diciembre 2019 con el acta de designación adjunta"/>
    <d v="2020-03-30T00:00:00"/>
    <n v="0.17"/>
    <n v="0"/>
  </r>
  <r>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
    <d v="2019-11-28T00:00:00"/>
    <x v="0"/>
    <n v="2"/>
    <s v="CORRECTIVA"/>
    <s v="valvarez"/>
    <x v="22"/>
    <s v="Ausencia de lineamientos e instancias para analizar el objeto el alcance la forma de pago los riesgo identificados y como se van a mitigar"/>
    <x v="150"/>
    <s v="Acta de reunión"/>
    <n v="1"/>
    <n v="8"/>
    <n v="0.08"/>
    <d v="2019-11-28T00:00:00"/>
    <d v="2020-03-18T00:00:00"/>
    <n v="16"/>
    <x v="17"/>
    <s v="NO"/>
    <m/>
    <m/>
    <m/>
    <m/>
    <s v="SI"/>
    <n v="1"/>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d v="2020-03-30T00:00:00"/>
    <n v="0.08"/>
    <n v="0"/>
  </r>
  <r>
    <s v="Auditorias Internas ACI"/>
    <x v="5"/>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d v="2019-11-28T00:00:00"/>
    <x v="0"/>
    <n v="2"/>
    <s v="CORRECTIVA"/>
    <s v="dossa"/>
    <x v="22"/>
    <s v="Todas los identificadas en la auditoría."/>
    <x v="40"/>
    <s v="FAP806 Registro de evento de riesgo operativo "/>
    <n v="2"/>
    <n v="17"/>
    <n v="0.17"/>
    <d v="2019-11-28T00:00:00"/>
    <d v="2020-01-31T00:00:00"/>
    <n v="9"/>
    <x v="17"/>
    <s v="NO"/>
    <m/>
    <m/>
    <m/>
    <m/>
    <s v="SI"/>
    <n v="2"/>
    <s v="El 26 de marzo de 2020 se remitió correo a Eventos Riesgo Operativo eventos RO@enterritorio.gov.co con el formato FAP806 Reporte de eventos de Riesgo Operativo"/>
    <d v="2020-03-30T00:00:00"/>
    <n v="0.17"/>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n v="2"/>
    <s v="CORRECTIVA"/>
    <s v="msuarez"/>
    <x v="23"/>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
    <x v="151"/>
    <s v="Ficha de liquidacion  con recibido grupo post contractual"/>
    <n v="1"/>
    <n v="10"/>
    <n v="0.1"/>
    <d v="2018-12-03T00:00:00"/>
    <d v="2020-03-30T00:00:00"/>
    <n v="69"/>
    <x v="17"/>
    <s v="NO"/>
    <m/>
    <m/>
    <m/>
    <m/>
    <s v="SI"/>
    <n v="1"/>
    <s v="Se adjunta ficha de liquidación con el recibido de la entrega de la carpeta al grupo de Gestión Post contractual para iniciar proceso de liquidación del convenio 217009. 6 de diciembre de 2018"/>
    <d v="2020-03-30T00:00:00"/>
    <n v="0.1"/>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n v="2"/>
    <s v="CORRECTIVA"/>
    <s v="msuarez"/>
    <x v="23"/>
    <s v="Demora por parte de los proveedores de tiquetes en la entrega de información a FONADE para la conciliación // Inoportunidad de la actualización del estado de los tiquetes por parte de los viajeros y seguimiento por parte del supervisor inmediato // Falta de la depuración por parte de supervisor de contrato de tiquetes ajustes reintegros para generar los balances economicos definitivos o actualizados // Deficiencias de la supervisión del contrato de tiquetes en el seguimiento de los compromisos contratuales. 5. Cambios de Gerencia de Convenio // contratos de tiquetes con recursos para varios convenios."/>
    <x v="152"/>
    <s v="Documento soporte de entrega  ante el cliente o acta  de liquidación firmada por el cliente"/>
    <n v="1"/>
    <n v="15"/>
    <n v="0.15"/>
    <d v="2018-12-03T00:00:00"/>
    <d v="2019-01-31T00:00:00"/>
    <n v="8"/>
    <x v="17"/>
    <s v="NO"/>
    <m/>
    <m/>
    <m/>
    <m/>
    <s v="SI"/>
    <n v="1"/>
    <s v="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
    <d v="2020-03-30T00:00:00"/>
    <n v="0.15"/>
    <n v="0"/>
  </r>
  <r>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n v="2"/>
    <s v="PREVENTIVA"/>
    <s v="csanchez2"/>
    <x v="24"/>
    <s v="Falta de programación de los viajes de los convenios usuarios del contrato de tiquetes // Requerimientos del cliente no especificados en las condiciones del contrato // Opción de solicitar tiquetes por call center // Falta de verificación por parte del supervisor de los tiempos establecidos para la emisión de tiquetes por parte de la agencia de viajes."/>
    <x v="153"/>
    <s v="Acuerdo de Niveles de Servicio"/>
    <n v="1"/>
    <n v="4"/>
    <n v="0.04"/>
    <d v="2019-06-11T00:00:00"/>
    <d v="2019-12-15T00:00:00"/>
    <n v="27"/>
    <x v="18"/>
    <s v="NO"/>
    <m/>
    <m/>
    <m/>
    <m/>
    <s v="SI"/>
    <n v="1"/>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
    <d v="2020-03-30T00:00:00"/>
    <n v="0.04"/>
    <n v="0"/>
  </r>
  <r>
    <s v="Auditorias Internas ACI"/>
    <x v="8"/>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
    <d v="2019-04-22T00:00:00"/>
    <x v="0"/>
    <n v="2"/>
    <s v="CORRECTIVA"/>
    <s v="dossa"/>
    <x v="8"/>
    <s v="Demoras en las decisión de contratación del personal de este contrato // Solicitud del cliente en el cambio de supervisores específicamente grupo 2"/>
    <x v="154"/>
    <s v="Comunicado a la Gerencia General"/>
    <n v="1"/>
    <n v="7"/>
    <n v="7.0000000000000007E-2"/>
    <d v="2019-04-22T00:00:00"/>
    <d v="2019-06-18T00:00:00"/>
    <n v="8"/>
    <x v="19"/>
    <s v="NO"/>
    <m/>
    <m/>
    <m/>
    <m/>
    <s v="SI"/>
    <n v="1"/>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d v="2020-03-30T00:00:00"/>
    <n v="7.0000000000000007E-2"/>
    <n v="0"/>
  </r>
  <r>
    <s v="Auditorias Internas ACI"/>
    <x v="8"/>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d v="2019-04-22T00:00:00"/>
    <x v="0"/>
    <n v="2"/>
    <s v="CORRECTIVA"/>
    <s v="dossa"/>
    <x v="8"/>
    <s v="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
    <x v="155"/>
    <s v="Comunicado de la Gerencia"/>
    <n v="1"/>
    <n v="7"/>
    <n v="7.0000000000000007E-2"/>
    <d v="2019-04-22T00:00:00"/>
    <d v="2019-05-30T00:00:00"/>
    <n v="5"/>
    <x v="19"/>
    <s v="NO"/>
    <m/>
    <m/>
    <m/>
    <m/>
    <s v="SI"/>
    <n v="1"/>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d v="2020-03-30T00:00:00"/>
    <n v="7.0000000000000007E-2"/>
    <n v="0"/>
  </r>
  <r>
    <s v="Auditorias Internas ACI"/>
    <x v="8"/>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d v="2019-04-22T00:00:00"/>
    <x v="0"/>
    <n v="2"/>
    <s v="CORRECTIVA"/>
    <s v="dossa"/>
    <x v="8"/>
    <s v="Incumplimiento de las obligaciones de los Entes territoriales en la gestión de títulos de predios y servicios públicos // Falta de oportunidad en la gestión del cliente Consorcio Alianza Colpatria- Ministerio"/>
    <x v="156"/>
    <s v="Comunicado al Consorcio Alianza Colpatria"/>
    <n v="1"/>
    <n v="7"/>
    <n v="7.0000000000000007E-2"/>
    <d v="2019-04-22T00:00:00"/>
    <d v="2019-05-30T00:00:00"/>
    <n v="5"/>
    <x v="19"/>
    <s v="NO"/>
    <m/>
    <m/>
    <m/>
    <m/>
    <s v="SI"/>
    <n v="1"/>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d v="2020-03-30T00:00:00"/>
    <n v="7.0000000000000007E-2"/>
    <n v="0"/>
  </r>
  <r>
    <s v="Auditorias Internas ACI"/>
    <x v="8"/>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d v="2019-04-22T00:00:00"/>
    <x v="0"/>
    <n v="2"/>
    <s v="CORRECTIVA"/>
    <s v="dossa"/>
    <x v="8"/>
    <s v="Omisión de la normatividad aplicable y los requisitos para viabilizar los proyectos por parte de Findeter // Incumplimiento de requisitos a cargo de la gestión del Ente Territorial."/>
    <x v="157"/>
    <s v="Comunicados al contratista Alianza Colpatria"/>
    <n v="1"/>
    <n v="9"/>
    <n v="0.09"/>
    <d v="2019-04-22T00:00:00"/>
    <d v="2019-09-30T00:00:00"/>
    <n v="23"/>
    <x v="19"/>
    <s v="NO"/>
    <m/>
    <m/>
    <m/>
    <m/>
    <s v="SI"/>
    <n v="1"/>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
    <d v="2020-03-30T00:00:00"/>
    <n v="0.09"/>
    <n v="0"/>
  </r>
  <r>
    <s v="Auditorias Internas ACI"/>
    <x v="8"/>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
    <d v="2019-04-22T00:00:00"/>
    <x v="0"/>
    <n v="2"/>
    <s v="CORRECTIVA"/>
    <s v="dossa"/>
    <x v="8"/>
    <s v="Demora en la aprobación del modelo del acta de liquidación por parte del comité de supervisión del contrato."/>
    <x v="158"/>
    <s v="Acta de comité de seguimiento de contrato."/>
    <n v="1"/>
    <n v="7"/>
    <n v="7.0000000000000007E-2"/>
    <d v="2019-04-22T00:00:00"/>
    <d v="2019-06-30T00:00:00"/>
    <n v="10"/>
    <x v="19"/>
    <s v="NO"/>
    <m/>
    <m/>
    <m/>
    <m/>
    <s v="SI"/>
    <n v="1"/>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d v="2020-03-30T00:00:00"/>
    <n v="7.0000000000000007E-2"/>
    <n v="0"/>
  </r>
  <r>
    <s v="Auditorias Internas ACI"/>
    <x v="8"/>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
    <d v="2019-04-22T00:00:00"/>
    <x v="0"/>
    <n v="2"/>
    <s v="CORRECTIVA"/>
    <s v="dossa"/>
    <x v="8"/>
    <s v="Demoras por parte del área de legalizaciones para verificar el cumplimiento de los requisitos de perfeccionamiento y legalización // Falta de oportunidad en la entrega de la modificación a la póliza por parte del contratista."/>
    <x v="159"/>
    <s v="Correo electrónico"/>
    <n v="1"/>
    <n v="7"/>
    <n v="7.0000000000000007E-2"/>
    <d v="2019-04-22T00:00:00"/>
    <d v="2019-09-30T00:00:00"/>
    <n v="23"/>
    <x v="19"/>
    <s v="NO"/>
    <m/>
    <m/>
    <m/>
    <m/>
    <s v="SI"/>
    <n v="1"/>
    <s v="Comunicado mediante correo electrónico sobre la legalización de la novedad contractual al interventor. No se han generado novedades contractuales"/>
    <d v="2020-03-30T00:00:00"/>
    <n v="7.0000000000000007E-2"/>
    <n v="0"/>
  </r>
  <r>
    <s v="Auditorias Internas ACI"/>
    <x v="16"/>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d v="2019-11-26T00:00:00"/>
    <x v="0"/>
    <n v="2"/>
    <s v="CORRECTIVA"/>
    <s v="cgonzal1"/>
    <x v="14"/>
    <s v="Definición de acciones genéricas sin impacto específico sobre el hallazgo o sin productos funcionales // Los responsables de formular las acciones no son los mismos que las implementan // Falta de continuidad en la ejecución de las acciones establecidas"/>
    <x v="160"/>
    <s v="Memorando de respuesta a la Oficina asesora Juridica "/>
    <n v="1"/>
    <n v="30"/>
    <n v="0.3"/>
    <d v="2019-11-26T00:00:00"/>
    <d v="2020-01-15T00:00:00"/>
    <n v="7"/>
    <x v="20"/>
    <s v="NO"/>
    <m/>
    <m/>
    <m/>
    <m/>
    <s v="SI"/>
    <n v="1"/>
    <s v="Memorando No. 20202700048663 12 marzo 2020 como respuesta al radicado 20191100187443 inicio acción judicial contrato 2130593- chipaque"/>
    <d v="2020-03-30T00:00:00"/>
    <n v="0.3"/>
    <n v="0"/>
  </r>
  <r>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n v="2"/>
    <s v="CORRECTIVA"/>
    <s v="cgonzal1"/>
    <x v="7"/>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x v="161"/>
    <s v="memorando de alcance al FAP900 Estudio fáctico"/>
    <n v="1"/>
    <n v="15"/>
    <n v="0.15"/>
    <d v="2019-09-16T00:00:00"/>
    <d v="2019-10-31T00:00:00"/>
    <n v="6"/>
    <x v="20"/>
    <s v="NO"/>
    <m/>
    <m/>
    <m/>
    <m/>
    <s v="SI"/>
    <n v="1"/>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d v="2020-03-30T00:00:00"/>
    <n v="0.15"/>
    <n v="0"/>
  </r>
  <r>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n v="2"/>
    <s v="CORRECTIVA"/>
    <s v="cgonzal1"/>
    <x v="7"/>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x v="162"/>
    <s v="Memorando enviado al area correspondiente"/>
    <n v="2"/>
    <n v="15"/>
    <n v="0.15"/>
    <d v="2019-09-16T00:00:00"/>
    <d v="2019-11-30T00:00:00"/>
    <n v="11"/>
    <x v="20"/>
    <s v="NO"/>
    <m/>
    <m/>
    <m/>
    <m/>
    <s v="SI"/>
    <n v="2"/>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d v="2020-03-30T00:00:00"/>
    <n v="0.15"/>
    <n v="0"/>
  </r>
  <r>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n v="2"/>
    <s v="PREVENTIVA"/>
    <s v="cgonzal1"/>
    <x v="25"/>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x v="163"/>
    <s v="Propuesta de formatos FMI015 Acta de inicio y FMI016 Acta de iniciación de proyecto"/>
    <n v="1"/>
    <n v="10"/>
    <n v="0.1"/>
    <d v="2019-09-16T00:00:00"/>
    <d v="2019-12-10T00:00:00"/>
    <n v="12"/>
    <x v="20"/>
    <s v="NO"/>
    <m/>
    <m/>
    <m/>
    <m/>
    <s v="SI"/>
    <n v="1"/>
    <s v="Mediante correo electrónico el grupo de desarrollo territorial aporta los editables de los formatos FMI015 y FMI016 los cuales estan en proceso de ajuste Se cierra la actividad y se valida la actualización y publicación con la siguiente actividad"/>
    <d v="2020-03-30T00:00:00"/>
    <n v="0.1"/>
    <n v="0"/>
  </r>
  <r>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n v="2"/>
    <s v="PREVENTIVA"/>
    <s v="valvarez"/>
    <x v="14"/>
    <s v="Falta de revisión por parte de la supervisión e interventoría de las obligaciones del ente territorial // Falta de controles y verificación de requisitos previo a la suscripción del acta de inicio // Falta de seguimiento del ente territorial a sus obligaciones // Demoras en la apertura de los procesos de contratación por parte de la entidad terrritorial"/>
    <x v="164"/>
    <s v="Publicación de formatos actualizados FMI015 y FMI016"/>
    <n v="2"/>
    <n v="10"/>
    <n v="0.1"/>
    <d v="2019-09-16T00:00:00"/>
    <d v="2020-06-30T00:00:00"/>
    <n v="41"/>
    <x v="20"/>
    <s v="NO"/>
    <m/>
    <m/>
    <m/>
    <m/>
    <s v="SI"/>
    <n v="2"/>
    <s v="Como mejora al proceso y cambios en la  Subgerencia de desarrollo de Proyectos. se crearon dos nuevos formatosFMI089 _x0009_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
    <d v="2020-06-30T00:00:00"/>
    <n v="0.1"/>
    <n v="0"/>
  </r>
  <r>
    <s v="Auditorias Internas ACI"/>
    <x v="13"/>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d v="2019-09-16T00:00:00"/>
    <x v="0"/>
    <n v="2"/>
    <s v="CORRECTIVA"/>
    <s v="cgonzal1"/>
    <x v="7"/>
    <s v="falta de soporte de conciliacion de items del anticipo por cada pago // Falta de seguimiento periódico de la supervisión a las obligaciones de la interventoría // Falta de trazabilidad de información de los proyectos"/>
    <x v="165"/>
    <s v="No Radicado de la transferencia en orfeo"/>
    <n v="1"/>
    <n v="5"/>
    <n v="0.05"/>
    <d v="2019-09-16T00:00:00"/>
    <d v="2019-10-31T00:00:00"/>
    <n v="6"/>
    <x v="20"/>
    <s v="NO"/>
    <m/>
    <m/>
    <m/>
    <m/>
    <s v="SI"/>
    <n v="1"/>
    <s v="radicado No20192700383117 transferencia al expediente de contrato de interventoría CONSORCIO FABRICAS MMC030 No 2150609 ACTA DE SERVICIO 1155"/>
    <d v="2020-03-30T00:00:00"/>
    <n v="0.05"/>
    <n v="0"/>
  </r>
  <r>
    <s v="Auditorias Internas ACI"/>
    <x v="13"/>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d v="2019-09-16T00:00:00"/>
    <x v="0"/>
    <n v="2"/>
    <s v="CORRECTIVA"/>
    <s v="cgonzal1"/>
    <x v="7"/>
    <s v="Falta de seguimiento por parte del supervisor a los informes que genera la interventoría y radicados en la entidad // Falta de trazabilidad de información de los proyectos"/>
    <x v="166"/>
    <s v="No Radicado de la transferencia en orfeo"/>
    <n v="6"/>
    <n v="5"/>
    <n v="0.05"/>
    <d v="2019-09-16T00:00:00"/>
    <d v="2019-11-30T00:00:00"/>
    <n v="11"/>
    <x v="20"/>
    <s v="NO"/>
    <m/>
    <m/>
    <m/>
    <m/>
    <s v="SI"/>
    <n v="6"/>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d v="2020-03-30T00:00:00"/>
    <n v="0.05"/>
    <n v="0"/>
  </r>
  <r>
    <s v="Auditorias Internas ACI"/>
    <x v="13"/>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n v="2"/>
    <s v="PREVENTIVA"/>
    <s v="valvarez"/>
    <x v="11"/>
    <s v="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x v="167"/>
    <s v="Actas de Reunión Interna"/>
    <n v="4"/>
    <n v="5"/>
    <n v="0.05"/>
    <d v="2019-09-16T00:00:00"/>
    <d v="2020-03-25T00:00:00"/>
    <n v="27"/>
    <x v="20"/>
    <s v="NO"/>
    <m/>
    <m/>
    <m/>
    <m/>
    <s v="SI"/>
    <n v="4"/>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d v="2020-03-30T00:00:00"/>
    <n v="0.05"/>
    <n v="0"/>
  </r>
  <r>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n v="2"/>
    <s v="CORRECTIVA"/>
    <s v="valvarez"/>
    <x v="14"/>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x v="168"/>
    <s v="Correos electrónicos"/>
    <n v="4"/>
    <n v="8"/>
    <n v="0.08"/>
    <d v="2019-07-09T00:00:00"/>
    <d v="2019-12-31T00:00:00"/>
    <n v="25"/>
    <x v="20"/>
    <s v="NO"/>
    <m/>
    <m/>
    <m/>
    <m/>
    <s v="SI"/>
    <n v="4"/>
    <s v="Remisión flujo de caja proyectada.Correo julio 24 de 2019. Correo sept 27 de 2019 Correo Oct 29 de 2019 Correo Dic 2 de 2019"/>
    <d v="2020-03-30T00:00:00"/>
    <n v="0.08"/>
    <n v="0"/>
  </r>
  <r>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n v="2"/>
    <s v="PREVENTIVA"/>
    <s v="valvarez"/>
    <x v="14"/>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x v="168"/>
    <s v="Control de Asistencia. Actas mesas de trabajo"/>
    <n v="4"/>
    <n v="8"/>
    <n v="0.08"/>
    <d v="2019-07-09T00:00:00"/>
    <d v="2019-12-31T00:00:00"/>
    <n v="25"/>
    <x v="20"/>
    <s v="NO"/>
    <m/>
    <m/>
    <m/>
    <m/>
    <s v="SI"/>
    <n v="4"/>
    <s v="Se adjuntan las mesas de trabajo donde se revisaron las proyecciones de cada mes. 25 de abril de 2019 24 de may de 2019 26 dejun de 2019 24 de mayo de 2019"/>
    <d v="2020-03-30T00:00:00"/>
    <n v="0.08"/>
    <n v="0"/>
  </r>
  <r>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n v="2"/>
    <s v="PREVENTIVA"/>
    <s v="valvarez"/>
    <x v="14"/>
    <s v="Cambios representativos en el convenio Adiciones que afectan los desembolsos planificados por la gerencia//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
    <x v="168"/>
    <s v="Informes correos electrónicos"/>
    <n v="4"/>
    <n v="8"/>
    <n v="0.08"/>
    <d v="2019-07-09T00:00:00"/>
    <d v="2019-12-31T00:00:00"/>
    <n v="25"/>
    <x v="20"/>
    <s v="NO"/>
    <m/>
    <m/>
    <m/>
    <m/>
    <s v="SI"/>
    <n v="4"/>
    <s v="Se adjuntan los correos electrónicos remitidos por el profesional de la Subgerencia con el resultado del indicador de flujo de caja mensual. Cuatro Correos del 15 Noviembre de 2019 a los Gerentes de Unidad de Grupos"/>
    <d v="2020-03-30T00:00:00"/>
    <n v="0.08"/>
    <n v="0"/>
  </r>
  <r>
    <s v="Auditorias Internas ACI"/>
    <x v="17"/>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
    <d v="2019-07-09T00:00:00"/>
    <x v="0"/>
    <n v="2"/>
    <s v="PREVENTIVA"/>
    <s v="valvarez"/>
    <x v="14"/>
    <s v="Demoras en el envío por parte del área de contabilidad del insumo base para proyectar el informe financiero por parte de la gerencia del convenio."/>
    <x v="169"/>
    <s v="Informes radicados"/>
    <n v="9"/>
    <n v="8"/>
    <n v="0.08"/>
    <d v="2019-07-09T00:00:00"/>
    <d v="2020-03-31T00:00:00"/>
    <n v="38"/>
    <x v="20"/>
    <s v="NO"/>
    <m/>
    <m/>
    <m/>
    <m/>
    <s v="SI"/>
    <n v="9"/>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d v="2020-03-30T00:00:00"/>
    <n v="0.08"/>
    <n v="0"/>
  </r>
  <r>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
    <d v="2019-07-09T00:00:00"/>
    <x v="1"/>
    <n v="2"/>
    <s v="PREVENTIVA"/>
    <s v="valvarez"/>
    <x v="14"/>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x v="170"/>
    <s v="Correo electrónico"/>
    <n v="1"/>
    <n v="8"/>
    <n v="0.08"/>
    <d v="2019-07-09T00:00:00"/>
    <d v="2019-09-30T00:00:00"/>
    <n v="12"/>
    <x v="20"/>
    <s v="NO"/>
    <m/>
    <m/>
    <m/>
    <m/>
    <s v="SI"/>
    <n v="1"/>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
    <d v="2020-03-30T00:00:00"/>
    <n v="0.08"/>
    <n v="0"/>
  </r>
  <r>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
    <d v="2019-07-09T00:00:00"/>
    <x v="1"/>
    <n v="2"/>
    <s v="PREVENTIVA"/>
    <s v="valvarez"/>
    <x v="14"/>
    <s v="Desconocimiento u omisión de la interventoría supervisión de los requisitos previos para el inicio de cada etapa descrita en los documentos precontractuales//Falta de verificación de la interventoria del cumplimiento de los requisitos del contrato//Demora por parte del contratista de obra a cargo del municipio en la entrega de documentos requeridos para el inicio de cada etapa"/>
    <x v="171"/>
    <s v="Comunicaciones"/>
    <n v="1"/>
    <n v="8"/>
    <n v="0.08"/>
    <d v="2019-07-09T00:00:00"/>
    <d v="2019-09-30T00:00:00"/>
    <n v="12"/>
    <x v="20"/>
    <s v="NO"/>
    <m/>
    <m/>
    <m/>
    <m/>
    <s v="SI"/>
    <n v="1"/>
    <s v="Se observa oficio con las firma de recibido de los supervisores de proyectos con Rdicado 201292700287001. Se adjuntan comunicaciones remitidas a los supervisiores donde se reiteran las obligaciones establecidas en el Manual de Supervisión e Interventoria."/>
    <d v="2020-03-30T00:00:00"/>
    <n v="0.08"/>
    <n v="0"/>
  </r>
  <r>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n v="2"/>
    <s v="PREVENTIVA"/>
    <s v="valvarez"/>
    <x v="14"/>
    <s v="Falta de seguimiento del supervisor del contrato de interventoría al cumplimiento de los plazos establecidos para la entrega de los informes semanales."/>
    <x v="171"/>
    <s v="Correo electrónico"/>
    <n v="1"/>
    <n v="8"/>
    <n v="0.08"/>
    <d v="2019-07-09T00:00:00"/>
    <d v="2019-09-30T00:00:00"/>
    <n v="12"/>
    <x v="20"/>
    <s v="NO"/>
    <m/>
    <m/>
    <m/>
    <m/>
    <s v="SI"/>
    <n v="1"/>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d v="2020-03-30T00:00:00"/>
    <n v="0.08"/>
    <n v="0"/>
  </r>
  <r>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n v="2"/>
    <s v="CORRECTIVA"/>
    <s v="valvarez"/>
    <x v="14"/>
    <s v="Falta de seguimiento del supervisor del contrato de interventoría al cumplimiento de los plazos establecidos para la entrega de los informes semanales."/>
    <x v="172"/>
    <s v="Comunicaciones"/>
    <n v="1"/>
    <n v="8"/>
    <n v="0.08"/>
    <d v="2019-07-09T00:00:00"/>
    <d v="2019-09-30T00:00:00"/>
    <n v="12"/>
    <x v="20"/>
    <s v="NO"/>
    <m/>
    <m/>
    <m/>
    <m/>
    <s v="SI"/>
    <n v="1"/>
    <s v="Se adjunta memorando con radicado No. 20192700187083 del 10 de octubre de 2019 y 20192700209093 del 18 de noviembre de 2019 donde se solicita estado de tramites radicados en Asesoria Juridica."/>
    <d v="2020-03-30T00:00:00"/>
    <n v="0.08"/>
    <n v="0"/>
  </r>
  <r>
    <s v="Auditorias Internas ACI"/>
    <x v="17"/>
    <s v="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d v="2019-07-09T00:00:00"/>
    <x v="0"/>
    <n v="2"/>
    <s v="PREVENTIVA"/>
    <s v="valvarez"/>
    <x v="14"/>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x v="172"/>
    <s v="Memorando Solicitud de estado proceso"/>
    <n v="1"/>
    <n v="8"/>
    <n v="0.08"/>
    <d v="2019-07-09T00:00:00"/>
    <d v="2019-10-30T00:00:00"/>
    <n v="16"/>
    <x v="20"/>
    <s v="NO"/>
    <m/>
    <m/>
    <m/>
    <m/>
    <s v="SI"/>
    <n v="1"/>
    <s v="Se adjunta memorando donde se amortizó la totalidad del anticipo Desembolso No Radicado20194300546172"/>
    <d v="2020-03-30T00:00:00"/>
    <n v="0.08"/>
    <n v="0"/>
  </r>
  <r>
    <s v="Auditorias Internas ACI"/>
    <x v="17"/>
    <s v="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d v="2019-07-09T00:00:00"/>
    <x v="0"/>
    <n v="2"/>
    <s v="PREVENTIVA"/>
    <s v="valvarez"/>
    <x v="14"/>
    <s v="Falta de supervisión y control por parte del supervisor e interventor a la inversión del anticipo//Suspensión del contrato en aras de dar cumplimento a la normativa de salubridad del municipio."/>
    <x v="173"/>
    <s v="Comunicación"/>
    <n v="1"/>
    <n v="7"/>
    <n v="7.0000000000000007E-2"/>
    <d v="2019-07-09T00:00:00"/>
    <d v="2019-10-30T00:00:00"/>
    <n v="16"/>
    <x v="20"/>
    <s v="NO"/>
    <m/>
    <m/>
    <m/>
    <m/>
    <s v="SI"/>
    <n v="1"/>
    <s v="Se adjunta acta del perfil de riesgos del proceso actualizado para el año 2019 con el perfil absoluto y residual y remiten reporte de asociason de controles por proceso"/>
    <d v="2020-03-30T00:00:00"/>
    <n v="7.0000000000000007E-2"/>
    <n v="0"/>
  </r>
  <r>
    <s v="Auditorias Internas ACI"/>
    <x v="17"/>
    <s v="Observación No. 7. Evaluación de la efectividad de implementación de los controles y riesgos emergentes."/>
    <d v="2019-07-09T00:00:00"/>
    <x v="1"/>
    <n v="2"/>
    <s v="CORRECTIVA"/>
    <s v="valvarez"/>
    <x v="14"/>
    <s v="Todo lo observado en la auditoria"/>
    <x v="174"/>
    <s v="Perfil de Riesgo 2019 actualizado"/>
    <n v="1"/>
    <n v="7"/>
    <n v="7.0000000000000007E-2"/>
    <d v="2019-07-09T00:00:00"/>
    <d v="2019-12-31T00:00:00"/>
    <n v="25"/>
    <x v="20"/>
    <s v="NO"/>
    <m/>
    <m/>
    <m/>
    <m/>
    <s v="SI"/>
    <n v="1"/>
    <s v="Se adjunta acta del perfil de riesgos del proceso actualizado para el año 2019 con el perfil absoluto y residual y remiten reporte de asociason de controles por proceso"/>
    <d v="2020-03-30T00:00:00"/>
    <n v="7.0000000000000007E-2"/>
    <n v="0"/>
  </r>
  <r>
    <s v="Auditorias Internas ACI"/>
    <x v="17"/>
    <s v="Observación No. 7. Evaluación de la efectividad de implementación de los controles y riesgos emergentes."/>
    <d v="2019-07-09T00:00:00"/>
    <x v="1"/>
    <n v="2"/>
    <s v="CORRECTIVA"/>
    <s v="valvarez"/>
    <x v="14"/>
    <s v="Todo lo observado en la auditoria"/>
    <x v="174"/>
    <s v="FAP806 _x0009_Registro de eventos de riesgo operativo"/>
    <n v="1"/>
    <n v="7"/>
    <n v="7.0000000000000007E-2"/>
    <d v="2019-07-09T00:00:00"/>
    <d v="2019-12-31T00:00:00"/>
    <n v="25"/>
    <x v="20"/>
    <s v="NO"/>
    <m/>
    <m/>
    <m/>
    <m/>
    <s v="SI"/>
    <n v="1"/>
    <s v="Anexa el formato de reporte de riesgos FAP806. Seguimiento en diciembre 2019 El grupo infroma que estan realizando los reportes correspondientes pero no anexan el soporte idoneo."/>
    <d v="2020-03-30T00:00:00"/>
    <n v="7.0000000000000007E-2"/>
    <n v="0"/>
  </r>
  <r>
    <s v="Auditorias Internas ACI"/>
    <x v="17"/>
    <s v="Observación No. 7. Evaluación de la efectividad de implementación de los controles y riesgos emergentes."/>
    <d v="2019-07-09T00:00:00"/>
    <x v="1"/>
    <n v="2"/>
    <s v="CORRECTIVA"/>
    <s v="valvarez"/>
    <x v="5"/>
    <s v="Todo lo observado en la auditoria"/>
    <x v="12"/>
    <s v="FAP806 _x0009_Registro de eventos de riesgo operativo"/>
    <n v="1"/>
    <n v="7"/>
    <n v="7.0000000000000007E-2"/>
    <d v="2019-07-09T00:00:00"/>
    <d v="2019-12-31T00:00:00"/>
    <n v="25"/>
    <x v="20"/>
    <s v="NO"/>
    <m/>
    <m/>
    <m/>
    <m/>
    <s v="SI"/>
    <n v="1"/>
    <s v="Anexan en correo del 6 de abril de 2020 el formato de reporte de riesgos FAP806 con de descubrimiento del evento de 30 de julio de 2019.En diciembre de 2019 el grupo infroma que estan realizando los reportes correspondientes pero no anexan el soporte idoneo."/>
    <d v="2020-03-30T00:00:00"/>
    <n v="7.0000000000000007E-2"/>
    <n v="0"/>
  </r>
  <r>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0"/>
    <n v="2"/>
    <s v="CORRECTIVA"/>
    <s v="aocampo"/>
    <x v="8"/>
    <s v="Falta de seguimiento por parte de la Gerencia del convenio // Deficiente priorización de la Entidad de estos trámites con efectos legales y económicos // Desactualización de la base de datos de los procesos de incumplimiento"/>
    <x v="175"/>
    <s v="Base de datos con la relacion de tramites de incumplimiento priorizados"/>
    <n v="1"/>
    <n v="3"/>
    <n v="0.03"/>
    <d v="2019-06-27T00:00:00"/>
    <d v="2019-09-30T00:00:00"/>
    <n v="14"/>
    <x v="20"/>
    <s v="NO"/>
    <m/>
    <m/>
    <m/>
    <m/>
    <s v="SI"/>
    <n v="1"/>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d v="2020-03-30T00:00:00"/>
    <n v="0.03"/>
    <n v="0"/>
  </r>
  <r>
    <s v="Auditorias Internas ACI"/>
    <x v="7"/>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d v="2019-06-27T00:00:00"/>
    <x v="0"/>
    <n v="2"/>
    <s v="CORRECTIVA"/>
    <s v="aocampo"/>
    <x v="8"/>
    <s v="Falta de verificación durante la ejecución y entrega de bienes y servicios por parte del supervisor // Omisión de la normatividad técnica que aplica al contrato de interventoría"/>
    <x v="176"/>
    <s v="Informe de evaluaciones"/>
    <n v="1"/>
    <n v="9"/>
    <n v="0.09"/>
    <d v="2019-06-27T00:00:00"/>
    <d v="2019-12-31T00:00:00"/>
    <n v="27"/>
    <x v="20"/>
    <s v="NO"/>
    <m/>
    <m/>
    <m/>
    <m/>
    <s v="SI"/>
    <n v="1"/>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d v="2020-03-30T00:00:00"/>
    <n v="0.09"/>
    <n v="0"/>
  </r>
  <r>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
    <d v="2018-10-02T00:00:00"/>
    <x v="0"/>
    <n v="2"/>
    <s v="CORRECTIVA"/>
    <s v="dossa"/>
    <x v="26"/>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x v="177"/>
    <s v="Matriz de seguimiento"/>
    <n v="1"/>
    <n v="7"/>
    <n v="7.0000000000000007E-2"/>
    <d v="2018-10-02T00:00:00"/>
    <d v="2018-12-15T00:00:00"/>
    <n v="11"/>
    <x v="20"/>
    <s v="NO"/>
    <m/>
    <m/>
    <m/>
    <m/>
    <s v="SI"/>
    <n v="1"/>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d v="2020-03-30T00:00:00"/>
    <n v="7.0000000000000007E-2"/>
    <n v="0"/>
  </r>
  <r>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
    <d v="2018-10-02T00:00:00"/>
    <x v="0"/>
    <n v="2"/>
    <s v="CORRECTIVA"/>
    <s v="dossa"/>
    <x v="26"/>
    <s v="Desconocimiento por parte del cliente de las condiciones del lote y/o predio // Entrega de información técnica insuficiente por parte del cliente // Falta de definición de plazos entre la firma del contrato el inicio de la etapa de verificación técnica y el inicio de la fase de ejecución // Demoras en la estructuración de estudios previos y falta de definición y aplicación de ANS frente a las áreas solicitantes // Decisiones de terceros beneficiarios que afectan el alcance de los proyectos // Cambio en los requerimientos técnicos destinación de recursos y/o cambios de alcance una vez iniciado el proceso de estudios previos"/>
    <x v="178"/>
    <s v="Memorando de solicitud de estudios previos"/>
    <n v="1"/>
    <n v="7"/>
    <n v="7.0000000000000007E-2"/>
    <d v="2018-10-02T00:00:00"/>
    <d v="2018-12-15T00:00:00"/>
    <n v="11"/>
    <x v="20"/>
    <s v="NO"/>
    <m/>
    <m/>
    <m/>
    <m/>
    <s v="SI"/>
    <n v="1"/>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d v="2020-03-30T00:00:00"/>
    <n v="7.0000000000000007E-2"/>
    <n v="0"/>
  </r>
  <r>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n v="2"/>
    <s v="CORRECTIVA"/>
    <s v="dossa"/>
    <x v="26"/>
    <s v="Toma de decisiones en los procesos contractuales sin fundamento en la especialidad técnica // Elaboración de reglas de participación sin considerar referentes clave de procesos anteriores."/>
    <x v="179"/>
    <s v="Memorando de solicitud de estudios previos"/>
    <n v="3"/>
    <n v="4"/>
    <n v="0.04"/>
    <d v="2018-10-02T00:00:00"/>
    <d v="2018-12-15T00:00:00"/>
    <n v="11"/>
    <x v="20"/>
    <s v="NO"/>
    <m/>
    <m/>
    <m/>
    <m/>
    <s v="SI"/>
    <n v="3"/>
    <s v="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
    <d v="2020-03-30T00:00:00"/>
    <n v="0.04"/>
    <n v="0"/>
  </r>
  <r>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n v="2"/>
    <s v="PREVENTIVA"/>
    <s v="dossa"/>
    <x v="27"/>
    <s v="Toma de decisiones en los procesos contractuales sin fundamento en la especialidad técnica // Elaboración de reglas de participación sin considerar referentes clave de procesos anteriores."/>
    <x v="180"/>
    <s v="Memorando interno a los resposables de los grupos adscritos a la subgerencia tecnica"/>
    <n v="1"/>
    <n v="4"/>
    <n v="0.04"/>
    <d v="2018-10-02T00:00:00"/>
    <d v="2018-12-15T00:00:00"/>
    <n v="11"/>
    <x v="20"/>
    <s v="NO"/>
    <m/>
    <m/>
    <m/>
    <m/>
    <s v="SI"/>
    <n v="1"/>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d v="2020-03-30T00:00:00"/>
    <n v="0.04"/>
    <n v="0"/>
  </r>
  <r>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n v="2"/>
    <s v="CORRECTIVA"/>
    <s v="dossa"/>
    <x v="27"/>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x v="181"/>
    <s v=" Formato FMI013 publicado en el catálogo documental."/>
    <n v="1"/>
    <n v="7"/>
    <n v="7.0000000000000007E-2"/>
    <d v="2018-10-02T00:00:00"/>
    <d v="2019-12-31T00:00:00"/>
    <n v="65"/>
    <x v="20"/>
    <s v="NO"/>
    <m/>
    <m/>
    <m/>
    <m/>
    <s v="SI"/>
    <n v="1"/>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d v="2020-03-30T00:00:00"/>
    <n v="7.0000000000000007E-2"/>
    <n v="0"/>
  </r>
  <r>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n v="2"/>
    <s v="PREVENTIVA"/>
    <s v="dossa"/>
    <x v="14"/>
    <s v="Aprobación de cambios en los rubros establecidos por FONADE por parte del interventoría // Deficiencias del supervisor en la revisión de soportes presentados para el pago del anticipo // Falta de revisión y definición de la variedad de rubros estándar aplicables al manejo del anticipo en obras civiles"/>
    <x v="182"/>
    <s v="Control de asistencia FAP601 supervisores"/>
    <n v="1"/>
    <n v="7"/>
    <n v="7.0000000000000007E-2"/>
    <d v="2018-10-02T00:00:00"/>
    <d v="2020-01-31T00:00:00"/>
    <n v="69"/>
    <x v="20"/>
    <s v="NO"/>
    <m/>
    <m/>
    <m/>
    <m/>
    <s v="SI"/>
    <n v="1"/>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d v="2020-03-30T00:00:00"/>
    <n v="7.0000000000000007E-2"/>
    <n v="0"/>
  </r>
  <r>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n v="2"/>
    <s v="CORRECTIVA"/>
    <s v="dossa"/>
    <x v="26"/>
    <s v="Desconocimiento por parte interventor y del supervisor de los requisitos particulares requeridos para el pago a los contratistas"/>
    <x v="183"/>
    <s v="Radicados en orfeo  de los pagos de anticipos"/>
    <n v="3"/>
    <n v="7"/>
    <n v="7.0000000000000007E-2"/>
    <d v="2018-10-02T00:00:00"/>
    <d v="2018-12-15T00:00:00"/>
    <n v="11"/>
    <x v="20"/>
    <s v="NO"/>
    <m/>
    <m/>
    <m/>
    <m/>
    <s v="SI"/>
    <n v="3"/>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d v="2020-03-30T00:00:00"/>
    <n v="7.0000000000000007E-2"/>
    <n v="0"/>
  </r>
  <r>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n v="2"/>
    <s v="CORRECTIVA"/>
    <s v="dossa"/>
    <x v="26"/>
    <s v="Desconocimiento por parte interventor y del supervisor de los requisitos particulares requeridos para el pago a los contratistas"/>
    <x v="184"/>
    <s v="Lista de chequeo por desembolso"/>
    <n v="1"/>
    <n v="7"/>
    <n v="7.0000000000000007E-2"/>
    <d v="2018-10-02T00:00:00"/>
    <d v="2018-12-15T00:00:00"/>
    <n v="11"/>
    <x v="20"/>
    <s v="NO"/>
    <m/>
    <m/>
    <m/>
    <m/>
    <s v="SI"/>
    <n v="1"/>
    <s v="Se observa lista de chequeo con los requisitos verificados para el contrato N2180873 según lo establecido en la cláusula forma de pago. Para el contrato 2172011 se observan descritas las clausulas que hacen referencia a la forma de pago."/>
    <d v="2020-03-30T00:00:00"/>
    <n v="7.0000000000000007E-2"/>
    <n v="0"/>
  </r>
  <r>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n v="2"/>
    <s v="CORRECTIVA"/>
    <s v="dossa"/>
    <x v="14"/>
    <s v="Falta de seguimiento a los informes que genera la interventoría por parte del supervisor // Falta de monitoreo y capacitación durante la ejecución de los proyectos en el Manual de Supervisión e Interventoría"/>
    <x v="185"/>
    <s v="Formato FMI017 publicado en el catálogo documental."/>
    <n v="1"/>
    <n v="7"/>
    <n v="7.0000000000000007E-2"/>
    <d v="2018-10-02T00:00:00"/>
    <d v="2019-12-31T00:00:00"/>
    <n v="65"/>
    <x v="20"/>
    <s v="NO"/>
    <m/>
    <m/>
    <m/>
    <m/>
    <s v="SI"/>
    <n v="1"/>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d v="2020-03-30T00:00:00"/>
    <n v="7.0000000000000007E-2"/>
    <n v="0"/>
  </r>
  <r>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n v="2"/>
    <s v="PREVENTIVA"/>
    <s v="dossa"/>
    <x v="14"/>
    <s v="Falta de seguimiento a los informes que genera la interventoría por parte del supervisor // Falta de monitoreo y capacitación durante la ejecución de los proyectos en el Manual de Supervisión e Interventoría"/>
    <x v="186"/>
    <s v="Control de asistencia FAP601 supervisores"/>
    <n v="1"/>
    <n v="7"/>
    <n v="7.0000000000000007E-2"/>
    <d v="2018-10-02T00:00:00"/>
    <d v="2020-01-31T00:00:00"/>
    <n v="69"/>
    <x v="20"/>
    <s v="NO"/>
    <m/>
    <m/>
    <m/>
    <m/>
    <s v="SI"/>
    <n v="1"/>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d v="2020-03-30T00:00:00"/>
    <n v="7.0000000000000007E-2"/>
    <n v="0"/>
  </r>
  <r>
    <s v="Auditorias Internas ACI"/>
    <x v="11"/>
    <s v="Observación N. 7 Producto de la auditoría se identificaron 4 riesgos emergentes no caracterizados en el mapa de riesgos operativos y se estableció un  promedio de 55 porciento en la efectividad de la operación  de los 6 controles evaluados para los 6 riesgos."/>
    <d v="2018-10-02T00:00:00"/>
    <x v="0"/>
    <n v="2"/>
    <s v="CORRECTIVA"/>
    <s v="dossa"/>
    <x v="26"/>
    <s v="Todas las identificadas en la auditoría."/>
    <x v="187"/>
    <s v="Perfiles de Riesgo del proceso y convenio  actualizados"/>
    <n v="1"/>
    <n v="14"/>
    <n v="0.14000000000000001"/>
    <d v="2018-10-02T00:00:00"/>
    <d v="2018-12-15T00:00:00"/>
    <n v="11"/>
    <x v="20"/>
    <s v="NO"/>
    <m/>
    <m/>
    <m/>
    <m/>
    <s v="SI"/>
    <n v="1"/>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d v="2020-03-30T00:00:00"/>
    <n v="0.14000000000000001"/>
    <n v="0"/>
  </r>
  <r>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n v="2"/>
    <s v="CORRECTIVA"/>
    <s v="cgonzal1"/>
    <x v="18"/>
    <s v="No traslado de la información histórica del convenio al sistema de costos implementado en el 2010 // Errores en la parametrización de la plataforma Gauss Profit o sistemas de información de apoyo"/>
    <x v="188"/>
    <s v="No. CIC registrado "/>
    <n v="1"/>
    <n v="3"/>
    <n v="0.03"/>
    <d v="2019-04-12T00:00:00"/>
    <d v="2019-04-30T00:00:00"/>
    <n v="3"/>
    <x v="21"/>
    <s v="NO"/>
    <m/>
    <m/>
    <m/>
    <m/>
    <s v="SI"/>
    <n v="1"/>
    <s v="Caso RF-51084-1-4913 AJUSTE A CUENTAS DE MULTAS SANCIONES Y SERVICIOS AÑO 2017. Archivo acción 3 -PlanTrabajo.xlsx"/>
    <d v="2020-03-30T00:00:00"/>
    <n v="0.03"/>
    <n v="0"/>
  </r>
  <r>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n v="2"/>
    <s v="CORRECTIVA"/>
    <s v="cgonzal1"/>
    <x v="18"/>
    <s v="No traslado de la información histórica del convenio al sistema de costos implementado en el 2010 // Errores en la parametrización de la plataforma Gauss Profit o sistemas de información de apoyo"/>
    <x v="189"/>
    <s v="Estado de resultados del convenio 197060 corregido"/>
    <n v="1"/>
    <n v="3"/>
    <n v="0.03"/>
    <d v="2019-04-12T00:00:00"/>
    <d v="2019-05-10T00:00:00"/>
    <n v="4"/>
    <x v="21"/>
    <s v="NO"/>
    <m/>
    <m/>
    <m/>
    <m/>
    <s v="SI"/>
    <n v="1"/>
    <s v="Archivo acción 4- estado resultados.xlsx se registra el rubro Multas y Sanciones Litigios por 6.077.612.466 pesos"/>
    <d v="2020-03-30T00:00:00"/>
    <n v="0.03"/>
    <n v="0"/>
  </r>
  <r>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n v="2"/>
    <s v="CORRECTIVA"/>
    <s v="cgonzal1"/>
    <x v="18"/>
    <s v="No traslado de la información histórica del convenio al sistema de costos implementado en el 2010 // Errores en la parametrización de la plataforma Gauss Profit o sistemas de información de apoyo"/>
    <x v="190"/>
    <s v="FAP806 Registro de evento de riesgo operativo "/>
    <n v="1"/>
    <n v="3"/>
    <n v="0.03"/>
    <d v="2019-04-12T00:00:00"/>
    <d v="2019-05-08T00:00:00"/>
    <n v="4"/>
    <x v="21"/>
    <s v="NO"/>
    <m/>
    <m/>
    <m/>
    <m/>
    <s v="SI"/>
    <n v="1"/>
    <s v="Archivo accion 5-REPORTE REGISTRO RIESGOS.pdf id evento 201900078"/>
    <d v="2020-03-30T00:00:00"/>
    <n v="0.03"/>
    <n v="0"/>
  </r>
  <r>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n v="2"/>
    <s v="CORRECTIVA"/>
    <s v="dossa"/>
    <x v="28"/>
    <s v="No existe en el organigrama de la Entidad la Oficina de Comunicaciones como equipo o grupo // Falta de claridad en las funciones // No se reflejan en la resolución 411 de 2017 como área de trabajo"/>
    <x v="191"/>
    <s v="Propuesta de creación del equipo como área "/>
    <n v="1"/>
    <n v="13"/>
    <n v="0.13"/>
    <d v="2018-01-22T00:00:00"/>
    <d v="2019-05-31T00:00:00"/>
    <n v="71"/>
    <x v="22"/>
    <s v="NO"/>
    <m/>
    <m/>
    <m/>
    <m/>
    <s v="SI"/>
    <n v="1"/>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d v="2020-03-30T00:00:00"/>
    <n v="0.13"/>
    <n v="0"/>
  </r>
  <r>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n v="2"/>
    <s v="CORRECTIVA"/>
    <s v="dossa"/>
    <x v="28"/>
    <s v="No existe en el organigrama de la Entidad la Oficina de Comunicaciones como equipo o grupo // Falta de claridad en las funciones // No se reflejan en la resolución 411 de 2017 como área de trabajo"/>
    <x v="192"/>
    <s v="Resolución restructuración grupos de trabajo"/>
    <n v="1"/>
    <n v="13"/>
    <n v="0.13"/>
    <d v="2018-01-22T00:00:00"/>
    <d v="2019-06-30T00:00:00"/>
    <n v="75"/>
    <x v="22"/>
    <s v="NO"/>
    <m/>
    <m/>
    <m/>
    <m/>
    <s v="SI"/>
    <n v="1"/>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d v="2020-03-30T00:00:00"/>
    <n v="0.13"/>
    <n v="0"/>
  </r>
  <r>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n v="2"/>
    <s v="CORRECTIVA"/>
    <s v="dossa"/>
    <x v="28"/>
    <s v="No existe en el organigrama de la Entidad la Oficina de Comunicaciones como equipo o grupo // Falta de claridad en las funciones // No se reflejan en la resolución 411 de 2017 como área de trabajo"/>
    <x v="193"/>
    <s v="Manual actualizado"/>
    <n v="1"/>
    <n v="13"/>
    <n v="0.13"/>
    <d v="2018-01-22T00:00:00"/>
    <d v="2019-12-31T00:00:00"/>
    <n v="101"/>
    <x v="22"/>
    <s v="NO"/>
    <m/>
    <m/>
    <m/>
    <m/>
    <s v="SI"/>
    <n v="1"/>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d v="2020-03-30T00:00:00"/>
    <n v="0.13"/>
    <n v="0"/>
  </r>
  <r>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n v="2"/>
    <s v="PREVENTIVA"/>
    <s v="dossa"/>
    <x v="28"/>
    <s v="No existe en el organigrama de la Entidad la Oficina de Comunicaciones como equipo o grupo // Falta de claridad en las funciones // No se reflejan en la resolución 411 de 2017 como área de trabajo"/>
    <x v="194"/>
    <s v="Talleres"/>
    <n v="10"/>
    <n v="13"/>
    <n v="0.13"/>
    <d v="2018-01-22T00:00:00"/>
    <d v="2019-12-06T00:00:00"/>
    <n v="98"/>
    <x v="22"/>
    <s v="NO"/>
    <m/>
    <m/>
    <m/>
    <m/>
    <s v="SI"/>
    <n v="10"/>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d v="2020-03-30T00:00:00"/>
    <n v="0.13"/>
    <n v="0"/>
  </r>
  <r>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n v="2"/>
    <s v="CORRECTIVA"/>
    <s v="dossa"/>
    <x v="28"/>
    <s v="No existe aprobación de la estrategia o plan de comunicaciones por parte de la Gerencia General"/>
    <x v="195"/>
    <s v="Plan de Comunicaciones aprobado "/>
    <n v="1"/>
    <n v="12"/>
    <n v="0.12"/>
    <d v="2018-01-22T00:00:00"/>
    <d v="2018-03-31T00:00:00"/>
    <n v="10"/>
    <x v="22"/>
    <s v="NO"/>
    <m/>
    <m/>
    <m/>
    <m/>
    <s v="SI"/>
    <n v="1"/>
    <s v="Se presentó en reunión con Gerencia en la fecha establecida. Se adjunta copia de listado de asistencia y estrategia."/>
    <d v="2020-03-30T00:00:00"/>
    <n v="0.12"/>
    <n v="0"/>
  </r>
  <r>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n v="2"/>
    <s v="CORRECTIVA"/>
    <s v="dossa"/>
    <x v="28"/>
    <s v="No existe aprobación de la estrategia o plan de comunicaciones por parte de la Gerencia General"/>
    <x v="196"/>
    <s v="Plan de Comunicaciones aprobado "/>
    <n v="1"/>
    <n v="12"/>
    <n v="0.12"/>
    <d v="2018-01-22T00:00:00"/>
    <d v="2018-04-30T00:00:00"/>
    <n v="14"/>
    <x v="22"/>
    <s v="NO"/>
    <m/>
    <m/>
    <m/>
    <m/>
    <s v="SI"/>
    <n v="1"/>
    <s v="Se presentó en reunión con Gerencia en la fecha establecida. Se adjunta copia de listdo de asistencia y estrategia"/>
    <d v="2020-03-30T00:00:00"/>
    <n v="0.12"/>
    <n v="0"/>
  </r>
  <r>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n v="2"/>
    <s v="CORRECTIVA"/>
    <s v="dossa"/>
    <x v="28"/>
    <s v="Falta de unificación en los criteriors que rigen la Política de Comunicaciones de la Entidad"/>
    <x v="197"/>
    <s v="Manual de Comunicaciones Publicado"/>
    <n v="1"/>
    <n v="12"/>
    <n v="0.12"/>
    <d v="2018-01-22T00:00:00"/>
    <d v="2018-03-31T00:00:00"/>
    <n v="10"/>
    <x v="22"/>
    <s v="NO"/>
    <m/>
    <m/>
    <m/>
    <m/>
    <s v="SI"/>
    <n v="1"/>
    <s v="Se ajustó el manual de Comunicaciones y el Manual de Manejo de Redes Sociales. Se solicitó al área de organización y métodos su publicación.Caso RF-31063-2-332. publicado CHG-31631-1-229"/>
    <d v="2020-03-30T00:00:00"/>
    <n v="0.12"/>
    <n v="0"/>
  </r>
  <r>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n v="2"/>
    <s v="CORRECTIVA"/>
    <s v="dossa"/>
    <x v="28"/>
    <s v="Falta de unificación en los criteriors que rigen la Política de Comunicaciones de la Entidad"/>
    <x v="198"/>
    <s v="Manual de Comunicaciones Publicado"/>
    <n v="1"/>
    <n v="12"/>
    <n v="0.12"/>
    <d v="2018-01-22T00:00:00"/>
    <d v="2018-04-30T00:00:00"/>
    <n v="14"/>
    <x v="22"/>
    <s v="NO"/>
    <m/>
    <m/>
    <m/>
    <m/>
    <s v="SI"/>
    <n v="1"/>
    <s v="Se publicó en el catálogo documental el Manual de Comunicaciones MDI010 Versión 7. httpwww.fonade.gov.co-CatalogoDocumental-procesos-subversion-SGC-Documentos-7_Manuales-MDI010V7.pdf"/>
    <d v="2020-03-30T00:00:00"/>
    <n v="0.12"/>
    <n v="0"/>
  </r>
  <r>
    <s v="Auditorias Internas ACI"/>
    <x v="16"/>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d v="2019-11-26T00:00:00"/>
    <x v="7"/>
    <n v="2"/>
    <s v="CORRECTIVA"/>
    <s v="cgonzal1"/>
    <x v="29"/>
    <s v="Definición de acciones genéricas sin impacto específico sobre el hallazgo o sin productos funcionales // Los responsables de formular las acciones no son los mismos que las implementan // Falta de continuidad en la ejecución de las acciones establecidas"/>
    <x v="199"/>
    <s v="Reporte trimestral en  excel con solicitudes y gestión por parte de la OAJ . dic 2019 y marzo 2020"/>
    <n v="2"/>
    <n v="40"/>
    <n v="0.4"/>
    <d v="2019-11-26T00:00:00"/>
    <d v="2020-03-30T00:00:00"/>
    <n v="18"/>
    <x v="23"/>
    <s v="NO"/>
    <m/>
    <m/>
    <m/>
    <m/>
    <s v="SI"/>
    <n v="2"/>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d v="2020-03-30T00:00:00"/>
    <n v="0.4"/>
    <n v="0"/>
  </r>
  <r>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n v="2"/>
    <s v="CORRECTIVA"/>
    <s v="aocampo"/>
    <x v="7"/>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x v="200"/>
    <s v="Oficio de requerimiento de reconstrucción de la información"/>
    <n v="1"/>
    <n v="8"/>
    <n v="0.08"/>
    <d v="2019-09-30T00:00:00"/>
    <d v="2019-11-15T00:00:00"/>
    <n v="7"/>
    <x v="23"/>
    <s v="NO"/>
    <m/>
    <m/>
    <m/>
    <m/>
    <s v="SI"/>
    <n v="1"/>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d v="2020-03-30T00:00:00"/>
    <n v="0.08"/>
    <n v="0"/>
  </r>
  <r>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n v="2"/>
    <s v="CORRECTIVA"/>
    <s v="aocampo"/>
    <x v="7"/>
    <s v="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x v="201"/>
    <s v="Demanda radicada"/>
    <n v="1"/>
    <n v="8"/>
    <n v="0.08"/>
    <d v="2019-09-30T00:00:00"/>
    <d v="2020-03-30T00:00:00"/>
    <n v="26"/>
    <x v="23"/>
    <s v="NO"/>
    <m/>
    <m/>
    <m/>
    <m/>
    <s v="SI"/>
    <n v="1"/>
    <s v="La oficina Asesora Jurídica aportó demanda contra el Departamento de la Guajira radicada el 31 octubre de 2018 ante el tribunal administrativo de la Guajira así mismo adjuntó el auto admisorio del 15 marzo de 2019 de la demanda por parte de este tribunal despacho 03."/>
    <d v="2020-03-30T00:00:00"/>
    <n v="0.08"/>
    <n v="0"/>
  </r>
  <r>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n v="2"/>
    <s v="CORRECTIVA"/>
    <s v="aocampo"/>
    <x v="29"/>
    <s v="Desconocimiento del procedimiento PAP902 Solicitud de acciones judiciales por parte de abogados de la Oficina Asesora jurídica // Falta de control y seguimiento de las solicitudes realizadas por las áreas técnicas"/>
    <x v="202"/>
    <s v="Documento procedimental de asignación de procesos"/>
    <n v="1"/>
    <n v="4"/>
    <n v="0.04"/>
    <d v="2019-06-27T00:00:00"/>
    <d v="2019-12-15T00:00:00"/>
    <n v="24"/>
    <x v="23"/>
    <s v="NO"/>
    <m/>
    <m/>
    <m/>
    <m/>
    <s v="SI"/>
    <n v="1"/>
    <s v="Se evidenció el emvío de acciones judiciales diarias mediante correo electrónico en el mes de noviembre. 16 archivos Matriz CONTROL CORREO DE NOTIFICACIONES JUDICIALES. Xlsx."/>
    <d v="2020-03-30T00:00:00"/>
    <n v="0.04"/>
    <n v="0"/>
  </r>
  <r>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n v="2"/>
    <s v="CORRECTIVA"/>
    <s v="aocampo"/>
    <x v="29"/>
    <s v="Desconocimiento del procedimiento PAP902 Solicitud de acciones judiciales por parte de abogados de la Oficina Asesora jurídica // Falta de control y seguimiento de las solicitudes realizadas por las áreas técnicas"/>
    <x v="203"/>
    <s v="Expediente de procesos reconstruido"/>
    <n v="10"/>
    <n v="4"/>
    <n v="0.04"/>
    <d v="2019-06-27T00:00:00"/>
    <d v="2019-11-30T00:00:00"/>
    <n v="22"/>
    <x v="23"/>
    <s v="NO"/>
    <m/>
    <m/>
    <m/>
    <m/>
    <s v="SI"/>
    <n v="10"/>
    <s v="Se verificó el cumplimiento frente a las demandas instauradas ante las instancias competentes de los contratos 2161440 2162855 2017624 2162856 2162858 2162859 2162857 2152146."/>
    <d v="2020-03-30T00:00:00"/>
    <n v="0.04"/>
    <n v="0"/>
  </r>
  <r>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n v="2"/>
    <s v="CORRECTIVA"/>
    <s v="aocampo"/>
    <x v="29"/>
    <s v="Desconocimiento del procedimiento PDI761 Procedimiento para solicitar acciones contractuales por presunto incumplimiento"/>
    <x v="204"/>
    <s v="Propuesta modificación formatos"/>
    <n v="1"/>
    <n v="4"/>
    <n v="0.04"/>
    <d v="2019-06-27T00:00:00"/>
    <d v="2019-09-30T00:00:00"/>
    <n v="14"/>
    <x v="23"/>
    <s v="NO"/>
    <m/>
    <m/>
    <m/>
    <m/>
    <s v="SI"/>
    <n v="1"/>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d v="2020-03-30T00:00:00"/>
    <n v="0.04"/>
    <n v="0"/>
  </r>
  <r>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n v="2"/>
    <s v="CORRECTIVA"/>
    <s v="aocampo"/>
    <x v="29"/>
    <s v="Desconocimiento del procedimiento PDI761 Procedimiento para solicitar acciones contractuales por presunto incumplimiento"/>
    <x v="205"/>
    <s v="Formatos publicados"/>
    <n v="2"/>
    <n v="5"/>
    <n v="0.05"/>
    <d v="2019-06-27T00:00:00"/>
    <d v="2019-12-15T00:00:00"/>
    <n v="24"/>
    <x v="23"/>
    <s v="NO"/>
    <m/>
    <m/>
    <m/>
    <m/>
    <s v="SI"/>
    <n v="2"/>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
    <d v="2020-03-30T00:00:00"/>
    <n v="0.05"/>
    <n v="0"/>
  </r>
  <r>
    <s v="Auditorias Internas ACI"/>
    <x v="7"/>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d v="2019-06-27T00:00:00"/>
    <x v="7"/>
    <n v="2"/>
    <s v="CORRECTIVA"/>
    <s v="aocampo"/>
    <x v="29"/>
    <s v="Omisión en la aplicación del control CTRGJUR027 por parte de los apoderados y el profesional de la Oficina Asesora jurídica // Falta de depuración y rectificación de la información de Ekogui"/>
    <x v="206"/>
    <s v="Base de datos depurada y conciliada"/>
    <n v="1"/>
    <n v="9"/>
    <n v="0.09"/>
    <d v="2019-06-27T00:00:00"/>
    <d v="2019-11-30T00:00:00"/>
    <n v="22"/>
    <x v="23"/>
    <s v="NO"/>
    <m/>
    <m/>
    <m/>
    <m/>
    <s v="SI"/>
    <n v="1"/>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d v="2020-03-30T00:00:00"/>
    <n v="0.09"/>
    <n v="0"/>
  </r>
  <r>
    <s v="Auditorias Internas ACI"/>
    <x v="7"/>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d v="2019-06-27T00:00:00"/>
    <x v="7"/>
    <n v="2"/>
    <s v="CORRECTIVA"/>
    <s v="aocampo"/>
    <x v="29"/>
    <s v="Falta de claridad en el acceso y consulta a las bases de datos y aplicativos destinados al seguimiento y control // Falta de gestión del responsable de entrega de información con las dependencias/aplicativos/archivo fuente o insumo de la misma"/>
    <x v="207"/>
    <s v="Informe consolidado de procesos"/>
    <n v="1"/>
    <n v="9"/>
    <n v="0.09"/>
    <d v="2019-06-27T00:00:00"/>
    <d v="2019-09-30T00:00:00"/>
    <n v="14"/>
    <x v="23"/>
    <s v="NO"/>
    <m/>
    <m/>
    <m/>
    <m/>
    <s v="SI"/>
    <n v="1"/>
    <s v="Se adjuntó el consolidado de la información actualizada de los procesos judiciales. Soportes base de datos en excel Base datos de procesos judiciales. Demandado y demandante."/>
    <d v="2020-03-30T00:00:00"/>
    <n v="0.09"/>
    <n v="0"/>
  </r>
  <r>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n v="2"/>
    <s v="PREVENTIVA"/>
    <s v="ariano"/>
    <x v="29"/>
    <s v="Falta de precisión en el alcance de las obligaciones de los entes territoriales // Demoras en la consolidación de la información para realizar el estudio factico .fap900."/>
    <x v="208"/>
    <s v="FAP 601  Control de asistencia"/>
    <n v="1"/>
    <n v="4"/>
    <n v="0.04"/>
    <d v="2019-04-12T00:00:00"/>
    <d v="2020-03-30T00:00:00"/>
    <n v="50"/>
    <x v="23"/>
    <s v="NO"/>
    <m/>
    <m/>
    <m/>
    <m/>
    <s v="SI"/>
    <n v="1"/>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d v="2020-03-30T00:00:00"/>
    <n v="0.04"/>
    <n v="0"/>
  </r>
  <r>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n v="2"/>
    <s v="CORRECTIVA"/>
    <s v="ariano"/>
    <x v="29"/>
    <s v="Falta de precisión en el alcance de las obligaciones de los entes territoriales // Demoras en la consolidación de la información para realizar el estudio factico .fap900."/>
    <x v="209"/>
    <s v="Acuerdos de niveles de servicio .ANS. "/>
    <n v="1"/>
    <n v="5"/>
    <n v="0.05"/>
    <d v="2019-04-12T00:00:00"/>
    <d v="2020-03-30T00:00:00"/>
    <n v="50"/>
    <x v="23"/>
    <s v="NO"/>
    <m/>
    <m/>
    <m/>
    <m/>
    <s v="SI"/>
    <n v="1"/>
    <s v="PAP902 SOLICITUD E INICIO DE ACCIONES JUDICIALES v.6 16 abril 2020 numeral 5.3 y actividad 5. Socializado a todos los colaboradores de la entidad por correo electrónico por parte de desarrollo organizacional el 16 de abril 2020"/>
    <d v="2020-03-30T00:00:00"/>
    <n v="0.05"/>
    <n v="0"/>
  </r>
  <r>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7"/>
    <n v="2"/>
    <s v="PREVENTIVA"/>
    <s v="msuarez"/>
    <x v="30"/>
    <s v="Omisión de gestiones administrativas para el cumplimiento de las directrices internas adoptadas en Junta Directiva. // Falta de seguimiento a la ejecución de compromisos establecidos en actas de Junta Directiva // Omisión en las reuniones posteriores respecto a la creación del fondo"/>
    <x v="210"/>
    <s v="Lista de Chequeo "/>
    <n v="1"/>
    <n v="3"/>
    <n v="0.03"/>
    <d v="2018-08-03T00:00:00"/>
    <d v="2018-08-31T00:00:00"/>
    <n v="4"/>
    <x v="23"/>
    <s v="NO"/>
    <m/>
    <m/>
    <m/>
    <m/>
    <s v="SI"/>
    <n v="1"/>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d v="2020-03-30T00:00:00"/>
    <n v="0.03"/>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Falta de claridad en los términos para la elaboración o solicitud del estudio previo // Desconocimiento de la regulación aplicable a los convenios de asociación."/>
    <x v="211"/>
    <s v="Documento diagnostico con temas priorizados a capacitar"/>
    <n v="1"/>
    <n v="8"/>
    <n v="0.08"/>
    <d v="2018-12-03T00:00:00"/>
    <d v="2019-01-31T00:00:00"/>
    <n v="8"/>
    <x v="24"/>
    <s v="NO"/>
    <m/>
    <m/>
    <m/>
    <m/>
    <s v="SI"/>
    <n v="1"/>
    <s v="Adjuntaron el diagnostico con los temas priorizados en el Seguimiento a junio de 2019 Archivo Formato Encuesta en pdf"/>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Falta de claridad en los términos para la elaboración o solicitud del estudio previo // Desconocimiento de la regulación aplicable a los convenios de asociación."/>
    <x v="212"/>
    <s v="FAP601 control de asistencia"/>
    <n v="1"/>
    <n v="8"/>
    <n v="0.08"/>
    <d v="2018-12-03T00:00:00"/>
    <d v="2019-06-30T00:00:00"/>
    <n v="30"/>
    <x v="24"/>
    <s v="NO"/>
    <m/>
    <m/>
    <m/>
    <m/>
    <s v="SI"/>
    <n v="1"/>
    <s v="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Falta de claridad en los términos para la elaboración o solicitud del estudio previo // Desconocimiento de la regulación aplicable a los convenios de asociación."/>
    <x v="213"/>
    <s v="consolidado de evaluaciones realizadas anexos"/>
    <n v="1"/>
    <n v="8"/>
    <n v="0.08"/>
    <d v="2018-12-03T00:00:00"/>
    <d v="2019-07-31T00:00:00"/>
    <n v="34"/>
    <x v="24"/>
    <s v="NO"/>
    <m/>
    <m/>
    <m/>
    <m/>
    <s v="SI"/>
    <n v="1"/>
    <s v="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
    <d v="2018-12-03T00:00:00"/>
    <x v="0"/>
    <n v="2"/>
    <s v="CORRECTIVA"/>
    <s v="msuarez"/>
    <x v="31"/>
    <s v="Desconocimiento de las obligaciones de la Gerencia del convenio"/>
    <x v="214"/>
    <s v="Reporte de correos electróncos enviados a los Gerentes de convenio y sus anexos"/>
    <n v="1"/>
    <n v="10"/>
    <n v="0.1"/>
    <d v="2018-12-03T00:00:00"/>
    <d v="2019-04-30T00:00:00"/>
    <n v="21"/>
    <x v="24"/>
    <s v="NO"/>
    <m/>
    <m/>
    <m/>
    <m/>
    <s v="SI"/>
    <n v="1"/>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d v="2020-03-30T00:00:00"/>
    <n v="0.1"/>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x v="211"/>
    <s v="Documento diagnostico con temas priorizados a capacitar"/>
    <n v="1"/>
    <n v="8"/>
    <n v="0.08"/>
    <d v="2018-12-03T00:00:00"/>
    <d v="2019-01-31T00:00:00"/>
    <n v="8"/>
    <x v="24"/>
    <s v="NO"/>
    <m/>
    <m/>
    <m/>
    <m/>
    <s v="SI"/>
    <n v="1"/>
    <s v="Remiten el documento de diagnostico con temas priorizados Archivo Formato Encuesta en pdf"/>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x v="212"/>
    <s v="FAP601 control de asistencia"/>
    <n v="1"/>
    <n v="8"/>
    <n v="0.08"/>
    <d v="2018-12-03T00:00:00"/>
    <d v="2019-06-30T00:00:00"/>
    <n v="30"/>
    <x v="24"/>
    <s v="NO"/>
    <m/>
    <m/>
    <m/>
    <m/>
    <s v="SI"/>
    <n v="1"/>
    <s v="Se observó Acta de asistencia de capacitación 13 y 14 de agosto de 2019 y envian los temas priorizados a estudio"/>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n v="2"/>
    <s v="PREVENTIVA"/>
    <s v="msuarez"/>
    <x v="31"/>
    <s v="Desconocimiento por parte de los profesionales del área de planeación contractual de las condiciones aplicables a las lineas de negocio de FONADE // Falta de especificación de requerimientos de proveedores por parte de la Subgerencia Técnica // Posibles sugerencias o recomendaciones del cliente para contratar con entidades privadas en el marco de los convenios de asociación las cuales fueron acogidas por Fonade"/>
    <x v="213"/>
    <s v="consolidado de evaluaciones realizadas anexos"/>
    <n v="1"/>
    <n v="8"/>
    <n v="0.08"/>
    <d v="2018-12-03T00:00:00"/>
    <d v="2019-07-31T00:00:00"/>
    <n v="34"/>
    <x v="24"/>
    <s v="NO"/>
    <m/>
    <m/>
    <m/>
    <m/>
    <s v="SI"/>
    <n v="1"/>
    <s v="Se observa el consolidado de las evaluaciones así 4 profesionales del 25 de julio periodo evaluado 1 enero al 17 julio de 2019. "/>
    <d v="2020-03-30T00:00:00"/>
    <n v="0.08"/>
    <n v="0"/>
  </r>
  <r>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1"/>
    <n v="2"/>
    <s v="CORRECTIVA"/>
    <s v="msuarez"/>
    <x v="31"/>
    <s v="Todos los identificados en la auditoría"/>
    <x v="215"/>
    <s v="Perfil de Riesgo actualizado"/>
    <n v="1"/>
    <n v="7"/>
    <n v="7.0000000000000007E-2"/>
    <d v="2018-12-03T00:00:00"/>
    <d v="2019-06-30T00:00:00"/>
    <n v="30"/>
    <x v="24"/>
    <s v="NO"/>
    <m/>
    <m/>
    <m/>
    <m/>
    <s v="SI"/>
    <n v="1"/>
    <s v="Para la vigencia 2018 se actualizó el perfil de riegos del proceso de gerencia de proyectos se adjunta perfil actualizado"/>
    <d v="2020-03-30T00:00:00"/>
    <n v="7.0000000000000007E-2"/>
    <n v="0"/>
  </r>
  <r>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n v="2"/>
    <s v="CORRECTIVA"/>
    <s v="ariano"/>
    <x v="21"/>
    <s v="Falta de trazabilidad de la información de las operaciones con recursos de contingencias de los convenios usuarios // Deficiencias en la gestión documental de la entidad // Manejo segmentado de la información por grupos de trabajo"/>
    <x v="216"/>
    <s v="Base de datos"/>
    <n v="1"/>
    <n v="8"/>
    <n v="0.08"/>
    <d v="2019-10-02T00:00:00"/>
    <d v="2020-10-30T00:00:00"/>
    <n v="56"/>
    <x v="25"/>
    <s v="NO"/>
    <m/>
    <m/>
    <m/>
    <m/>
    <s v="SI"/>
    <n v="1"/>
    <s v="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d v="2020-06-30T00:00:00"/>
    <n v="0.08"/>
    <n v="0"/>
  </r>
  <r>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n v="2"/>
    <s v="CORRECTIVA"/>
    <s v="ariano"/>
    <x v="21"/>
    <s v="Falta de trazabilidad de la información de las operaciones con recursos de contingencias de los convenios usuarios // Deficiencias en la gestión documental de la entidad // Manejo segmentado de la información por grupos de trabajo"/>
    <x v="217"/>
    <s v="Carpeta Compartida con la información de cada convenio"/>
    <n v="1"/>
    <n v="5"/>
    <n v="0.05"/>
    <d v="2019-10-02T00:00:00"/>
    <d v="2020-10-30T00:00:00"/>
    <n v="56"/>
    <x v="25"/>
    <s v="NO"/>
    <m/>
    <m/>
    <m/>
    <m/>
    <s v="SI"/>
    <n v="1"/>
    <s v="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
    <d v="2020-06-30T00:00:00"/>
    <n v="0.05"/>
    <n v="0"/>
  </r>
  <r>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n v="2"/>
    <s v="CORRECTIVA"/>
    <s v="ariano"/>
    <x v="21"/>
    <s v="Falta de trazabilidad de la información de las operaciones con recursos de contingencias de los convenios usuarios // Deficiencias en la gestión documental de la entidad // Manejo segmentado de la información por grupos de trabajo"/>
    <x v="218"/>
    <s v="Base de datos con registro actualizado."/>
    <n v="1"/>
    <n v="5"/>
    <n v="0.05"/>
    <d v="2019-10-02T00:00:00"/>
    <d v="2020-10-30T00:00:00"/>
    <n v="56"/>
    <x v="25"/>
    <s v="NO"/>
    <m/>
    <m/>
    <m/>
    <m/>
    <s v="SI"/>
    <n v="1"/>
    <s v="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
    <d v="2020-06-30T00:00:00"/>
    <n v="0.05"/>
    <n v="0"/>
  </r>
  <r>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n v="2"/>
    <s v="CORRECTIVA"/>
    <s v="ariano"/>
    <x v="21"/>
    <s v="Falta de trazabilidad de la información de las operaciones con recursos de contingencias de los convenios usuarios // Deficiencias en la gestión documental de la entidad // Manejo segmentado de la información por grupos de trabajo"/>
    <x v="219"/>
    <s v="Documentos actualizados y formalizados"/>
    <n v="3"/>
    <n v="8"/>
    <n v="0.08"/>
    <d v="2019-10-02T00:00:00"/>
    <d v="2021-03-30T00:00:00"/>
    <n v="78"/>
    <x v="25"/>
    <s v="NO"/>
    <m/>
    <m/>
    <m/>
    <m/>
    <s v="NO"/>
    <n v="0"/>
    <s v="El 5 marzo 2020 con memorando No20202000043703. Se solicita reformulación en plazos mediante memorando del 22 de octubre de 2020  número 20202000149823 se solicita reformulacion en plazo para el 30 marzo de 2021 pendiente memorando oficial Se han realizado mesas de trabajo con el asesor externo contratato por la Gerencia General para la actualización de manuales de la Entidad. "/>
    <d v="2020-11-30T00:00:00"/>
    <n v="0"/>
    <n v="3"/>
  </r>
  <r>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0"/>
    <n v="2"/>
    <s v="CORRECTIVA"/>
    <s v="ariano"/>
    <x v="21"/>
    <s v="Falta de gestión y seguimiento por parte del comité de seguimiento y castigo de activos // Falta de seguimiento a los planes de recuperación por parte de los Gerentes de Unidad y de Convenio"/>
    <x v="220"/>
    <s v="Base de datos consolidada"/>
    <n v="1"/>
    <n v="5"/>
    <n v="0.05"/>
    <d v="2019-10-02T00:00:00"/>
    <d v="2020-11-30T00:00:00"/>
    <n v="61"/>
    <x v="25"/>
    <s v="NO"/>
    <m/>
    <m/>
    <m/>
    <m/>
    <s v="SI"/>
    <n v="1"/>
    <s v="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
    <d v="2020-11-30T00:00:00"/>
    <n v="0.05"/>
    <n v="0"/>
  </r>
  <r>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n v="2"/>
    <s v="CORRECTIVA"/>
    <s v="ariano"/>
    <x v="21"/>
    <s v="Cambios estructurales en las áreas o grupos de trabajo de la entidad que no garantizan la continuidad de las actividades asociadas al proceso // Falta de claridad en el alcance de las funciones roles y forma de operación del comité"/>
    <x v="221"/>
    <s v="Procedimiento adoptado en el catálogo documental"/>
    <n v="1"/>
    <n v="10"/>
    <n v="0.1"/>
    <d v="2019-10-02T00:00:00"/>
    <d v="2020-11-25T00:00:00"/>
    <n v="60"/>
    <x v="25"/>
    <s v="NO"/>
    <m/>
    <m/>
    <m/>
    <m/>
    <s v="SI"/>
    <n v="1"/>
    <s v="Procedimiento PMI017 se publicó yadoptó en el catalogodocumental"/>
    <d v="2020-11-30T00:00:00"/>
    <n v="0.1"/>
    <n v="0"/>
  </r>
  <r>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n v="2"/>
    <s v="CORRECTIVA"/>
    <s v="ariano"/>
    <x v="1"/>
    <s v="Cambios estructurales en las áreas o grupos de trabajo de la entidad que no garantizan la continuidad de las actividades asociadas al proceso // Falta de claridad en el alcance de las funciones roles y forma de operación del comité"/>
    <x v="222"/>
    <s v="Acta de comité integral de Riesgos"/>
    <n v="1"/>
    <n v="5"/>
    <n v="0.05"/>
    <d v="2019-10-02T00:00:00"/>
    <d v="2020-03-30T00:00:00"/>
    <n v="26"/>
    <x v="10"/>
    <s v="NO"/>
    <m/>
    <m/>
    <m/>
    <m/>
    <s v="SI"/>
    <n v="1"/>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d v="2020-03-30T00:00:00"/>
    <n v="0.05"/>
    <n v="0"/>
  </r>
  <r>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n v="2"/>
    <s v="PREVENTIVA"/>
    <s v="csanchez2"/>
    <x v="21"/>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x v="223"/>
    <s v="Documentos actualizados y formalizados"/>
    <n v="3"/>
    <n v="10"/>
    <n v="0.1"/>
    <d v="2019-10-02T00:00:00"/>
    <d v="2021-03-30T00:00:00"/>
    <n v="78"/>
    <x v="25"/>
    <s v="NO"/>
    <m/>
    <m/>
    <m/>
    <m/>
    <s v="NO"/>
    <n v="0"/>
    <s v="El 5 marzo 2020 con memorando No20202000043703. Se solicita reformulación en plazos mediante memorando del 22 de octubre de 2020  número 20202000149823 se solicita reformulacion en plazo para el 30 marzo de 2021 pendiente memorando oficial Se han realizado mesas de trabajo con el asesor externo contratato por la Gerencia General para la actualización de manuales de la Entidad. "/>
    <d v="2020-11-30T00:00:00"/>
    <n v="0"/>
    <n v="3"/>
  </r>
  <r>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n v="2"/>
    <s v="PREVENTIVA"/>
    <s v="csanchez2"/>
    <x v="21"/>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x v="224"/>
    <s v="Matrices de riesgos por proyecto y.o por convenio nuevo suscrito"/>
    <n v="6"/>
    <n v="5"/>
    <n v="0.05"/>
    <d v="2019-10-02T00:00:00"/>
    <d v="2020-09-30T00:00:00"/>
    <n v="52"/>
    <x v="25"/>
    <s v="NO"/>
    <m/>
    <m/>
    <m/>
    <m/>
    <s v="SI"/>
    <n v="6"/>
    <s v="Se allegaron las matrices de riesgo de los convenios a cargo de los grupos de Desarrollo de proyectos 1 2 3 y 4."/>
    <d v="2020-09-30T00:00:00"/>
    <n v="0.05"/>
    <n v="0"/>
  </r>
  <r>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n v="2"/>
    <s v="PREVENTIVA"/>
    <s v="csanchez2"/>
    <x v="21"/>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x v="225"/>
    <s v="Matrices de riesgos por cada uno de los proyectos"/>
    <n v="6"/>
    <n v="5"/>
    <n v="0.05"/>
    <d v="2019-10-02T00:00:00"/>
    <d v="2020-09-30T00:00:00"/>
    <n v="52"/>
    <x v="25"/>
    <s v="NO"/>
    <m/>
    <m/>
    <m/>
    <m/>
    <s v="SI"/>
    <n v="6"/>
    <s v="Se presenta refromulacion en plazo de la actividad Ubicación carpeta compartida Mireya lópez Chaparro - Asesoría CI . PM ACI . SOPORTES AÑO 2020 . Soportes marzo 2020 . A56 CONTINGENCIAS"/>
    <d v="2020-09-30T00:00:00"/>
    <n v="0.05"/>
    <n v="0"/>
  </r>
  <r>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n v="2"/>
    <s v="PREVENTIVA"/>
    <s v="csanchez2"/>
    <x v="21"/>
    <s v="Falta de claridad en la responsabilidad contractual frente a los diseños entregados por el cliente // Posibles actuaciones del interventor en favorecimiento de terceros // Iniciar los trámites para realizar procesos de selección sin el rigor técnico requerido y acorde con la complejidad de los proyectos // Demoras en la ejecución de los diseños del cliente o de terceros lo que conlleva a que se modifiquen las condiciones y.o normatividad aplicable // Deficiencias en la efectividad de los comités operativos y visitas de obra así como el se seguimiento a los problemas evidenciados en la ejecución de los proyectos en estas instancias"/>
    <x v="226"/>
    <s v="Documento de validación de los Perfiles de Gerentes de Convenio y Supervisores"/>
    <n v="5"/>
    <n v="5"/>
    <n v="0.05"/>
    <d v="2019-10-02T00:00:00"/>
    <d v="2020-07-31T00:00:00"/>
    <n v="43"/>
    <x v="25"/>
    <s v="NO"/>
    <m/>
    <m/>
    <m/>
    <m/>
    <s v="SI"/>
    <n v="5"/>
    <s v="Se observan 6 perfiles de Gerentes de convenio y supervisores con el analisis de los requisitos del cargo alineado con las obligaciones delegadas  No presenta avance"/>
    <d v="2020-06-30T00:00:00"/>
    <n v="0.05"/>
    <n v="0"/>
  </r>
  <r>
    <s v="Auditorias Internas ACI"/>
    <x v="10"/>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d v="2019-10-02T00:00:00"/>
    <x v="0"/>
    <n v="2"/>
    <s v="PREVENTIVA"/>
    <s v="csanchez2"/>
    <x v="32"/>
    <s v="Todas las identificadas en la auditoria"/>
    <x v="227"/>
    <s v="Actualizacion perfil de riesgo"/>
    <n v="1"/>
    <n v="4"/>
    <n v="0.04"/>
    <d v="2019-10-02T00:00:00"/>
    <d v="2019-12-31T00:00:00"/>
    <n v="13"/>
    <x v="25"/>
    <s v="NO"/>
    <m/>
    <m/>
    <m/>
    <m/>
    <s v="SI"/>
    <n v="1"/>
    <s v="Por correo electrónico del 29 de enero 2020 se allegó el perfil de riesgo actualizado por parte del grupo de Planeación y gestión de Riesgos"/>
    <d v="2020-03-30T00:00:00"/>
    <n v="0.04"/>
    <n v="0"/>
  </r>
  <r>
    <s v="Auditorias Internas ACI"/>
    <x v="13"/>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d v="2019-09-16T00:00:00"/>
    <x v="0"/>
    <n v="2"/>
    <s v="PREVENTIVA"/>
    <s v="cgonzal1"/>
    <x v="7"/>
    <s v="Omisión de controles por parte de la supervisión para la aprobación de pagos a contratistas"/>
    <x v="228"/>
    <s v="FAP601 Control de Asistencia"/>
    <n v="1"/>
    <n v="5"/>
    <n v="0.05"/>
    <d v="2019-09-16T00:00:00"/>
    <d v="2019-12-13T00:00:00"/>
    <n v="13"/>
    <x v="25"/>
    <s v="NO"/>
    <m/>
    <m/>
    <m/>
    <m/>
    <s v="SI"/>
    <n v="1"/>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d v="2020-03-30T00:00:00"/>
    <n v="0.05"/>
    <n v="0"/>
  </r>
  <r>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n v="2"/>
    <s v="CORRECTIVA"/>
    <s v="aocampo"/>
    <x v="8"/>
    <s v="Omisión de las alertas generadas por el aplicativo FOCUS frente al avance de los proyectos para los Gerentes de grupos de trabajo Gerentes de convenio y supervisores"/>
    <x v="229"/>
    <s v="Memorando remitido por el Subgerente de Desarrollo de Proyectos"/>
    <n v="1"/>
    <n v="5"/>
    <n v="0.05"/>
    <d v="2019-06-27T00:00:00"/>
    <d v="2019-12-15T00:00:00"/>
    <n v="24"/>
    <x v="25"/>
    <s v="NO"/>
    <m/>
    <m/>
    <m/>
    <m/>
    <s v="SI"/>
    <n v="1"/>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d v="2020-03-30T00:00:00"/>
    <n v="0.05"/>
    <n v="0"/>
  </r>
  <r>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n v="2"/>
    <s v="CORRECTIVA"/>
    <s v="aocampo"/>
    <x v="8"/>
    <s v="Omisión de las alertas generadas por el aplicativo FOCUS frente al avance de los proyectos para los Gerentes de grupos de trabajo Gerentes de convenio y supervisores"/>
    <x v="230"/>
    <s v="Control de Asistencia reunion con los grupos de trabajo"/>
    <n v="1"/>
    <n v="5"/>
    <n v="0.05"/>
    <d v="2019-06-27T00:00:00"/>
    <d v="2019-10-31T00:00:00"/>
    <n v="18"/>
    <x v="25"/>
    <s v="NO"/>
    <m/>
    <m/>
    <m/>
    <m/>
    <s v="SI"/>
    <n v="1"/>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d v="2020-03-30T00:00:00"/>
    <n v="0.05"/>
    <n v="0"/>
  </r>
  <r>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0"/>
    <n v="2"/>
    <s v="CORRECTIVA"/>
    <s v="aocampo"/>
    <x v="8"/>
    <s v="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
    <x v="231"/>
    <s v="Memorando remitido por el Subgerente de Desarrollo de Proyectos"/>
    <n v="1"/>
    <n v="3"/>
    <n v="0.03"/>
    <d v="2019-06-27T00:00:00"/>
    <d v="2019-12-15T00:00:00"/>
    <n v="24"/>
    <x v="25"/>
    <s v="NO"/>
    <m/>
    <m/>
    <m/>
    <m/>
    <s v="SI"/>
    <n v="1"/>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d v="2020-03-30T00:00:00"/>
    <n v="0.03"/>
    <n v="0"/>
  </r>
  <r>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0"/>
    <n v="2"/>
    <s v="CORRECTIVA"/>
    <s v="aocampo"/>
    <x v="8"/>
    <s v="Todas los identificadas en la auditoría"/>
    <x v="12"/>
    <s v="FAP806 _x0009_Registro de eventos de riesgo operativo"/>
    <n v="1"/>
    <n v="5"/>
    <n v="0.05"/>
    <d v="2019-06-27T00:00:00"/>
    <d v="2019-08-30T00:00:00"/>
    <n v="9"/>
    <x v="25"/>
    <s v="NO"/>
    <m/>
    <m/>
    <m/>
    <m/>
    <s v="SI"/>
    <n v="1"/>
    <s v="El grupo de planeación y gestión de riesgos remitió el memorando número 20191300060743 del programa de trabajo para la actualizacón de perfil de riesgos operativos del 2019"/>
    <d v="2020-03-30T00:00:00"/>
    <n v="0.05"/>
    <n v="0"/>
  </r>
  <r>
    <s v="Auditorias Internas ACI"/>
    <x v="4"/>
    <s v="Observación No.1 Incumplimiento  en las fechas pactadas para los desembolsos del convenio . En 23 de los 25 desembolsos realizados por el cliente se presentaron desviaciones entre 97 y 232 días frente a las fechas pactadas  en cada una de las novedades suscritas."/>
    <d v="2019-04-12T00:00:00"/>
    <x v="0"/>
    <n v="2"/>
    <s v="CORRECTIVA"/>
    <s v="cgonzal1"/>
    <x v="8"/>
    <s v="Demora en la radicación de las cuentas de cobro al cliente // Falta de seguimiento por parte de la Gerencia del convenio a la clausula QUINTA FORMA DE PAGO // Falta de claridad en los requisitos establecidos en la minuta de la clausula Forma de pago"/>
    <x v="232"/>
    <s v="Informe de  seguimiento al plan de tratamiento No. TRATGFIN1801 "/>
    <n v="1"/>
    <n v="3"/>
    <n v="0.03"/>
    <d v="2019-04-12T00:00:00"/>
    <d v="2019-06-30T00:00:00"/>
    <n v="11"/>
    <x v="25"/>
    <s v="NO"/>
    <m/>
    <m/>
    <m/>
    <m/>
    <s v="SI"/>
    <n v="1"/>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d v="2020-03-30T00:00:00"/>
    <n v="0.03"/>
    <n v="0"/>
  </r>
  <r>
    <s v="Auditorias Internas ACI"/>
    <x v="4"/>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d v="2019-04-12T00:00:00"/>
    <x v="0"/>
    <n v="2"/>
    <s v="CORRECTIVA"/>
    <s v="cgonzal1"/>
    <x v="8"/>
    <s v="Desconocimiento de la gerencia de convenio del tramite de la cuota de gerencia // Falta de seguimiento a los recursos depositados por el cliente // Falta de claridad en los requisitos establecidos en la minuta de la clausula forma de pago cuota de gerencia"/>
    <x v="232"/>
    <s v="Informe de  seguimiento al plan de tratamiento No. TRATGFIN1801 "/>
    <n v="1"/>
    <n v="3"/>
    <n v="0.03"/>
    <d v="2019-04-12T00:00:00"/>
    <d v="2019-06-30T00:00:00"/>
    <n v="11"/>
    <x v="25"/>
    <s v="NO"/>
    <m/>
    <m/>
    <m/>
    <m/>
    <s v="SI"/>
    <n v="1"/>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d v="2020-03-30T00:00:00"/>
    <n v="0.03"/>
    <n v="0"/>
  </r>
  <r>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n v="2"/>
    <s v="PREVENTIVA"/>
    <s v="ariano"/>
    <x v="8"/>
    <s v="No tramitar los Análisis de precios unitarios de ítems no previstos // No tramitar novedad contractual por ítems no previstos // Deficiencias de la supervisión de FONADE frente al seguimiento durante la ejecución del contrato // Falta de precisión en los estudios previos y/o reglas de participación en lo relacionado con la descripción de trámites licencias y permisos"/>
    <x v="233"/>
    <s v="Memorando de solicitud  dirigido al Grupo de  Planeación Contractual"/>
    <n v="1"/>
    <n v="4"/>
    <n v="0.04"/>
    <d v="2019-04-12T00:00:00"/>
    <d v="2019-05-20T00:00:00"/>
    <n v="5"/>
    <x v="25"/>
    <s v="NO"/>
    <m/>
    <m/>
    <m/>
    <m/>
    <s v="SI"/>
    <n v="1"/>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
    <d v="2020-03-30T00:00:00"/>
    <n v="0.04"/>
    <n v="0"/>
  </r>
  <r>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n v="2"/>
    <s v="PREVENTIVA"/>
    <s v="ariano"/>
    <x v="21"/>
    <s v="Inobservancia de la trazabilidad del estado contractual // Desconocimiento u omisión de normatividad aplicable referente a novedades contractuales"/>
    <x v="234"/>
    <s v="Memorando "/>
    <n v="1"/>
    <n v="4"/>
    <n v="0.04"/>
    <d v="2019-04-12T00:00:00"/>
    <d v="2019-12-15T00:00:00"/>
    <n v="35"/>
    <x v="25"/>
    <s v="NO"/>
    <m/>
    <m/>
    <m/>
    <m/>
    <s v="SI"/>
    <n v="1"/>
    <s v="Memorando N.20192200174673 del 17 de septiembre de 2019 la subgerencia de Desarrollo de Proyectos solicita a los grupos de trabajo Incluir en los insumos tecnicos que soportan las novedades contractuales las controversias contractuales existentes e incumplimientos."/>
    <d v="2020-03-30T00:00:00"/>
    <n v="0.04"/>
    <n v="0"/>
  </r>
  <r>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n v="2"/>
    <s v="PREVENTIVA"/>
    <s v="ariano"/>
    <x v="21"/>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x v="235"/>
    <s v="Memorando de socialización"/>
    <n v="1"/>
    <n v="4"/>
    <n v="0.04"/>
    <d v="2019-04-12T00:00:00"/>
    <d v="2019-11-30T00:00:00"/>
    <n v="33"/>
    <x v="25"/>
    <s v="NO"/>
    <m/>
    <m/>
    <m/>
    <m/>
    <s v="SI"/>
    <n v="1"/>
    <s v="Memorando No 20192000213243 del 26-11-2019 enviado por correo electrónico a cada una de las Gerencia y adicional se firmó recibido del correo con socialización del formato FMI088"/>
    <d v="2020-03-30T00:00:00"/>
    <n v="0.04"/>
    <n v="0"/>
  </r>
  <r>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n v="2"/>
    <s v="PREVENTIVA"/>
    <s v="ariano"/>
    <x v="21"/>
    <s v="Debilidades en la revisión y verificación de la información entregada por el contratista como soporte para el pago por parte de la interventoría // Falta de personal idóneo por parte de la interventoría para controlar las actividades contratadas // Deficiencias en la implementación de procedimientos ambientales durante la ejecución de las obras. .Cierre ambiental certificación de disposición de escombros por periodo integrada con los vales de cada viaje recibido. // Omisión de los parámetros establecidos en la normatividad ambiental // Falta de precisión en los estudios previos y reglas de participación haciendo referencia a los procedimientos y registros de las actividades que tienen impacto ambiental // Deficiencias de la supervisión en la revisión de los documentos allegados por el interventor entre otros los soportes de cumplimiento de la normatividad ambiental de las actividades ejecutadas por el contratista // No disponibilidad de herramientas tecnológicas que permitan visualizar los diseños y estudios técnicos .programas de diseño. y programación de obra."/>
    <x v="236"/>
    <s v="Correos electronicos FAP601  Control de Asistencia"/>
    <n v="1"/>
    <n v="3"/>
    <n v="0.03"/>
    <d v="2019-04-12T00:00:00"/>
    <d v="2019-12-15T00:00:00"/>
    <n v="35"/>
    <x v="25"/>
    <s v="NO"/>
    <m/>
    <m/>
    <m/>
    <m/>
    <s v="SI"/>
    <n v="1"/>
    <s v="Se evidenció FAP601 Control de Asisitencia en la que se socializa el FMI088 Planilla de gestion integral de residuos de construccion y demolicion RDC del 16 de diciembre de 2019"/>
    <d v="2020-03-30T00:00:00"/>
    <n v="0.03"/>
    <n v="0"/>
  </r>
  <r>
    <s v="Auditorias Internas ACI"/>
    <x v="12"/>
    <s v="Observación No.9. Mayor valor pagado en 8 actas de servicio en los contratos 2131063  Proes  y 2132125 VIP En 8  actas de servicio de dos contratos de fábricas se pagó un mayor valor por 14 millones"/>
    <d v="2018-08-03T00:00:00"/>
    <x v="0"/>
    <n v="2"/>
    <s v="CORRECTIVA"/>
    <s v="dossa"/>
    <x v="7"/>
    <s v="Falta de seguimiento y control a la ejecución financiera de los contratos de fabricas y los convenios // Falencias en el seguimiento y verificación del cumplimiento de los compromisos contractuales y los requisitos para el pago // Desconocimiento de las condiciones pactadas contractualmente // Carencia de puntos de control durante la ejecución contractual."/>
    <x v="113"/>
    <s v="Documento soporte del tramite de conciliación"/>
    <n v="2"/>
    <n v="3"/>
    <n v="0.03"/>
    <d v="2018-08-03T00:00:00"/>
    <d v="2019-12-30T00:00:00"/>
    <n v="73"/>
    <x v="25"/>
    <s v="NO"/>
    <m/>
    <m/>
    <m/>
    <m/>
    <s v="SI"/>
    <n v="2"/>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d v="2020-03-30T00:00:00"/>
    <n v="0.03"/>
    <n v="0"/>
  </r>
  <r>
    <s v="Auditorias Internas ACI"/>
    <x v="1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d v="2018-08-03T00:00:00"/>
    <x v="1"/>
    <n v="2"/>
    <s v="PREVENTIVA"/>
    <s v="ariano"/>
    <x v="11"/>
    <s v="Todas los identificadas en la auditoría"/>
    <x v="237"/>
    <s v="Perfil de riesgo absoluto y residual actualizados"/>
    <n v="1"/>
    <n v="2"/>
    <n v="0.02"/>
    <d v="2018-08-03T00:00:00"/>
    <d v="2018-11-30T00:00:00"/>
    <n v="17"/>
    <x v="8"/>
    <s v="NO"/>
    <m/>
    <m/>
    <m/>
    <m/>
    <s v="SI"/>
    <n v="1"/>
    <s v="Perfil de riesgo actualizado 2018"/>
    <d v="2020-03-30T00:00:00"/>
    <n v="0.02"/>
    <n v="0"/>
  </r>
  <r>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0"/>
    <n v="2"/>
    <s v="CORRECTIVA"/>
    <s v="dtorres2"/>
    <x v="33"/>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x v="238"/>
    <s v="Memorando de solicitud a la subgerencia comercial y-o subgerencia de contratación"/>
    <n v="1"/>
    <n v="7"/>
    <n v="7.0000000000000007E-2"/>
    <d v="2018-12-27T00:00:00"/>
    <d v="2019-02-15T00:00:00"/>
    <n v="7"/>
    <x v="26"/>
    <s v="NO"/>
    <m/>
    <m/>
    <m/>
    <m/>
    <s v="SI"/>
    <n v="1"/>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d v="2020-03-30T00:00:00"/>
    <n v="7.0000000000000007E-2"/>
    <n v="0"/>
  </r>
  <r>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2"/>
    <n v="2"/>
    <s v="CORRECTIVA"/>
    <s v="dtorres2"/>
    <x v="33"/>
    <s v="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 Recibir diseños realizados por terceros fuera del alcance de FONADE que afectan la ejecución del proyectos // Deficiencia por parte de FONADE en la estructuración de la cobertura en los negocios cuando recibe estudios y diseños de obra por parte de terceros. clientes entes territoriales y otros."/>
    <x v="239"/>
    <s v="Circular y Pieza de comunicación"/>
    <n v="2"/>
    <n v="7"/>
    <n v="7.0000000000000007E-2"/>
    <d v="2018-12-27T00:00:00"/>
    <d v="2019-11-30T00:00:00"/>
    <n v="48"/>
    <x v="26"/>
    <s v="NO"/>
    <m/>
    <m/>
    <m/>
    <m/>
    <s v="SI"/>
    <n v="2"/>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d v="2020-03-30T00:00:00"/>
    <n v="7.0000000000000007E-2"/>
    <n v="0"/>
  </r>
  <r>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
    <d v="2018-12-27T00:00:00"/>
    <x v="0"/>
    <n v="2"/>
    <s v="CORRECTIVA"/>
    <s v="dtorres2"/>
    <x v="33"/>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Selección de contratista sin músculo financiero o experiencia en proyectos de obra o contratación con Estado por deficiencias en la etapa precontractual // Posibles deficiencias en la selección de los oferentes"/>
    <x v="240"/>
    <s v="Formato de aprobación de informe de interventoría y pronunciamiento en el cumplimiento de los programas"/>
    <n v="1"/>
    <n v="7"/>
    <n v="7.0000000000000007E-2"/>
    <d v="2018-12-27T00:00:00"/>
    <d v="2019-03-31T00:00:00"/>
    <n v="13"/>
    <x v="26"/>
    <s v="NO"/>
    <m/>
    <m/>
    <m/>
    <m/>
    <s v="SI"/>
    <n v="1"/>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d v="2020-03-30T00:00:00"/>
    <n v="7.0000000000000007E-2"/>
    <n v="0"/>
  </r>
  <r>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
    <d v="2018-12-27T00:00:00"/>
    <x v="0"/>
    <n v="2"/>
    <s v="CORRECTIVA"/>
    <s v="dtorres2"/>
    <x v="33"/>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
    <x v="241"/>
    <s v="Memorando de solicitud a la subgerencia de contratación"/>
    <n v="1"/>
    <n v="7"/>
    <n v="7.0000000000000007E-2"/>
    <d v="2018-12-27T00:00:00"/>
    <d v="2019-02-15T00:00:00"/>
    <n v="7"/>
    <x v="26"/>
    <s v="NO"/>
    <m/>
    <m/>
    <m/>
    <m/>
    <s v="SI"/>
    <n v="1"/>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d v="2020-03-30T00:00:00"/>
    <n v="7.0000000000000007E-2"/>
    <n v="0"/>
  </r>
  <r>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
    <d v="2018-12-27T00:00:00"/>
    <x v="2"/>
    <n v="2"/>
    <s v="CORRECTIVA"/>
    <s v="dtorres2"/>
    <x v="33"/>
    <s v="Desconocimiento u omisión de la supervisión e interventoría de los requisitos previos para el inicio de cada etapa descrita en los documentos precontractuales // Falta de verificación del Gerente del Convenio del cumplimiento de los requisitos del contrato // Negligencia por parte del contratista en la entrega de documentos requeridos para el inicio de cada etapa descrita en los documentos precontractuales // No se cuenta con herramientas jurídicas eficaces para hacer cumplir al contratistas sus obligaciones // Selección de contratista sin músculo financiero o experiencia en proyectos de obra o contratación con Estado por deficiencias en la etapa precontractual // Posibles deficiencias en la selección de los oferentes"/>
    <x v="242"/>
    <s v="Memorando de solicitud de estudios previos"/>
    <n v="1"/>
    <n v="7"/>
    <n v="7.0000000000000007E-2"/>
    <d v="2018-12-27T00:00:00"/>
    <d v="2019-03-31T00:00:00"/>
    <n v="13"/>
    <x v="26"/>
    <s v="NO"/>
    <m/>
    <m/>
    <m/>
    <m/>
    <s v="SI"/>
    <n v="1"/>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d v="2020-03-30T00:00:00"/>
    <n v="7.0000000000000007E-2"/>
    <n v="0"/>
  </r>
  <r>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0"/>
    <n v="2"/>
    <s v="CORRECTIVA"/>
    <s v="dtorres2"/>
    <x v="33"/>
    <s v="Posible insuficiencia de recursos por parte del contratista para culminar el proyecto no evidenciada en la etapa de precontractual // Demoras en los procesos de reclamaciones a las aseguradoras."/>
    <x v="243"/>
    <s v="FMI052 Acta de entrega de recibo de bienes y servicios a satisfacción del cliente. Estación de Policía Hatonuevo Guajira"/>
    <n v="1"/>
    <n v="7"/>
    <n v="7.0000000000000007E-2"/>
    <d v="2018-12-27T00:00:00"/>
    <d v="2019-01-31T00:00:00"/>
    <n v="5"/>
    <x v="26"/>
    <s v="NO"/>
    <m/>
    <m/>
    <m/>
    <m/>
    <s v="SI"/>
    <n v="1"/>
    <s v="El proyecto se entrego mediante acta de entrega de bienes yo servicios al cliente."/>
    <d v="2020-03-30T00:00:00"/>
    <n v="7.0000000000000007E-2"/>
    <n v="0"/>
  </r>
  <r>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2"/>
    <n v="2"/>
    <s v="CORRECTIVA"/>
    <s v="dtorres2"/>
    <x v="33"/>
    <s v="Posible insuficiencia de recursos por parte del contratista para culminar el proyecto no evidenciada en la etapa de precontractual // Demoras en los procesos de reclamaciones a las aseguradoras."/>
    <x v="244"/>
    <s v="Memorando de solicitud de estudios previos"/>
    <n v="1"/>
    <n v="7"/>
    <n v="7.0000000000000007E-2"/>
    <d v="2018-12-27T00:00:00"/>
    <d v="2019-03-31T00:00:00"/>
    <n v="13"/>
    <x v="26"/>
    <s v="NO"/>
    <m/>
    <m/>
    <m/>
    <m/>
    <s v="SI"/>
    <n v="1"/>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d v="2020-03-30T00:00:00"/>
    <n v="7.0000000000000007E-2"/>
    <n v="0"/>
  </r>
  <r>
    <s v="Auditorias Internas ACI"/>
    <x v="19"/>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d v="2018-12-27T00:00:00"/>
    <x v="0"/>
    <n v="2"/>
    <s v="CORRECTIVA"/>
    <s v="dtorres2"/>
    <x v="33"/>
    <s v="Omisión por parte del diseñador y del interventor del diseño en el cumplimiento normativo vigente NSR 10 // Rotación de personal técnico del convenio."/>
    <x v="245"/>
    <s v="Solicitud formal y respuesta del diseñador"/>
    <n v="1"/>
    <n v="7"/>
    <n v="7.0000000000000007E-2"/>
    <d v="2018-12-27T00:00:00"/>
    <d v="2019-02-15T00:00:00"/>
    <n v="7"/>
    <x v="26"/>
    <s v="NO"/>
    <m/>
    <m/>
    <m/>
    <m/>
    <s v="SI"/>
    <n v="1"/>
    <s v="La Gerencia del Convenio envió solicitud al interventor el 30.01.2019 20192200018591 del cual se obtuvo respuesta el 08.02.2019 20194300063642 aclarando porque se dio la situación."/>
    <d v="2020-03-30T00:00:00"/>
    <n v="7.0000000000000007E-2"/>
    <n v="0"/>
  </r>
  <r>
    <s v="Auditorias Internas ACI"/>
    <x v="1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n v="2"/>
    <s v="CORRECTIVA"/>
    <s v="dtorres2"/>
    <x v="33"/>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x v="246"/>
    <s v="Memorando de solicitud a la subgerencia de contratación"/>
    <n v="1"/>
    <n v="7"/>
    <n v="7.0000000000000007E-2"/>
    <d v="2018-12-27T00:00:00"/>
    <d v="2019-02-15T00:00:00"/>
    <n v="7"/>
    <x v="26"/>
    <s v="NO"/>
    <m/>
    <m/>
    <m/>
    <m/>
    <s v="SI"/>
    <n v="1"/>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d v="2020-03-30T00:00:00"/>
    <n v="7.0000000000000007E-2"/>
    <n v="0"/>
  </r>
  <r>
    <s v="Auditorias Internas ACI"/>
    <x v="19"/>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n v="2"/>
    <s v="CORRECTIVA"/>
    <s v="dtorres2"/>
    <x v="33"/>
    <s v="Desconocimiento y aplicación por parte del contratista del plan de manejo ambiental y sus normas asociadas // Deficiencias en el control y monitoreo por parte del contratista al personal de obra para garantizar el cumplimiento de la reglamentación de seguridad en la construcción // Falta de seguimiento por parte de la interventoría y supervisor al contratista // Bajo porcentaje de permanencia de los SISO en las obras // Bajo recursos para visitas de obra por parte del supervisor del contrato"/>
    <x v="247"/>
    <s v="Informe de interventoría de la subsanación"/>
    <n v="1"/>
    <n v="7"/>
    <n v="7.0000000000000007E-2"/>
    <d v="2018-12-27T00:00:00"/>
    <d v="2019-03-31T00:00:00"/>
    <n v="13"/>
    <x v="26"/>
    <s v="NO"/>
    <m/>
    <m/>
    <m/>
    <m/>
    <s v="SI"/>
    <n v="1"/>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d v="2020-03-30T00:00:00"/>
    <n v="7.0000000000000007E-2"/>
    <n v="0"/>
  </r>
  <r>
    <s v="Auditorias Internas ACI"/>
    <x v="19"/>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d v="2018-12-27T00:00:00"/>
    <x v="0"/>
    <n v="2"/>
    <s v="CORRECTIVA"/>
    <s v="dtorres2"/>
    <x v="33"/>
    <s v="Desconocimiento de Circular 124 de 2018 - Sistema de Costos - Estados de Resultados de Convenio y/o contratos interadministrativos // Rotación de personal responsables del área administrativa- tiquetes."/>
    <x v="248"/>
    <s v="Informe de tiquetes Ajustado e Informe de Estados de Resultados del Convenio"/>
    <n v="1"/>
    <n v="7"/>
    <n v="7.0000000000000007E-2"/>
    <d v="2018-12-27T00:00:00"/>
    <d v="2019-05-31T00:00:00"/>
    <n v="22"/>
    <x v="26"/>
    <s v="NO"/>
    <m/>
    <m/>
    <m/>
    <m/>
    <s v="SI"/>
    <n v="1"/>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d v="2020-03-30T00:00:00"/>
    <n v="7.0000000000000007E-2"/>
    <n v="0"/>
  </r>
  <r>
    <s v="Auditorias Internas ACI"/>
    <x v="19"/>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
    <d v="2018-12-27T00:00:00"/>
    <x v="0"/>
    <n v="2"/>
    <s v="CORRECTIVA"/>
    <s v="dtorres2"/>
    <x v="33"/>
    <s v="Desconocimiento de lo establecido en el proceso CPU 002 DE 2016 donde se indica su instalación en los ítems 24.8 y 24.9 pago 295 y 297 por parte del interventor y contratista // Omisión de la normatividad aplicable al diseño de espacio público para personas con movilidad reducida que aplica a nivel nacional // La obligaciones de FONADE se limita al interior al exterior le corresponde al municipio."/>
    <x v="249"/>
    <s v="Solicitud formal y respuesta del contratista"/>
    <n v="1"/>
    <n v="7"/>
    <n v="7.0000000000000007E-2"/>
    <d v="2018-12-27T00:00:00"/>
    <d v="2019-03-31T00:00:00"/>
    <n v="13"/>
    <x v="26"/>
    <s v="NO"/>
    <m/>
    <m/>
    <m/>
    <m/>
    <s v="SI"/>
    <n v="1"/>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d v="2020-03-30T00:00:00"/>
    <n v="7.0000000000000007E-2"/>
    <n v="0"/>
  </r>
  <r>
    <s v="Auditorias Internas ACI"/>
    <x v="19"/>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d v="2018-12-27T00:00:00"/>
    <x v="0"/>
    <n v="2"/>
    <s v="CORRECTIVA"/>
    <s v="dtorres2"/>
    <x v="33"/>
    <s v="Autorización del pago sin validación de ítems recibidos al contratista por parte del interventor."/>
    <x v="250"/>
    <s v="Solicitud formal y respuesta del contratista"/>
    <n v="1"/>
    <n v="8"/>
    <n v="0.08"/>
    <d v="2018-12-27T00:00:00"/>
    <d v="2019-03-31T00:00:00"/>
    <n v="13"/>
    <x v="26"/>
    <s v="NO"/>
    <m/>
    <m/>
    <m/>
    <m/>
    <s v="SI"/>
    <n v="1"/>
    <s v="se validaron comunicados de respuesta por parte de la interventoría y del contratista de obra según radicado 20194300044232 del 31.01.2019 con lo cual se cumple con la acción establecida en este plan de mejoramiento."/>
    <d v="2020-03-30T00:00:00"/>
    <n v="0.08"/>
    <n v="0"/>
  </r>
  <r>
    <s v="Auditorias Internas ACI"/>
    <x v="19"/>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d v="2018-12-27T00:00:00"/>
    <x v="1"/>
    <n v="2"/>
    <s v="PREVENTIVA"/>
    <s v="dtorres2"/>
    <x v="33"/>
    <s v="Todas las identificadas en la auditoría."/>
    <x v="251"/>
    <s v="Perfil de riesgo actualizado"/>
    <n v="1"/>
    <n v="8"/>
    <n v="0.08"/>
    <d v="2018-12-27T00:00:00"/>
    <d v="2019-01-31T00:00:00"/>
    <n v="5"/>
    <x v="26"/>
    <s v="NO"/>
    <m/>
    <m/>
    <m/>
    <m/>
    <s v="SI"/>
    <n v="1"/>
    <s v="El comité integral de riesgos aprobó la actualización de perfil de riesgos 2018 el 31.01.2019"/>
    <d v="2020-03-30T00:00:00"/>
    <n v="0.08"/>
    <n v="0"/>
  </r>
  <r>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n v="2"/>
    <s v="CORRECTIVA"/>
    <s v="csanchez2"/>
    <x v="6"/>
    <s v="Falta de metodología para realizar la conciliación entre las áreas y grupos de trabajo // No entrega de información por parte del contratista CALITOUR. necesaria para la construcción de las bases de datos por convenio."/>
    <x v="252"/>
    <s v="Archivo plano de registros presupuestales y ordenes de pago por convenio del contrato de tiquetes con corte a 30 de junio de 2019"/>
    <n v="1"/>
    <n v="5"/>
    <n v="0.05"/>
    <d v="2019-06-11T00:00:00"/>
    <d v="2019-07-10T00:00:00"/>
    <n v="4"/>
    <x v="27"/>
    <s v="NO"/>
    <m/>
    <m/>
    <m/>
    <m/>
    <s v="SI"/>
    <n v="1"/>
    <s v="Mediante correo electrónico se remiten los archivos planos de las vigencias 2017. 2018 y a junio de 2019 en cuanto a compromisos RP y Ordenes de Pago OP para las fuentes de financiación de funcionamiento y contratos interadministrativos."/>
    <d v="2020-03-30T00:00:00"/>
    <n v="0.05"/>
    <n v="0"/>
  </r>
  <r>
    <s v="Auditorias Internas ACI"/>
    <x v="2"/>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d v="2018-10-26T00:00:00"/>
    <x v="3"/>
    <n v="2"/>
    <s v="CORRECTIVA"/>
    <s v="csanchez2"/>
    <x v="6"/>
    <s v="Falta de seguimiento y control en la coordinación financiera // Alta rotación de personal responsable de la gestión de los contratos // Vacios procedimentales para el manejo de recursos dentro del esquema de contratación de fábricas."/>
    <x v="253"/>
    <s v="Copia de CDP y RP del ajuste "/>
    <n v="1"/>
    <n v="4"/>
    <n v="0.04"/>
    <d v="2018-10-26T00:00:00"/>
    <d v="2019-02-15T00:00:00"/>
    <n v="16"/>
    <x v="6"/>
    <s v="NO"/>
    <m/>
    <m/>
    <m/>
    <m/>
    <s v="SI"/>
    <n v="1"/>
    <s v="Copia de CDP y RP del ajuste"/>
    <d v="2020-03-30T00:00:00"/>
    <n v="0.04"/>
    <n v="0"/>
  </r>
  <r>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3"/>
    <n v="2"/>
    <s v="CORRECTIVA"/>
    <s v="cgonzal1"/>
    <x v="18"/>
    <s v="Falta de seguimiento y control a la ejecución financiera de los contratos de fábricas y de los convenios // Alta rotación de personal responsable de la gestión de estos contratos // Vacíos procedimentales y contractuales para el manejo de recursos en el esquema de contratación de Fábricas y en el manual de presupuesto // Falta de gestión en recuperación de los recursos aportados por FONADE // Omisión de gestiones administrativas para el cumplimiento de las directrices internas adoptadas en Junta Directiva."/>
    <x v="254"/>
    <s v="Memorando con  acciones adoptadas"/>
    <n v="1"/>
    <n v="3"/>
    <n v="0.03"/>
    <d v="2018-08-03T00:00:00"/>
    <d v="2019-12-15T00:00:00"/>
    <n v="71"/>
    <x v="28"/>
    <s v="NO"/>
    <m/>
    <m/>
    <m/>
    <m/>
    <s v="SI"/>
    <n v="1"/>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
    <d v="2020-03-30T00:00:00"/>
    <n v="0.03"/>
    <n v="0"/>
  </r>
  <r>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
    <d v="2019-04-12T00:00:00"/>
    <x v="4"/>
    <n v="2"/>
    <s v="CORRECTIVA"/>
    <s v="cgonzal1"/>
    <x v="13"/>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x v="255"/>
    <s v="Guia para la clasificación de archivo"/>
    <n v="1"/>
    <n v="4"/>
    <n v="0.04"/>
    <d v="2019-04-12T00:00:00"/>
    <d v="2019-12-15T00:00:00"/>
    <n v="35"/>
    <x v="29"/>
    <s v="NO"/>
    <m/>
    <m/>
    <m/>
    <m/>
    <s v="SI"/>
    <n v="1"/>
    <s v="El Grupo de Servicios Administravos estable una guia para la clasificación de un archivado correcto describe acciones dentro del sistema de gestión documental para hacer una correcta clasificación y relacionar las comunicaciones al expediente virtual correcto"/>
    <d v="2020-03-30T00:00:00"/>
    <n v="0.04"/>
    <n v="0"/>
  </r>
  <r>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
    <d v="2019-04-12T00:00:00"/>
    <x v="4"/>
    <n v="2"/>
    <s v="CORRECTIVA"/>
    <s v="cgonzal1"/>
    <x v="32"/>
    <s v="No se identifica un lineamiento para la entrega de la información al supervisor inmediato una vez terminado los contratos de prestación de servicios en función convenio // Omisión o desconocimiento de controles para la copia de seguridad de la información // Deficiencias en la gestión documental de la entidad // No existe una herramienta tecnológica para consolidar la información de los convenios"/>
    <x v="256"/>
    <s v="consolidado FAP601 control de asistencia"/>
    <n v="1"/>
    <n v="4"/>
    <n v="0.04"/>
    <d v="2019-04-12T00:00:00"/>
    <d v="2019-05-15T00:00:00"/>
    <n v="5"/>
    <x v="29"/>
    <s v="NO"/>
    <m/>
    <m/>
    <m/>
    <m/>
    <s v="SI"/>
    <n v="1"/>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d v="2020-03-30T00:00:00"/>
    <n v="0.04"/>
    <n v="0"/>
  </r>
  <r>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n v="2"/>
    <s v="PREVENTIVA"/>
    <s v="cgonzal1"/>
    <x v="21"/>
    <s v="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
    <x v="257"/>
    <s v="FMI088 Planilla de gestión integral  actualizado"/>
    <n v="1"/>
    <n v="2"/>
    <n v="0.02"/>
    <d v="2020-04-13T00:00:00"/>
    <d v="2020-09-19T00:00:00"/>
    <n v="23"/>
    <x v="25"/>
    <s v="NO"/>
    <m/>
    <m/>
    <m/>
    <m/>
    <s v="SI"/>
    <n v="1"/>
    <s v="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
    <d v="2020-09-30T00:00:00"/>
    <n v="0.02"/>
    <n v="0"/>
  </r>
  <r>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n v="2"/>
    <s v="PREVENTIVA"/>
    <s v="cgonzal1"/>
    <x v="21"/>
    <s v="Omisión de la interventoría y la supervisión en la exigencia de la normatividad ambiental aplicable // Falta de seguimiento y revisión por el profesional PGIO  en lo referente a  disposición de escombros durante la obra // Falta de coordinación yo comunicación entre el profesional PGIO y el supervisor técnico"/>
    <x v="258"/>
    <s v="FMI088 Planilla de gestión integral de residuos  diligenciada "/>
    <n v="5"/>
    <n v="4"/>
    <n v="0.04"/>
    <d v="2020-04-13T00:00:00"/>
    <d v="2021-03-31T00:00:00"/>
    <n v="50"/>
    <x v="25"/>
    <s v="NO"/>
    <m/>
    <m/>
    <m/>
    <m/>
    <s v="NO"/>
    <n v="0"/>
    <s v="No se reporta avance con corte a noviembre 2020"/>
    <d v="2020-11-30T00:00:00"/>
    <n v="0"/>
    <n v="5"/>
  </r>
  <r>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n v="2"/>
    <s v="CORRECTIVA"/>
    <s v="cgonzal1"/>
    <x v="21"/>
    <s v="Omisión de la interventoría y la supervisión en la exigencia de la normatividad referente al sector de agua potable y saneamiento básico // Premura por cumplir el cronograma de obra // Deficiente aplicación  de instrumentos de control y seguimiento FMI035"/>
    <x v="259"/>
    <s v="Memorando a gerentes de grupo Correo electronico de los gerentes de grupo a los gerentes de convenio y supervisores"/>
    <n v="2"/>
    <n v="6"/>
    <n v="0.06"/>
    <d v="2020-04-13T00:00:00"/>
    <d v="2020-07-14T00:00:00"/>
    <n v="13"/>
    <x v="25"/>
    <s v="NO"/>
    <m/>
    <m/>
    <m/>
    <m/>
    <s v="SI"/>
    <n v="2"/>
    <s v="Se verificó el Memorando 20202000091903 del 29 de junio de 2020 del Subgerente de Desarrollo de proyectos para los Gerentes de grupo solicializado mediante correo electrónico del 30 de junio de 2020."/>
    <d v="2020-06-30T00:00:00"/>
    <n v="0.06"/>
    <n v="0"/>
  </r>
  <r>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n v="2"/>
    <s v="CORRECTIVA"/>
    <s v="cgonzal1"/>
    <x v="21"/>
    <s v="Omisión de la interventoría y la supervisión en la exigencia de la normatividad referente al sector de agua potable y saneamiento básico // Premura por cumplir el cronograma de obra // Deficiente aplicación  de instrumentos de control y seguimiento FMI035"/>
    <x v="260"/>
    <s v="Memorando  dirigido a Planeación Contratual"/>
    <n v="1"/>
    <n v="6"/>
    <n v="0.06"/>
    <d v="2020-04-13T00:00:00"/>
    <d v="2020-06-05T00:00:00"/>
    <n v="8"/>
    <x v="25"/>
    <s v="NO"/>
    <m/>
    <m/>
    <m/>
    <m/>
    <s v="SI"/>
    <n v="1"/>
    <s v="Se verificó memorando No 20202000081853 del 05 de junio 2020 del Subgerente de Desarrollo de proyectos al Gerente de Planeación contractual socializado por correo el 9 de junio de 2020."/>
    <d v="2020-06-30T00:00:00"/>
    <n v="0.06"/>
    <n v="0"/>
  </r>
  <r>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n v="2"/>
    <s v="CORRECTIVA"/>
    <s v="cgonzal1"/>
    <x v="21"/>
    <s v="Omisión de la interventoría y la supervisión en la exigencia de la normatividad referente al sector de agua potable y saneamiento básico // Premura por cumplir el cronograma de obra // Deficiente aplicación  de instrumentos de control y seguimiento FMI035"/>
    <x v="261"/>
    <s v="Comunicación remitida a la interventoria respuesta de la Interventoría y sus anexos  "/>
    <n v="6"/>
    <n v="6"/>
    <n v="0.06"/>
    <d v="2020-04-13T00:00:00"/>
    <d v="2020-12-10T00:00:00"/>
    <n v="34"/>
    <x v="25"/>
    <s v="NO"/>
    <m/>
    <m/>
    <m/>
    <m/>
    <s v="SI"/>
    <n v="6"/>
    <s v="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
    <d v="2020-11-30T00:00:00"/>
    <n v="0.06"/>
    <n v="0"/>
  </r>
  <r>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n v="2"/>
    <s v="CORRECTIVA"/>
    <s v="cgonzal1"/>
    <x v="21"/>
    <s v="Omisión de la interventoría y la supervisión en la exigencia de la normatividad referente al sector de agua potable y saneamiento básico // Premura por cumplir el cronograma de obra // Deficiente aplicación  de instrumentos de control y seguimiento FMI035"/>
    <x v="262"/>
    <s v="Control de asistencia"/>
    <n v="1"/>
    <n v="4"/>
    <n v="0.04"/>
    <d v="2020-04-13T00:00:00"/>
    <d v="2020-11-30T00:00:00"/>
    <n v="33"/>
    <x v="25"/>
    <s v="NO"/>
    <m/>
    <m/>
    <m/>
    <m/>
    <s v="SI"/>
    <n v="1"/>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d v="2020-11-30T00:00:00"/>
    <n v="0.04"/>
    <n v="0"/>
  </r>
  <r>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n v="2"/>
    <s v="CORRECTIVA"/>
    <s v="ariano"/>
    <x v="21"/>
    <s v="Falta de lineamientos internos para la revisión  de APU detallados para posterior control y seguimiento // Falta de definición del alcance de la función No 5 referente a la revisión de los precios unitarios de los presupuestos para la contratación."/>
    <x v="263"/>
    <s v="Control de asistencia"/>
    <n v="1"/>
    <n v="6"/>
    <n v="0.06"/>
    <d v="2020-04-13T00:00:00"/>
    <d v="2020-08-30T00:00:00"/>
    <n v="20"/>
    <x v="25"/>
    <s v="NO"/>
    <m/>
    <m/>
    <m/>
    <m/>
    <s v="SI"/>
    <n v="1"/>
    <s v="Se remite el acta de la reunión realizada el 03 de agosto con la participación de profesionales de la subgerencia de Desarrollo de proyectos y la Subgerencia de Operaciones y la grabación de la sesión realizada."/>
    <d v="2020-09-30T00:00:00"/>
    <n v="0.06"/>
    <n v="0"/>
  </r>
  <r>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n v="2"/>
    <s v="PREVENTIVA"/>
    <s v="ariano"/>
    <x v="21"/>
    <s v="Falta de lineamientos internos para la revisión  de APU detallados para posterior control y seguimiento // Falta de definición del alcance de la función No 5 referente a la revisión de los precios unitarios de los presupuestos para la contratación."/>
    <x v="264"/>
    <s v="Documento donde se definen lineaminetos-nombre del documento  Medio de sensibilización "/>
    <n v="2"/>
    <n v="4"/>
    <n v="0.04"/>
    <d v="2020-04-13T00:00:00"/>
    <d v="2021-03-31T00:00:00"/>
    <n v="50"/>
    <x v="25"/>
    <s v="NO"/>
    <m/>
    <m/>
    <m/>
    <m/>
    <s v="NO"/>
    <n v="0"/>
    <s v="se solicita reformulación para el 15 de diciembre de 2020 teniendo en cuenta que se esta trabajando con Operaciones en la elaboración de la lista de Chequeo propuesta en la mesa de trabajo realizada el 3 de agosto."/>
    <d v="2020-11-30T00:00:00"/>
    <n v="0"/>
    <n v="2"/>
  </r>
  <r>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n v="2"/>
    <s v="CORRECTIVA"/>
    <s v="ariano"/>
    <x v="14"/>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x v="265"/>
    <s v="Memorando solicitud inicio afectación de garantias"/>
    <n v="1"/>
    <n v="6"/>
    <n v="0.06"/>
    <d v="2020-04-13T00:00:00"/>
    <d v="2020-06-30T00:00:00"/>
    <n v="11"/>
    <x v="20"/>
    <s v="NO"/>
    <m/>
    <m/>
    <m/>
    <m/>
    <s v="SI"/>
    <n v="1"/>
    <s v="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
    <d v="2020-06-30T00:00:00"/>
    <n v="0.06"/>
    <n v="0"/>
  </r>
  <r>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n v="2"/>
    <s v="PREVENTIVA"/>
    <s v="ariano"/>
    <x v="21"/>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x v="266"/>
    <s v="FMI043 revisadas y con el anexo soporte de la validacion especificaciones vs apu"/>
    <n v="5"/>
    <n v="4"/>
    <n v="0.04"/>
    <d v="2020-04-13T00:00:00"/>
    <d v="2021-03-31T00:00:00"/>
    <n v="50"/>
    <x v="25"/>
    <s v="NO"/>
    <m/>
    <m/>
    <m/>
    <m/>
    <s v="NO"/>
    <n v="0"/>
    <s v="En respuesta al seguimiento por correo del 09 de dic 2020   Teniendo en cuenta que la evidencia entregada por los convenios corresponde al soporte del FMI043 sin el anexo de la validación se solicita reformulación en fecha con el fin de reiterar el requierimiento y exigir el cumplimiento de la actividad tal como esta establecida. Fecha anterior 30 nov 2020  Fecha de terminación 31 marzo 2021 se solicita reformulacion en plazo. Pendiente el memorando en forma oficial"/>
    <d v="2020-11-30T00:00:00"/>
    <n v="0"/>
    <n v="5"/>
  </r>
  <r>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n v="2"/>
    <s v="CORRECTIVA"/>
    <s v="ariano"/>
    <x v="21"/>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x v="267"/>
    <s v="Memorando inicio presunto incumplimieto"/>
    <n v="1"/>
    <n v="6"/>
    <n v="0.06"/>
    <d v="2020-04-13T00:00:00"/>
    <d v="2021-03-31T00:00:00"/>
    <n v="50"/>
    <x v="25"/>
    <s v="NO"/>
    <m/>
    <m/>
    <m/>
    <m/>
    <s v="NO"/>
    <n v="0"/>
    <s v="Los soportes allegados no atienden lo observado por la auditoría en lo relacionado con el incumplimiento del ítem 3.1.7 el cuyo alcance esta claramente definido en su descripción. Por lo anterior es claro el posible incumplimiento evidenciado y se debe analizar la pertinencia de cambiar fecha."/>
    <d v="2020-11-30T00:00:00"/>
    <n v="0"/>
    <n v="1"/>
  </r>
  <r>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n v="2"/>
    <s v="CORRECTIVA"/>
    <s v="ariano"/>
    <x v="21"/>
    <s v="Deficiente seguimiento y control del interventor al cumplimiento de lo pactado en los APU // Ausencia de controles por parte de la supervisión a las obligaciones de seguimiento técnico del interventor // Falta de acciones oportunas y legales motivadas por la supervisión de ENTerritorio"/>
    <x v="262"/>
    <s v="Control de asistencia"/>
    <n v="1"/>
    <n v="4"/>
    <n v="0.04"/>
    <d v="2020-04-13T00:00:00"/>
    <d v="2020-11-30T00:00:00"/>
    <n v="33"/>
    <x v="25"/>
    <s v="NO"/>
    <m/>
    <m/>
    <m/>
    <m/>
    <s v="SI"/>
    <n v="1"/>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
    <d v="2020-11-30T00:00:00"/>
    <n v="0.04"/>
    <n v="0"/>
  </r>
  <r>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n v="2"/>
    <s v="CORRECTIVA"/>
    <s v="ariano"/>
    <x v="8"/>
    <s v="Desfases técnicos durante la ejecución // Mano de obra de obra no calificada // Falta de coordinación  en la ejecución de actividades"/>
    <x v="268"/>
    <s v="Oficio para el contratista con copia a la aseguradora "/>
    <n v="1"/>
    <n v="6"/>
    <n v="0.06"/>
    <d v="2020-04-13T00:00:00"/>
    <d v="2020-05-29T00:00:00"/>
    <n v="7"/>
    <x v="7"/>
    <s v="NO"/>
    <m/>
    <m/>
    <m/>
    <m/>
    <s v="SI"/>
    <n v="1"/>
    <s v="Se verificó el memorando No  20202200113671 asunto SOLICITUD DE PRESUNTO INCUMPLIMIENTO PARA HACER EFECTIVA LA CLAUSULA PENAL PECUNIARIA DEL CONTRATO DE INTERVENTORIA No. 2180874  CONSORCIO GAVINCO ING "/>
    <d v="2020-06-30T00:00:00"/>
    <n v="0.06"/>
    <n v="0"/>
  </r>
  <r>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n v="2"/>
    <s v="CORRECTIVA"/>
    <s v="ariano"/>
    <x v="8"/>
    <s v="Desfases técnicos durante la ejecución // Mano de obra de obra no calificada // Falta de coordinación  en la ejecución de actividades"/>
    <x v="269"/>
    <s v="Respuesta  por parte del contratista con el plan de trabajo"/>
    <n v="1"/>
    <n v="4"/>
    <n v="0.04"/>
    <d v="2020-04-13T00:00:00"/>
    <d v="2020-10-21T00:00:00"/>
    <n v="27"/>
    <x v="7"/>
    <s v="NO"/>
    <m/>
    <m/>
    <m/>
    <m/>
    <s v="SI"/>
    <n v="1"/>
    <s v="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
    <d v="2020-11-30T00:00:00"/>
    <n v="0.04"/>
    <n v="0"/>
  </r>
  <r>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n v="2"/>
    <s v="CORRECTIVA"/>
    <s v="aocampo"/>
    <x v="21"/>
    <s v="Baja precisión y  rigurosidad en la verificación de  cumplimiento de algunos ítems por parte de la interventoría // Cambios en las especificaciones de los diseños eléctricos durante la ejecución de la obra"/>
    <x v="270"/>
    <s v="Comunicación al contratista  FMI027 Acta de entrega y recibo final"/>
    <n v="2"/>
    <n v="6"/>
    <n v="0.06"/>
    <d v="2020-04-13T00:00:00"/>
    <d v="2020-09-30T00:00:00"/>
    <n v="24"/>
    <x v="25"/>
    <s v="NO"/>
    <m/>
    <m/>
    <m/>
    <m/>
    <s v="SI"/>
    <n v="2"/>
    <s v="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
    <d v="2020-11-30T00:00:00"/>
    <n v="0.06"/>
    <n v="0"/>
  </r>
  <r>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n v="2"/>
    <s v="CORRECTIVA"/>
    <s v="aocampo"/>
    <x v="14"/>
    <s v="Baja precisión y  rigurosidad en la verificación de  cumplimiento de algunos ítems por parte de la interventoría // Cambios en las especificaciones de los diseños eléctricos durante la ejecución de la obra"/>
    <x v="271"/>
    <s v="Acta de auditoria visible entrega del proyecto"/>
    <n v="1"/>
    <n v="4"/>
    <n v="0.04"/>
    <d v="2020-04-13T00:00:00"/>
    <d v="2020-11-12T00:00:00"/>
    <n v="30"/>
    <x v="20"/>
    <s v="NO"/>
    <m/>
    <m/>
    <m/>
    <m/>
    <s v="SI"/>
    <n v="1"/>
    <s v="Se verifica acta de entrega y sostenibilidad del 12 nov 2020"/>
    <d v="2020-11-30T00:00:00"/>
    <n v="0.04"/>
    <n v="0"/>
  </r>
  <r>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n v="2"/>
    <s v="CORRECTIVA"/>
    <s v="aocampo"/>
    <x v="8"/>
    <s v="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
    <x v="272"/>
    <s v="Oficio al contratista con copia a la aseguradora "/>
    <n v="1"/>
    <n v="6"/>
    <n v="0.06"/>
    <d v="2020-04-13T00:00:00"/>
    <d v="2020-05-29T00:00:00"/>
    <n v="7"/>
    <x v="7"/>
    <s v="NO"/>
    <m/>
    <m/>
    <m/>
    <m/>
    <s v="SI"/>
    <n v="1"/>
    <s v="Se verificó oficio  No 20202200112911 del 29 de mayo de 2020 asunto Requerimiento a realizar observaciones salidas de la auditoría interna. Contrato No. 2181116 dirigido al contratista."/>
    <d v="2020-06-30T00:00:00"/>
    <n v="0.06"/>
    <n v="0"/>
  </r>
  <r>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n v="2"/>
    <s v="CORRECTIVA"/>
    <s v="aocampo"/>
    <x v="8"/>
    <s v="Previo al recibo de obra no fue validado el funcionamiento de las pendientes de diseño de la placa de piso de la cancha por parte de la interventoria // Baja calidad  en los materiales utlizados en la obra para el caso de las patologías de los muros de bloques en concreto // Posibles fallas en los sistemas yo equipos electricos que  opera en el CIC."/>
    <x v="273"/>
    <s v="Respuesta  por parte del contratista con el plan de trabajo"/>
    <n v="1"/>
    <n v="4"/>
    <n v="0.04"/>
    <d v="2020-04-13T00:00:00"/>
    <d v="2021-03-31T00:00:00"/>
    <n v="50"/>
    <x v="7"/>
    <s v="NO"/>
    <m/>
    <m/>
    <m/>
    <m/>
    <s v="NO"/>
    <n v="0"/>
    <s v="Se observa respuesta por parte del contratista con radicado 20204300181712 del 11 de junio de 2020 a cada uno de los puntos sin embargo no se adjunta yo define un plan de trabajo. Lo anterior esta sujeto a que se definan fechas de visita por parte de Enterritorio en compañia del contratista de obra."/>
    <d v="2020-11-30T00:00:00"/>
    <n v="0"/>
    <n v="1"/>
  </r>
  <r>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0"/>
    <n v="2"/>
    <s v="CORRECTIVA"/>
    <s v="aocampo"/>
    <x v="21"/>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x v="274"/>
    <s v="Memorando a gerentes de grupo Correo electronico de los gerentes de grupo a los gerentes de convenio y supervisores"/>
    <n v="2"/>
    <n v="4"/>
    <n v="0.04"/>
    <d v="2020-04-13T00:00:00"/>
    <d v="2020-09-30T00:00:00"/>
    <n v="24"/>
    <x v="25"/>
    <s v="NO"/>
    <m/>
    <m/>
    <m/>
    <m/>
    <s v="SI"/>
    <n v="2"/>
    <s v="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 "/>
    <d v="2020-09-30T00:00:00"/>
    <n v="0.04"/>
    <n v="0"/>
  </r>
  <r>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n v="2"/>
    <s v="PREVENTIVA"/>
    <s v="aocampo"/>
    <x v="10"/>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x v="275"/>
    <s v="FAP505 Acta de reunión interna"/>
    <n v="5"/>
    <n v="4"/>
    <n v="0.04"/>
    <d v="2020-04-13T00:00:00"/>
    <d v="2020-09-30T00:00:00"/>
    <n v="24"/>
    <x v="8"/>
    <s v="NO"/>
    <m/>
    <m/>
    <m/>
    <m/>
    <s v="SI"/>
    <n v="5"/>
    <s v="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 "/>
    <d v="2020-09-30T00:00:00"/>
    <n v="0.04"/>
    <n v="0"/>
  </r>
  <r>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n v="2"/>
    <s v="PREVENTIVA"/>
    <s v="aocampo"/>
    <x v="10"/>
    <s v="Falta de control y revision de los costos asociados en la A  Administración en la etapa de planeación contractual // Falta de conocimiento de los responsables de formular  los estudios previos reglas participación y desglose del AIU // Falta de revisión de los costos directos por parte del grupo solicitante."/>
    <x v="276"/>
    <s v="Lista de Chequo Revisión documentos estudios previos -FDI642 Actualizada"/>
    <n v="5"/>
    <n v="4"/>
    <n v="0.04"/>
    <d v="2020-04-13T00:00:00"/>
    <d v="2020-11-05T00:00:00"/>
    <n v="29"/>
    <x v="8"/>
    <s v="NO"/>
    <m/>
    <m/>
    <m/>
    <m/>
    <s v="SI"/>
    <n v="5"/>
    <s v="Se actualizó el FDI642 Lista de chequeo versión 4 del 12-07-2020 en el numeral 2 se incluyó el item 15 respecto a los costos directos e indirectos."/>
    <d v="2020-11-30T00:00:00"/>
    <n v="0.04"/>
    <n v="0"/>
  </r>
  <r>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n v="2"/>
    <s v="CORRECTIVA"/>
    <s v="valvarez"/>
    <x v="34"/>
    <s v="Falta de diligencia por parte del operador que debe realizar la publicación de los documentos en el SECOP // Entrega tardía al operador del sistema de los documentos que deben ser publicados en el SECOP"/>
    <x v="277"/>
    <s v="Plan de choque elaborado"/>
    <n v="1"/>
    <n v="15"/>
    <n v="0.15"/>
    <d v="2020-06-23T00:00:00"/>
    <d v="2020-08-31T00:00:00"/>
    <n v="10"/>
    <x v="8"/>
    <s v="NO"/>
    <m/>
    <m/>
    <m/>
    <m/>
    <s v="SI"/>
    <n v="1"/>
    <s v="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
    <d v="2020-09-30T00:00:00"/>
    <n v="0.15"/>
    <n v="0"/>
  </r>
  <r>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n v="2"/>
    <s v="CORRECTIVA"/>
    <s v="valvarez"/>
    <x v="34"/>
    <s v="Falta de diligencia por parte del operador que debe realizar la publicación de los documentos en el SECOP // Entrega tardía al operador del sistema de los documentos que deben ser publicados en el SECOP "/>
    <x v="278"/>
    <s v="Reporte de Plan de choque ejecutado"/>
    <n v="1"/>
    <n v="15"/>
    <n v="0.15"/>
    <d v="2020-06-23T00:00:00"/>
    <d v="2020-10-08T00:00:00"/>
    <n v="15"/>
    <x v="8"/>
    <s v="NO"/>
    <m/>
    <m/>
    <m/>
    <m/>
    <s v="SI"/>
    <n v="1"/>
    <s v="A 8 de octubre de 2020 el plan se encuentra 100por ciento ejecutado. Se adjuntan pantallazos de la Publicación en SECOP I de los soportes de algunos contratos de funcionamiento y se verificaron aleatoreamente otros contratos publicados en SECOP I"/>
    <d v="2020-09-30T00:00:00"/>
    <n v="0.15"/>
    <n v="0"/>
  </r>
  <r>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n v="2"/>
    <s v="PREVENTIVA"/>
    <s v="valvarez"/>
    <x v="34"/>
    <s v="Falta de diligencia por parte del operador que debe realizar la publicación de los documentos en el SECOP // Entrega tardía al operador del sistema de los documentos que deben ser publicados en el SECOP "/>
    <x v="279"/>
    <s v="Lista de chequeo utilizada en un proceso "/>
    <n v="1"/>
    <n v="15"/>
    <n v="0.15"/>
    <d v="2020-06-23T00:00:00"/>
    <d v="2020-09-27T00:00:00"/>
    <n v="14"/>
    <x v="8"/>
    <s v="NO"/>
    <m/>
    <m/>
    <m/>
    <m/>
    <s v="SI"/>
    <n v="1"/>
    <s v="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
    <d v="2020-09-30T00:00:00"/>
    <n v="0.15"/>
    <n v="0"/>
  </r>
  <r>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n v="2"/>
    <s v="PREVENTIVA"/>
    <s v="valvarez"/>
    <x v="34"/>
    <s v="Falta de diligencia por parte del operador que debe realizar la publicación de los documentos en el SECOP // Entrega tardía al operador del sistema de los documentos que deben ser publicados en el SECOP"/>
    <x v="280"/>
    <s v="lista de asistencia"/>
    <n v="1"/>
    <n v="15"/>
    <n v="0.15"/>
    <d v="2020-06-23T00:00:00"/>
    <d v="2020-08-31T00:00:00"/>
    <n v="10"/>
    <x v="8"/>
    <s v="NO"/>
    <m/>
    <m/>
    <m/>
    <m/>
    <s v="SI"/>
    <n v="1"/>
    <s v="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   "/>
    <d v="2020-09-30T00:00:00"/>
    <n v="0.15"/>
    <n v="0"/>
  </r>
  <r>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n v="2"/>
    <s v="CORRECTIVA"/>
    <s v="valvarez"/>
    <x v="34"/>
    <s v="Falta de diligencia por parte del operador que debe realizar la publicación de los documentos en el SECOP // Entrega tardia al operador del sistema de los documentos que deben ser publicados en el SECOP"/>
    <x v="281"/>
    <s v="Plan de choque elaborado"/>
    <n v="1"/>
    <n v="10"/>
    <n v="0.1"/>
    <d v="2020-06-23T00:00:00"/>
    <d v="2020-08-31T00:00:00"/>
    <n v="10"/>
    <x v="8"/>
    <s v="NO"/>
    <m/>
    <m/>
    <m/>
    <m/>
    <s v="SI"/>
    <n v="1"/>
    <s v="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
    <d v="2020-09-30T00:00:00"/>
    <n v="0.1"/>
    <n v="0"/>
  </r>
  <r>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n v="2"/>
    <s v="CORRECTIVA"/>
    <s v="valvarez"/>
    <x v="34"/>
    <s v="Falta de diligencia por parte del operador que debe realizar la publicación de los documentos en el SECOP // Entrega tardia al operador del sistema de los documentos que deben ser publicados en el SECOP"/>
    <x v="282"/>
    <s v="Reporte de Plan de choque ejecutado"/>
    <n v="1"/>
    <n v="10"/>
    <n v="0.1"/>
    <d v="2020-06-23T00:00:00"/>
    <d v="2020-11-30T00:00:00"/>
    <n v="23"/>
    <x v="8"/>
    <s v="NO"/>
    <m/>
    <m/>
    <m/>
    <m/>
    <s v="SI"/>
    <n v="1"/>
    <s v="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
    <d v="2020-11-30T00:00:00"/>
    <n v="0.1"/>
    <n v="0"/>
  </r>
  <r>
    <s v="Auditorias Internas ACI"/>
    <x v="21"/>
    <s v="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d v="2020-06-23T00:00:00"/>
    <x v="2"/>
    <n v="2"/>
    <s v="PREVENTIVA"/>
    <s v="valvarez"/>
    <x v="34"/>
    <s v="Entrega tardia al operador del sistema SECOP para la publicación de los documentos contractuales // Demora del contratista en la devolución los documentos  firmados. "/>
    <x v="283"/>
    <s v="Circular publicada en el catálogo  documental "/>
    <n v="1"/>
    <n v="20"/>
    <n v="0.2"/>
    <d v="2020-06-23T00:00:00"/>
    <d v="2020-09-29T00:00:00"/>
    <n v="14"/>
    <x v="8"/>
    <s v="NO"/>
    <m/>
    <m/>
    <m/>
    <m/>
    <s v="SI"/>
    <n v="1"/>
    <s v="Se adjunta la CIRCULAR INTERNA No. 003 expedida y publicada en el catálogo documental sobre los Lineamientos a adoptar para el control y debida publicidad de los documentos contractuales en el SECOP la cual ya fue socializada."/>
    <d v="2020-09-30T00:00:00"/>
    <n v="0.2"/>
    <n v="0"/>
  </r>
  <r>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
    <d v="2020-04-16T00:00:00"/>
    <x v="0"/>
    <n v="2"/>
    <s v="CORRECTIVA"/>
    <s v="dtorres2"/>
    <x v="21"/>
    <s v="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
    <x v="284"/>
    <s v="FMI013 Plan de inversión del anticipo FMI042 - Informe de inversión y buen manejo del anticipo y FMI047 - Control amortización de anticipos"/>
    <n v="15"/>
    <n v="10"/>
    <n v="0.1"/>
    <d v="2020-04-16T00:00:00"/>
    <d v="2020-12-31T00:00:00"/>
    <n v="37"/>
    <x v="25"/>
    <s v="NO"/>
    <m/>
    <m/>
    <m/>
    <m/>
    <s v="SI"/>
    <n v="15"/>
    <s v="Se adjuntan 15 formatos FMI013 FMI042 Y FMI047 correspondientes a 5 proyectos de la SDP"/>
    <d v="2020-12-31T00:00:00"/>
    <n v="0.1"/>
    <n v="0"/>
  </r>
  <r>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
    <d v="2020-04-16T00:00:00"/>
    <x v="0"/>
    <n v="2"/>
    <s v="PREVENTIVA"/>
    <s v="dtorres2"/>
    <x v="21"/>
    <s v="Desconocimiento de la interventoría para la revisión y autorización de los soportes de buen manejo del anticipo. de acuerdo a las normas aplicables // Omision de los controles establecidos por parte de la Supervisión. en la aprobación del FMI018 para el desembolso de la interventoría // Ambigüedad en la descripción de los ítems citados en el plan de inversión del anticipo // Aprobación de otros rubros no contemplados en el plan de inversión del anticipo por parte de la supervisión e interventoría por debilidades en la revisión de los formatos y soportes.  "/>
    <x v="285"/>
    <s v="FAP601 Control de Asistencia."/>
    <n v="1"/>
    <n v="10"/>
    <n v="0.1"/>
    <d v="2020-04-16T00:00:00"/>
    <d v="2020-09-23T00:00:00"/>
    <n v="23"/>
    <x v="25"/>
    <s v="NO"/>
    <m/>
    <m/>
    <m/>
    <m/>
    <s v="SI"/>
    <n v="1"/>
    <s v="Se anexa soporte de capacitación de sensibilización a 71 personas "/>
    <d v="2020-09-30T00:00:00"/>
    <n v="0.1"/>
    <n v="0"/>
  </r>
  <r>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n v="2"/>
    <s v="CORRECTIVA"/>
    <s v="dtorres2"/>
    <x v="21"/>
    <s v="Demora del contratista de obra en la entrega del bien contratado // Falta de oportunidad en el inicio de acciones de incumplimiento por parte de la interventoría y la supervisión."/>
    <x v="286"/>
    <s v="Memorando de solicitud. Respuesta de asesoría jurídica o FAP 900 inicio de acción judicial."/>
    <n v="2"/>
    <n v="10"/>
    <n v="0.1"/>
    <d v="2020-04-16T00:00:00"/>
    <d v="2020-07-02T00:00:00"/>
    <n v="11"/>
    <x v="25"/>
    <s v="NO"/>
    <m/>
    <m/>
    <m/>
    <m/>
    <s v="SI"/>
    <n v="2"/>
    <s v="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
    <d v="2020-06-30T00:00:00"/>
    <n v="0.1"/>
    <n v="0"/>
  </r>
  <r>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n v="2"/>
    <s v="CORRECTIVA"/>
    <s v="csanchez2"/>
    <x v="21"/>
    <s v="Demora del contratista de obra en la entrega del bien contratado // Falta de oportunidad en el inicio de acciones de incumplimiento por parte de la interventoría y la supervisión."/>
    <x v="287"/>
    <s v="Memorando de solicitud "/>
    <n v="1"/>
    <n v="10"/>
    <n v="0.1"/>
    <d v="2020-04-16T00:00:00"/>
    <d v="2020-07-28T00:00:00"/>
    <n v="15"/>
    <x v="25"/>
    <s v="NO"/>
    <m/>
    <m/>
    <m/>
    <m/>
    <s v="SI"/>
    <n v="1"/>
    <s v="Se adjuntó memorando de solicitud de la Gerencia Desarrollo de Proyectos 1 con N 20202200108993 solicitando gestionar la depuración y liberación de saldos en el marco de la auditoria de convenios yo contratos en liquidación - convenio No. 194002 Banco agrario ."/>
    <d v="2020-09-30T00:00:00"/>
    <n v="0.1"/>
    <n v="0"/>
  </r>
  <r>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n v="2"/>
    <s v="CORRECTIVA"/>
    <s v="valvarez"/>
    <x v="21"/>
    <s v="Demora del contratista de obra en la entrega del bien contratado // Falta de oportunidad en el inicio de acciones de incumplimiento por parte de la interventoría y la supervisión."/>
    <x v="288"/>
    <s v="Publicacion del formato FMI017 - INFORME SEMANAL DE INTERVENTORIA."/>
    <n v="1"/>
    <n v="10"/>
    <n v="0.1"/>
    <d v="2020-04-16T00:00:00"/>
    <d v="2020-05-14T00:00:00"/>
    <n v="4"/>
    <x v="25"/>
    <s v="NO"/>
    <m/>
    <m/>
    <m/>
    <m/>
    <s v="SI"/>
    <n v="1"/>
    <s v="Se actualizo el formato FMI017 informe semanal de interventoria V10 del 19 de mayo de 2020. el cual contiene los campos anticipo pagado. valor amortizado. saldo por amortizar."/>
    <d v="2020-06-30T00:00:00"/>
    <n v="0.1"/>
    <n v="0"/>
  </r>
  <r>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n v="2"/>
    <s v="PREVENTIVA"/>
    <s v="valvarez"/>
    <x v="21"/>
    <s v="Demora del contratista de obra en la entrega del bien contratado // Falta de oportunidad en el inicio de acciones de incumplimiento por parte de la interventoría y la supervisión."/>
    <x v="289"/>
    <s v="Memorando a gerentes de grupo Correo electronico de los gerentes de grupo a los gerentes de convenio y supervisores"/>
    <n v="2"/>
    <n v="10"/>
    <n v="0.1"/>
    <d v="2020-04-16T00:00:00"/>
    <d v="2020-06-04T00:00:00"/>
    <n v="7"/>
    <x v="25"/>
    <s v="NO"/>
    <m/>
    <m/>
    <m/>
    <m/>
    <s v="SI"/>
    <n v="2"/>
    <s v="Memorando Numero 20202000081383 solicitando a los Gerentes de Unidad la aplicación del nuevo FMI017 con el fin de hacer control al manejo de anticipos. Correos electrónicos de socialización del memorando 20202000081383 con los Gerentes de Convenio y supervisores"/>
    <d v="2020-06-30T00:00:00"/>
    <n v="0.1"/>
    <n v="0"/>
  </r>
  <r>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n v="2"/>
    <s v="PREVENTIVA"/>
    <s v="valvarez"/>
    <x v="21"/>
    <s v="Omisión de los controles establecidos por parte de la Supervisión. en la aprobación del FMI018 para el desembolso de la interventoría // Falta de respuesta el interventor a los requerimientos de ENTerritorio."/>
    <x v="290"/>
    <s v="FAP601 Control de Asistencia"/>
    <n v="1"/>
    <n v="10"/>
    <n v="0.1"/>
    <d v="2020-04-16T00:00:00"/>
    <d v="2020-09-23T00:00:00"/>
    <n v="23"/>
    <x v="25"/>
    <s v="NO"/>
    <m/>
    <m/>
    <m/>
    <m/>
    <s v="SI"/>
    <n v="1"/>
    <s v="Se anexa soporte de capacitación de sensibilización a 71 personas "/>
    <d v="2020-09-30T00:00:00"/>
    <n v="0.1"/>
    <n v="0"/>
  </r>
  <r>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n v="2"/>
    <s v="CORRECTIVA"/>
    <s v="dossa"/>
    <x v="21"/>
    <s v="Omisión de los controles establecidos por parte de la Supervisión. en la aprobación del FMI018 para el desembolso de la interventoría // Falta de respuesta el interventor a los requerimientos de ENTerritorio."/>
    <x v="291"/>
    <s v="Comunicación remitida a interventoria"/>
    <n v="8"/>
    <n v="10"/>
    <n v="0.1"/>
    <d v="2020-04-16T00:00:00"/>
    <d v="2020-06-30T00:00:00"/>
    <n v="11"/>
    <x v="25"/>
    <s v="NO"/>
    <m/>
    <m/>
    <m/>
    <m/>
    <s v="SI"/>
    <n v="8"/>
    <s v="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
    <d v="2020-06-30T00:00:00"/>
    <n v="0.1"/>
    <n v="0"/>
  </r>
  <r>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0"/>
    <n v="2"/>
    <s v="CORRECTIVA"/>
    <s v="dossa"/>
    <x v="21"/>
    <s v="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
    <x v="292"/>
    <s v="Reporte Circularización de saldos de anticipos"/>
    <n v="4"/>
    <n v="10"/>
    <n v="0.1"/>
    <d v="2020-04-16T00:00:00"/>
    <d v="2020-10-31T00:00:00"/>
    <n v="28"/>
    <x v="25"/>
    <s v="NO"/>
    <m/>
    <m/>
    <m/>
    <m/>
    <s v="SI"/>
    <n v="4"/>
    <s v="El reporte de circularización se realiza mensualmente se adjunta correo electronico con la información del mes de octubre."/>
    <d v="2020-11-30T00:00:00"/>
    <n v="0.1"/>
    <n v="0"/>
  </r>
  <r>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3"/>
    <n v="2"/>
    <s v="CORRECTIVA"/>
    <s v="csanchez2"/>
    <x v="35"/>
    <s v="Inoportunidad en el envío de la información por parte del grupo de Desarrollo de Proyectos al grupo de presupuesto y contabilidad // Falta de seguimiento y control mensual por parte de la interventoría y supervisión. de la amortización o legalización  de los recursos entregados "/>
    <x v="293"/>
    <s v="Circular de cierre información Financiera"/>
    <n v="1"/>
    <n v="10"/>
    <n v="0.1"/>
    <d v="2020-04-16T00:00:00"/>
    <d v="2020-07-31T00:00:00"/>
    <n v="15"/>
    <x v="28"/>
    <s v="NO"/>
    <m/>
    <m/>
    <m/>
    <m/>
    <s v="SI"/>
    <n v="1"/>
    <s v="Circular interna No. 110 del 31 de julio de 2020. Se reporta un preliminar de la propuesta de modificación de la circular que no incluye todas las actividades de conciliación y certificación de las cifras"/>
    <d v="2020-06-30T00:00:00"/>
    <n v="0.1"/>
    <n v="0"/>
  </r>
  <r>
    <s v="Auditorias Internas ACI"/>
    <x v="23"/>
    <s v="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
    <d v="2020-06-16T00:00:00"/>
    <x v="8"/>
    <n v="2"/>
    <s v="CORRECTIVA"/>
    <s v="csanchez2"/>
    <x v="15"/>
    <s v="Error en la parametrización del sistema por parte del liquidador de nomina para estos casos // Falta de experiencia para procesar la nómina por parte del profesional de apoyo designado // Debilidades en el proceso de validación de la información por parte de los profesionales durante la liquidación de la nómina"/>
    <x v="294"/>
    <s v="Proceso parametrizado en aplicativo"/>
    <n v="1"/>
    <n v="6"/>
    <n v="0.06"/>
    <d v="2020-06-16T00:00:00"/>
    <d v="2020-09-30T00:00:00"/>
    <n v="15"/>
    <x v="13"/>
    <s v="NO"/>
    <m/>
    <m/>
    <m/>
    <m/>
    <s v="SI"/>
    <n v="1"/>
    <s v="Se envía como evidencia matriz de conceptos de nómina y archivo plano de las reglas de código de los conceptos prima de servicios prima de vacaciones y sueldo en vacaciones."/>
    <d v="2020-09-30T00:00:00"/>
    <n v="0.06"/>
    <n v="0"/>
  </r>
  <r>
    <s v="Auditorias Internas ACI"/>
    <x v="23"/>
    <s v="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
    <d v="2020-06-16T00:00:00"/>
    <x v="8"/>
    <n v="2"/>
    <s v="CORRECTIVA"/>
    <s v="csanchez2"/>
    <x v="15"/>
    <s v="Falta de experiencia para procesar la nómina por parte del profesional de apoyo designado // Debilidades en el proceso de validación de la información por parte de los profesionales durante la liquidación de la nómina // Errores en la fórmula utilizada para el cálculo de la liquidación de novedades"/>
    <x v="295"/>
    <s v="Proceso parametrizado en aplicativo"/>
    <n v="1"/>
    <n v="6"/>
    <n v="0.06"/>
    <d v="2020-06-16T00:00:00"/>
    <d v="2020-09-30T00:00:00"/>
    <n v="15"/>
    <x v="13"/>
    <s v="NO"/>
    <m/>
    <m/>
    <m/>
    <m/>
    <s v="SI"/>
    <n v="1"/>
    <s v="Se envía como evidencia matriz de conceptos de nómina y archivo plano de las reglas de código de los conceptos prima de servicios prima de vacaciones y sueldo en vacaciones."/>
    <d v="2020-09-30T00:00:00"/>
    <n v="0.06"/>
    <n v="0"/>
  </r>
  <r>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n v="2"/>
    <s v="CORRECTIVA"/>
    <s v="csanchez2"/>
    <x v="15"/>
    <s v="Inoportunidad en el trámite de reembolso de incapacidades por parte de Gestión de Talento Humano ante la entidades prestadoras de salud // Debilidades de TH en la validación de los documentos exigidos por la EPS para el reconocimiento de la incapacidad"/>
    <x v="296"/>
    <s v="Documento de estrategia jurídica a implementar con informes trimestrales de avance.                                       "/>
    <n v="2"/>
    <n v="8"/>
    <n v="0.08"/>
    <d v="2020-06-16T00:00:00"/>
    <d v="2020-09-04T00:00:00"/>
    <n v="11"/>
    <x v="13"/>
    <s v="NO"/>
    <m/>
    <m/>
    <m/>
    <m/>
    <s v="SI"/>
    <n v="2"/>
    <s v="Ruta cobro de incapacidades Guia gestión cobro prestación economica incapacidades e Informe trimestral de avance en gestión de cobro de incapacidades pendientes de pago. Se adjunta matriz de seguimiento con avances por caso."/>
    <d v="2020-09-30T00:00:00"/>
    <n v="0.08"/>
    <n v="0"/>
  </r>
  <r>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n v="2"/>
    <s v="CORRECTIVA"/>
    <s v="csanchez2"/>
    <x v="15"/>
    <s v="Inoportunidad en el trámite de reembolso de incapacidades por parte de Gestión de Talento Humano ante la entidades prestadoras de salud // Debilidades de TH en la validación de los documentos exigidos por la EPS para el reconocimiento de la incapacidad"/>
    <x v="297"/>
    <s v="Instructivo para la gestión del reconocimiento económico de las incapacidades por parte de las EPS"/>
    <n v="1"/>
    <n v="6"/>
    <n v="0.06"/>
    <d v="2020-06-16T00:00:00"/>
    <d v="2020-12-31T00:00:00"/>
    <n v="28"/>
    <x v="13"/>
    <s v="NO"/>
    <m/>
    <m/>
    <m/>
    <m/>
    <s v="SI"/>
    <n v="1"/>
    <s v="Se evidencia que la guía de Trámite de Incapacidades G-TH-03 se encuentra publicada en el catálogo documental de la entidad"/>
    <d v="2020-11-30T00:00:00"/>
    <n v="0.06"/>
    <n v="0"/>
  </r>
  <r>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n v="2"/>
    <s v="CORRECTIVA"/>
    <s v="csanchez2"/>
    <x v="15"/>
    <s v="Falta de experiencia para procesar la nómina por parte del profesional de apoyo designado // Desactualización de parámetros en el sistema"/>
    <x v="298"/>
    <s v="Actos administrativos de ajuste de acuerdo con el análisis jurídico"/>
    <n v="32"/>
    <n v="8"/>
    <n v="0.08"/>
    <d v="2020-06-16T00:00:00"/>
    <d v="2021-03-31T00:00:00"/>
    <n v="41"/>
    <x v="13"/>
    <s v="NO"/>
    <m/>
    <m/>
    <m/>
    <m/>
    <s v="NO"/>
    <m/>
    <m/>
    <m/>
    <n v="0"/>
    <n v="32"/>
  </r>
  <r>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n v="2"/>
    <s v="CORRECTIVA"/>
    <s v="csanchez2"/>
    <x v="15"/>
    <s v="Falta de experiencia para procesar la nómina por parte del profesional de apoyo designado // Desactualización de parámetros en el sistema"/>
    <x v="299"/>
    <s v="Proceso parametrizado en el nuevo aplicativo denómina"/>
    <n v="1"/>
    <n v="6"/>
    <n v="0.06"/>
    <d v="2020-06-16T00:00:00"/>
    <d v="2020-12-30T00:00:00"/>
    <n v="28"/>
    <x v="13"/>
    <s v="NO"/>
    <m/>
    <m/>
    <m/>
    <m/>
    <s v="SI"/>
    <n v="1"/>
    <s v="Talento Humano reporta la parametrización en el nuevo aplicativo"/>
    <d v="2020-11-30T00:00:00"/>
    <n v="0.06"/>
    <n v="0"/>
  </r>
  <r>
    <s v="Auditorias Internas ACI"/>
    <x v="23"/>
    <s v="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
    <d v="2020-06-16T00:00:00"/>
    <x v="8"/>
    <n v="2"/>
    <s v="CORRECTIVA"/>
    <s v="csanchez2"/>
    <x v="15"/>
    <s v="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
    <x v="300"/>
    <s v="Instructivo de liquidación de nómina 2020"/>
    <n v="1"/>
    <n v="8"/>
    <n v="0.08"/>
    <d v="2020-06-16T00:00:00"/>
    <d v="2020-12-04T00:00:00"/>
    <n v="24"/>
    <x v="13"/>
    <s v="NO"/>
    <m/>
    <m/>
    <m/>
    <m/>
    <s v="SI"/>
    <n v="1"/>
    <s v="Envió instructivo de implementación del software SIGEP que contiene el capitulo cálculo de nómina parametrizada en el sistema."/>
    <d v="2020-11-30T00:00:00"/>
    <n v="0.08"/>
    <n v="0"/>
  </r>
  <r>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
    <d v="2020-06-16T00:00:00"/>
    <x v="8"/>
    <n v="2"/>
    <s v="CORRECTIVA"/>
    <s v="csanchez2"/>
    <x v="15"/>
    <s v="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
    <x v="301"/>
    <s v="Actos administrativos de ajustede acuerdo con el análisis jurídico"/>
    <n v="35"/>
    <n v="8"/>
    <n v="0.08"/>
    <d v="2020-06-16T00:00:00"/>
    <d v="2021-03-31T00:00:00"/>
    <n v="41"/>
    <x v="13"/>
    <s v="NO"/>
    <m/>
    <m/>
    <m/>
    <m/>
    <s v="NO"/>
    <m/>
    <m/>
    <m/>
    <n v="0"/>
    <n v="35"/>
  </r>
  <r>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
    <d v="2020-06-16T00:00:00"/>
    <x v="8"/>
    <n v="2"/>
    <s v="CORRECTIVA"/>
    <s v="csanchez2"/>
    <x v="15"/>
    <s v="Falta de una guía para la ejecución del proceso de liquidación y consolidación de cesantías // Debilidades en el proceso de validación de la información por parte de los profesionales durante la liquidación de la nómina // Errores en la parametrización  utilizada para el cálculo de la liquidación de novedades"/>
    <x v="302"/>
    <s v="Proceso parametrizado en el nuevo aplicativo denómina"/>
    <n v="1"/>
    <n v="6"/>
    <n v="0.06"/>
    <d v="2020-06-16T00:00:00"/>
    <d v="2020-12-30T00:00:00"/>
    <n v="28"/>
    <x v="13"/>
    <s v="NO"/>
    <m/>
    <m/>
    <m/>
    <m/>
    <s v="SI"/>
    <n v="1"/>
    <s v="Talento Humano reporta la parametrización en el nuevo aplicativo"/>
    <d v="2020-11-30T00:00:00"/>
    <n v="0.06"/>
    <n v="0"/>
  </r>
  <r>
    <s v="Auditorias Internas ACI"/>
    <x v="23"/>
    <s v="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
    <d v="2020-06-16T00:00:00"/>
    <x v="8"/>
    <n v="2"/>
    <s v="CORRECTIVA"/>
    <s v="csanchez2"/>
    <x v="15"/>
    <s v="Debilidades en el proceso de validación de la información por parte de los profesionales durante la liquidación de la nómina // Errores en la parametrización  utilizada para el cálculo de la liquidación de novedades."/>
    <x v="303"/>
    <s v="Comunicación de solicitud de pago gestionado"/>
    <n v="1"/>
    <n v="6"/>
    <n v="0.06"/>
    <d v="2020-06-16T00:00:00"/>
    <d v="2020-08-30T00:00:00"/>
    <n v="11"/>
    <x v="13"/>
    <s v="NO"/>
    <m/>
    <m/>
    <m/>
    <m/>
    <s v="SI"/>
    <n v="1"/>
    <s v="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
    <d v="2020-09-30T00:00:00"/>
    <n v="0.06"/>
    <n v="0"/>
  </r>
  <r>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n v="2"/>
    <s v="CORRECTIVA"/>
    <s v="csanchez2"/>
    <x v="15"/>
    <s v="Errores en la parametrización  utilizada para el cálculo de la liquidación de novedades // Cálculos manuales no estandarizados "/>
    <x v="298"/>
    <s v="Actos administrativos de ajuste de acuerdo con el análisis jurídico"/>
    <n v="37"/>
    <n v="8"/>
    <n v="0.08"/>
    <d v="2020-06-16T00:00:00"/>
    <d v="2021-03-31T00:00:00"/>
    <n v="41"/>
    <x v="13"/>
    <s v="NO"/>
    <m/>
    <m/>
    <m/>
    <m/>
    <s v="NO"/>
    <m/>
    <m/>
    <m/>
    <n v="0"/>
    <n v="37"/>
  </r>
  <r>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n v="2"/>
    <s v="CORRECTIVA"/>
    <s v="csanchez2"/>
    <x v="15"/>
    <s v="Errores en la parametrización  utilizada para el cálculo de la liquidación de novedades // Cálculos manuales no estandarizados "/>
    <x v="304"/>
    <s v="Proceso parametrizado en el nuevo aplicativo de nómina"/>
    <n v="1"/>
    <n v="6"/>
    <n v="0.06"/>
    <d v="2020-06-16T00:00:00"/>
    <d v="2020-12-30T00:00:00"/>
    <n v="28"/>
    <x v="13"/>
    <s v="NO"/>
    <m/>
    <m/>
    <m/>
    <m/>
    <s v="SI"/>
    <n v="1"/>
    <s v="Talento Humano reporta la parametrización en el nuevo aplicativo"/>
    <d v="2020-11-30T00:00:00"/>
    <n v="0.06"/>
    <n v="0"/>
  </r>
  <r>
    <s v="Auditorias Internas ACI"/>
    <x v="23"/>
    <s v="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
    <d v="2020-06-16T00:00:00"/>
    <x v="8"/>
    <n v="2"/>
    <s v="CORRECTIVA"/>
    <s v="csanchez2"/>
    <x v="15"/>
    <s v="Aplicación parcial  sin estándar y sin criterio del procedimiento // Ausencia de controles en el sistema Discover"/>
    <x v="305"/>
    <s v=" procedimiento PAP621  actualizado"/>
    <n v="1"/>
    <n v="6"/>
    <n v="0.06"/>
    <d v="2020-06-16T00:00:00"/>
    <d v="2020-12-10T00:00:00"/>
    <n v="25"/>
    <x v="13"/>
    <s v="NO"/>
    <m/>
    <m/>
    <m/>
    <m/>
    <s v="SI"/>
    <n v="1"/>
    <s v="Se envía actualización de procedimiento FAP621 firmado y autorizado por la Gerencia bajo el radicado 20204600147253 del 19-10-2020 publicado en el catalogo el 10-12-2020."/>
    <d v="2020-11-30T00:00:00"/>
    <n v="0.06"/>
    <n v="0"/>
  </r>
  <r>
    <s v="Auditorias Internas ACI"/>
    <x v="23"/>
    <s v="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
    <d v="2020-06-16T00:00:00"/>
    <x v="8"/>
    <n v="2"/>
    <s v="CORRECTIVA"/>
    <s v="csanchez2"/>
    <x v="15"/>
    <s v="Falta de experiencia para procesar la nómina por parte del profesional de apoyo designado // Debilidades en el proceso de validación de la información por parte de los profesionales durante la liquidación de la nómina // Errores en la parametrización  utilizada para el cálculo de la liquidación de novedades"/>
    <x v="295"/>
    <s v="Proceso parametrizado en aplicativo"/>
    <n v="1"/>
    <n v="6"/>
    <n v="0.06"/>
    <d v="2020-06-16T00:00:00"/>
    <d v="2020-09-30T00:00:00"/>
    <n v="15"/>
    <x v="13"/>
    <s v="NO"/>
    <m/>
    <m/>
    <m/>
    <m/>
    <s v="SI"/>
    <n v="1"/>
    <s v="Se envía como evidencia matriz de conceptos de nómina y archivo plano de las reglas de código de los conceptos prima de servicios prima de vacaciones y sueldo en vacaciones."/>
    <d v="2020-09-30T00:00:00"/>
    <n v="0.06"/>
    <n v="0"/>
  </r>
  <r>
    <s v="Auditorias Internas ACI"/>
    <x v="23"/>
    <s v="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
    <d v="2020-06-16T00:00:00"/>
    <x v="8"/>
    <n v="2"/>
    <s v="CORRECTIVA"/>
    <s v="csanchez2"/>
    <x v="15"/>
    <s v="Debilidades en el proceso de validación de la información por parte de los profesionales durante la liquidación de la nómina // Errores en la fórmula utilizada para el cálculo de la liquidación de novedades"/>
    <x v="306"/>
    <s v="Proceso parametrizado en aplicativo"/>
    <n v="1"/>
    <n v="6"/>
    <n v="0.06"/>
    <d v="2020-06-16T00:00:00"/>
    <d v="2020-09-30T00:00:00"/>
    <n v="15"/>
    <x v="13"/>
    <s v="NO"/>
    <m/>
    <m/>
    <m/>
    <m/>
    <s v="SI"/>
    <n v="1"/>
    <s v="Se envía como evidencia matriz de conceptos de nómina y archivo plano de las reglas de código de los conceptos prima de servicios prima de vacaciones y sueldo en vacaciones."/>
    <d v="2020-09-30T00:00:00"/>
    <n v="0.06"/>
    <n v="0"/>
  </r>
  <r>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n v="2"/>
    <s v="CORRECTIVA"/>
    <s v="valvarez"/>
    <x v="36"/>
    <s v="Liquidación definitiva del convenio con un balance económico preliminar // Falta de revisión del balance financiero respecto del valor real ejecutado."/>
    <x v="307"/>
    <s v="Formato FAP060 Solicitud para traslado de recursos a cuenta acreedora para cada uno de los contratos"/>
    <n v="2"/>
    <n v="7"/>
    <n v="7.0000000000000007E-2"/>
    <d v="2020-05-14T00:00:00"/>
    <d v="2021-01-30T00:00:00"/>
    <n v="37"/>
    <x v="25"/>
    <s v="NO"/>
    <m/>
    <m/>
    <m/>
    <m/>
    <s v="NO"/>
    <n v="0"/>
    <s v="Se solicitara la reformulacion en plazo para esta actividad a la fecha ya se diligenció el formato F-FI-20 “Solicitud para traslado de recursos a cuenta acreedora” para el contrato derivado de obra N 2090446 Consorcio Los Santanderes - Proyecto I.E. El Progreso – Cúcuta sin embargo acorde el procedimiento establecido por la Entidad está pendiente surtir el trámite de aprobación por parte de la Subgerencia Financiera y el Grupo de Contabilidad para que los recursos de este contrato sean trasladados a las cuentas acreedoras de manera efectiva. En relación con el formato para el contrato derivado de obra N 2091477 Construcciones André S.A.S. - Proyecto I.E. Riofrio – Floridablanca indicamos que este se encuentra en proceso de diligenciamiento sin embargo dado que la Gerencia del Convenio que tiene a cargo de este trámite desde el mes de septiembre de 2020 se encuentra adelantando trámites relacionados con la prórroga del plazo del convenio marco y algunos de sus contratos derivados no se ha podido avanzar de manera efectiva respecto al cierre de la solicitud de traslado de recursos del contrato a las cuentas acreedora. NUEVO PLAZO30 DE ENERO DE 2021"/>
    <d v="2020-11-30T00:00:00"/>
    <n v="0"/>
    <n v="2"/>
  </r>
  <r>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n v="2"/>
    <s v="CORRECTIVA"/>
    <s v="valvarez"/>
    <x v="36"/>
    <s v="Liquidación definitiva del convenio con un balance económico preliminar // Falta de revisión del balance financiero respecto del valor real ejecutado."/>
    <x v="308"/>
    <s v="Memorando dirigido a Contabilidad y presupuesto"/>
    <n v="1"/>
    <n v="7"/>
    <n v="7.0000000000000007E-2"/>
    <d v="2020-05-14T00:00:00"/>
    <d v="2021-01-30T00:00:00"/>
    <n v="37"/>
    <x v="25"/>
    <s v="NO"/>
    <m/>
    <m/>
    <m/>
    <m/>
    <s v="NO"/>
    <n v="0"/>
    <s v="No se presenta avance de la actividad"/>
    <d v="2020-11-30T00:00:00"/>
    <n v="0"/>
    <n v="1"/>
  </r>
  <r>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n v="2"/>
    <s v="PREVENTIVA"/>
    <s v="valvarez"/>
    <x v="7"/>
    <s v="Falta de control y seguimiento por parte del de la gerencia del convenio a las solicitudes de liquidación de convenios radicadas ante el Grupo de Gestión Post Contractual // Falta de liquiación de los contratos derivados // Incumplimientos en trámite judicial // Falta de ejecución de contratos derivados por situaciones de orden público // Falta de cumplimiento del cronograma de ejecucion de los contratos derivados."/>
    <x v="309"/>
    <s v="Herramienta de seguimiento al estado de las liquidaciones en funcionamiento"/>
    <n v="1"/>
    <n v="7"/>
    <n v="7.0000000000000007E-2"/>
    <d v="2020-05-14T00:00:00"/>
    <d v="2020-09-02T00:00:00"/>
    <n v="16"/>
    <x v="25"/>
    <s v="NO"/>
    <m/>
    <m/>
    <m/>
    <m/>
    <s v="SI"/>
    <n v="1"/>
    <s v="Se presenta la versión final de la herramienta de seguimiento de liquidaciones implementda por el Grupo de Proyectos Especiales"/>
    <d v="2020-09-30T00:00:00"/>
    <n v="7.0000000000000007E-2"/>
    <n v="0"/>
  </r>
  <r>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n v="2"/>
    <s v="PREVENTIVA"/>
    <s v="valvarez"/>
    <x v="7"/>
    <s v="Falta de control y seguimiento por parte del de la gerencia del convenio a las solicitudes de liquidación de convenios radicadas ante el Grupo de Gestión Post Contractual // Falta de liquiación de los contratos derivados // Incumplimientos en trámite judicial // Falta de ejecución de contratos derivados por situaciones de orden público // Falta de cumplimiento del cronograma de ejecucion de los contratos derivados."/>
    <x v="310"/>
    <s v="Ficha yo reporte de seguimiento mensuales"/>
    <n v="5"/>
    <n v="7"/>
    <n v="7.0000000000000007E-2"/>
    <d v="2020-05-14T00:00:00"/>
    <d v="2020-12-31T00:00:00"/>
    <n v="33"/>
    <x v="25"/>
    <s v="NO"/>
    <m/>
    <m/>
    <m/>
    <m/>
    <s v="SI"/>
    <n v="5"/>
    <s v="Se envía la ficha correspondiente al mes de noviembre que se encontraba pendiente. Se adjuntan las Fichas yo reportes de seguimiento al estado de liquidaciones de los meses de julio agosto septiembre y octubre de 2020"/>
    <d v="2020-12-31T00:00:00"/>
    <n v="7.0000000000000007E-2"/>
    <n v="0"/>
  </r>
  <r>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n v="2"/>
    <s v="CORRECTIVA"/>
    <s v="valvarez"/>
    <x v="37"/>
    <s v="Falta de segumiento a los plazos de vencimiento para liquidacion bilateral de los convenios por parte del Gerente del Convenio y el Supervisor // Falta de seguimiento a la  amortización de anticipo de un contrato obra."/>
    <x v="311"/>
    <s v="Memorando dirigido a Contabilidad y presupuesto"/>
    <n v="1"/>
    <n v="7"/>
    <n v="7.0000000000000007E-2"/>
    <d v="2020-05-14T00:00:00"/>
    <d v="2020-07-28T00:00:00"/>
    <n v="11"/>
    <x v="25"/>
    <s v="NO"/>
    <m/>
    <m/>
    <m/>
    <m/>
    <s v="SI"/>
    <n v="1"/>
    <s v="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   "/>
    <d v="2020-11-30T00:00:00"/>
    <n v="7.0000000000000007E-2"/>
    <n v="0"/>
  </r>
  <r>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n v="2"/>
    <s v="PREVENTIVA"/>
    <s v="valvarez"/>
    <x v="37"/>
    <s v="Falta de segumiento a los plazos de vencimiento para liquidacion bilateral de los convenios por parte del Gerente del Convenio y el Supervisor // Falta de seguimiento a la  amortización de anticipo de un contrato obra."/>
    <x v="312"/>
    <s v="Control de Asitencia "/>
    <n v="1"/>
    <n v="7"/>
    <n v="7.0000000000000007E-2"/>
    <d v="2020-05-14T00:00:00"/>
    <d v="2020-09-23T00:00:00"/>
    <n v="19"/>
    <x v="25"/>
    <s v="NO"/>
    <m/>
    <m/>
    <m/>
    <m/>
    <s v="SI"/>
    <n v="1"/>
    <s v="Se realizó el evento SOCIALIZACION BUEN MANEJO DEL ANTICIPO mediante capacitación virtual el 23 de septiembre de 2020 por parte de la Ing. Sonia Castellano la cual se extendió a toda la entidad. "/>
    <d v="2020-11-30T00:00:00"/>
    <n v="7.0000000000000007E-2"/>
    <n v="0"/>
  </r>
  <r>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n v="2"/>
    <s v="PREVENTIVA"/>
    <s v="valvarez"/>
    <x v="21"/>
    <s v="Falta de gestión de liquidación por parte del Supervisor y de la Gerencia del Convenio // Incumplimientos en trámite judicial // Falta de ejecución de contratos derivados por situaciones de orden público // Falta de cumplimiento del cronograma de ejecucion de los contratos derivados // Para los contratos del SENA la liquidación esta sujeta a la Resolución de condonación  que realiza la Junta Técnica de Fondo Emprender"/>
    <x v="313"/>
    <s v="Control de Asistencia Presentación"/>
    <n v="1"/>
    <n v="5"/>
    <n v="0.05"/>
    <d v="2020-05-14T00:00:00"/>
    <d v="2020-10-30T00:00:00"/>
    <n v="24"/>
    <x v="25"/>
    <s v="NO"/>
    <m/>
    <m/>
    <m/>
    <m/>
    <s v="SI"/>
    <n v="1"/>
    <s v="Se presenta la evidencia de cumplimiento del plan"/>
    <d v="2020-11-30T00:00:00"/>
    <n v="0.05"/>
    <n v="0"/>
  </r>
  <r>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n v="2"/>
    <s v="CORRECTIVA"/>
    <s v="valvarez"/>
    <x v="21"/>
    <s v="Falta de gestión de liquidación por parte del Supervisor y de la Gerencia del Convenio // Incumplimientos en trámite judicial // Falta de ejecución de contratos derivados por situaciones de orden público // Falta de cumplimiento del cronograma de ejecucion de los contratos derivados // Para los contratos del SENA la liquidación esta sujeta a la Resolución de condonación  que realiza la Junta Técnica de Fondo Emprender"/>
    <x v="314"/>
    <s v="Matriz de seguimiento a la terminación de los contratos Fondo Emprender"/>
    <n v="1"/>
    <n v="5"/>
    <n v="0.05"/>
    <d v="2020-05-14T00:00:00"/>
    <d v="2020-10-31T00:00:00"/>
    <n v="24"/>
    <x v="25"/>
    <s v="NO"/>
    <m/>
    <m/>
    <m/>
    <m/>
    <s v="SI"/>
    <n v="1"/>
    <s v="Se adjunta la Matriz de seguimiento a la terminación de los contratos Fondo Emprender"/>
    <d v="2020-11-30T00:00:00"/>
    <n v="0.05"/>
    <n v="0"/>
  </r>
  <r>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n v="2"/>
    <s v="CORRECTIVA"/>
    <s v="valvarez"/>
    <x v="21"/>
    <s v="Falta de gestión de liquidación por parte del Supervisor y de la Gerencia del Convenio // Incumplimientos en trámite judicial // Falta de ejecución de contratos derivados por situaciones de orden público // Falta de cumplimiento del cronograma de ejecucion de los contratos derivados // Para los contratos del SENA la liquidación esta sujeta a la Resolución de condonación  que realiza la Junta Técnica de Fondo Emprender"/>
    <x v="315"/>
    <s v="Infografía de avance en las liquidaciones en Presentación de Power Point"/>
    <n v="2"/>
    <n v="5"/>
    <n v="0.05"/>
    <d v="2020-05-14T00:00:00"/>
    <d v="2020-12-02T00:00:00"/>
    <n v="29"/>
    <x v="25"/>
    <s v="NO"/>
    <m/>
    <m/>
    <m/>
    <m/>
    <s v="SI"/>
    <n v="2"/>
    <s v="Se presentan las evidencias de cumplimiento del plan"/>
    <d v="2020-11-30T00:00:00"/>
    <n v="0.05"/>
    <n v="0"/>
  </r>
  <r>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n v="2"/>
    <s v="CORRECTIVA"/>
    <s v="valvarez"/>
    <x v="2"/>
    <s v="Falla del control CTRGPRO002 // Falla del control CTRGPRO070"/>
    <x v="316"/>
    <s v="Memorando Subgerencia de Desarrollo de Proyectos"/>
    <n v="1"/>
    <n v="5"/>
    <n v="0.05"/>
    <d v="2020-05-14T00:00:00"/>
    <d v="2020-09-09T00:00:00"/>
    <n v="17"/>
    <x v="8"/>
    <s v="NO"/>
    <m/>
    <m/>
    <m/>
    <m/>
    <s v="SI"/>
    <n v="1"/>
    <s v="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 "/>
    <d v="2020-09-30T00:00:00"/>
    <n v="0.05"/>
    <n v="0"/>
  </r>
  <r>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0"/>
    <n v="2"/>
    <s v="CORRECTIVA"/>
    <s v="valvarez"/>
    <x v="21"/>
    <s v="Falla del control CTRGPRO002 // Falla del control CTRGPRO070"/>
    <x v="317"/>
    <s v="acta de cierre"/>
    <n v="1"/>
    <n v="5"/>
    <n v="0.05"/>
    <d v="2020-05-14T00:00:00"/>
    <d v="2020-10-08T00:00:00"/>
    <n v="21"/>
    <x v="25"/>
    <s v="NO"/>
    <m/>
    <m/>
    <m/>
    <m/>
    <s v="SI"/>
    <n v="1"/>
    <s v="Se adjunta las actas de cierre de los contratos 2171508 y 2170555 con las respectivas aclaraciones"/>
    <d v="2020-09-30T00:00:00"/>
    <n v="0.05"/>
    <n v="0"/>
  </r>
  <r>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n v="2"/>
    <s v="CORRECTIVA"/>
    <s v="valvarez"/>
    <x v="34"/>
    <s v="Falla del control CTRGPRO002 // Falla del control CTRGPRO070"/>
    <x v="318"/>
    <s v="documento publicado"/>
    <n v="1"/>
    <n v="5"/>
    <n v="0.05"/>
    <d v="2020-05-14T00:00:00"/>
    <d v="2020-10-06T00:00:00"/>
    <n v="21"/>
    <x v="8"/>
    <s v="NO"/>
    <m/>
    <m/>
    <m/>
    <m/>
    <s v="SI"/>
    <n v="1"/>
    <s v="Se adjunta pantallazo de publicación en el SECOP de las Actas de Cierre y los documentos de las actas de cierre como tal del contrato 2171508 y  2170555"/>
    <d v="2020-09-30T00:00:00"/>
    <n v="0.05"/>
    <n v="0"/>
  </r>
  <r>
    <s v="Auditorias Internas ACI"/>
    <x v="24"/>
    <s v="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
    <d v="2020-05-14T00:00:00"/>
    <x v="2"/>
    <n v="2"/>
    <s v="CORRECTIVA"/>
    <s v="valvarez"/>
    <x v="2"/>
    <s v="Falta seguimiento a los tramites radicados en el Grupo de Gestión Post Contractualanteriormente Liquidaciones y controversias // Falta de seguimiento a las solcitudes radicadas en gestión post contractual por parte del supervisor del contrato yo convenio."/>
    <x v="319"/>
    <s v="Plan de trabajo"/>
    <n v="1"/>
    <n v="14"/>
    <n v="0.14000000000000001"/>
    <d v="2020-05-14T00:00:00"/>
    <d v="2020-08-28T00:00:00"/>
    <n v="15"/>
    <x v="8"/>
    <s v="NO"/>
    <m/>
    <m/>
    <m/>
    <m/>
    <s v="SI"/>
    <n v="1"/>
    <s v="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
    <d v="2020-09-30T00:00:00"/>
    <n v="0.14000000000000001"/>
    <n v="0"/>
  </r>
  <r>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n v="2"/>
    <s v="CORRECTIVA"/>
    <s v="valvarez"/>
    <x v="21"/>
    <s v="Falta de gestión del Supervisor y Gerente de convenio para trámitar la liberación de saldos sin ejecución para la liquidación // Deficiencias en el seguimiento por parte de los supervisores o gerentes de convenio al cumplimiento de las obligaciones postcontractuales de orden financiero // Insuficiente gestión para el reintegro a los clientes de los valores no comprometidos."/>
    <x v="320"/>
    <s v="Diagnóstico"/>
    <n v="1"/>
    <n v="7"/>
    <n v="7.0000000000000007E-2"/>
    <d v="2020-05-14T00:00:00"/>
    <d v="2020-09-16T00:00:00"/>
    <n v="18"/>
    <x v="25"/>
    <s v="NO"/>
    <m/>
    <m/>
    <m/>
    <m/>
    <s v="SI"/>
    <n v="1"/>
    <s v="Se adjuntan los documentos que contienen el diagnóstico y el avance de las liquidaciones"/>
    <d v="2020-09-30T00:00:00"/>
    <n v="7.0000000000000007E-2"/>
    <n v="0"/>
  </r>
  <r>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n v="2"/>
    <s v="CORRECTIVA"/>
    <s v="valvarez"/>
    <x v="21"/>
    <s v="Falta de gestión del Supervisor y Gerente de convenio para trámitar la liberación de saldos sin ejecución para la liquidación // Deficiencias en el seguimiento por parte de los supervisores o gerentes de convenio al cumplimiento de las obligaciones post-contractuales de orden financiero // Insuficiente gestión para el reintegro a los clientes de los valores no comprometidos."/>
    <x v="321"/>
    <s v="Actas de cierre"/>
    <n v="10"/>
    <n v="7"/>
    <n v="7.0000000000000007E-2"/>
    <d v="2020-05-14T00:00:00"/>
    <d v="2021-06-30T00:00:00"/>
    <n v="59"/>
    <x v="25"/>
    <s v="NO"/>
    <m/>
    <m/>
    <m/>
    <m/>
    <s v="NO"/>
    <n v="0"/>
    <s v="De acuerdo con el plan de liquidaciones presentado por la Subgerencia que se trabajará en conjunto con la Sub. Financiera se solicita reformular en tiempo hasta el 30 de junio de 2021"/>
    <d v="2020-11-30T00:00:00"/>
    <n v="0"/>
    <n v="10"/>
  </r>
  <r>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n v="2"/>
    <s v="PREVENTIVA"/>
    <s v="dtorres2"/>
    <x v="24"/>
    <s v="Retrasos ocasionados por demoras de contratistas para cargue de desembolsos en SECOP // Rezago de desembolsos al subsanar devoluciones surgidas  posteriormente al inicio del proceso del grupo financiero presupuesto. contabilidad. pagaduría debido a que se reinicia la revisión del desembolso // Retrasos en las dependencias por fallas de ORFEO o circunstancias específicas que pueden surgir en el proceso de cada desembolso"/>
    <x v="322"/>
    <s v="Documento de Acuerdo de Servicios ajustado y aprobado"/>
    <n v="1"/>
    <n v="30"/>
    <n v="0.3"/>
    <d v="2020-07-24T00:00:00"/>
    <d v="2020-08-30T00:00:00"/>
    <n v="5"/>
    <x v="0"/>
    <s v="NO"/>
    <m/>
    <m/>
    <m/>
    <m/>
    <s v="SI"/>
    <n v="1"/>
    <s v="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 "/>
    <d v="2020-09-30T00:00:00"/>
    <n v="0.3"/>
    <n v="0"/>
  </r>
  <r>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n v="2"/>
    <s v="CORRECTIVA"/>
    <s v="dtorres2"/>
    <x v="24"/>
    <s v="Retrasos ocasionados por demoras de contratistas para cargue de desembolsos en SECOP // Rezago de desembolsos al subsanar devoluciones surgidas  posteriormente al inicio del proceso del grupo financiero presupuesto. contabilidad. pagaduría debido a que se reinicia la revisión del desembolso // Retrasos en las dependencias por fallas de ORFEO o circunstancias específicas que pueden surgir en el proceso de cada desembolso"/>
    <x v="323"/>
    <s v="Presentaciones con contenido de la campaña de divulgación"/>
    <n v="2"/>
    <n v="40"/>
    <n v="0.4"/>
    <d v="2020-07-24T00:00:00"/>
    <d v="2020-09-30T00:00:00"/>
    <n v="10"/>
    <x v="0"/>
    <s v="NO"/>
    <m/>
    <m/>
    <m/>
    <m/>
    <s v="SI"/>
    <n v="2"/>
    <s v="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
    <d v="2020-09-30T00:00:00"/>
    <n v="0.4"/>
    <n v="0"/>
  </r>
  <r>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n v="2"/>
    <s v="CORRECTIVA"/>
    <s v="dtorres2"/>
    <x v="24"/>
    <s v="Retrasos ocasionados por demoras de contratistas para cargue de desembolsos en SECOP // Rezago de desembolsos al subsanar devoluciones surgidas  posteriormente al inicio del proceso del grupo financiero presupuesto. contabilidad. pagaduría debido a que se reinicia la revisión del desembolso // Retrasos en las dependencias por fallas de ORFEO o circunstancias específicas que pueden surgir en el proceso de cada desembolso"/>
    <x v="324"/>
    <s v="Formato de seguimiento de desembolsos por áreas del grupo financiero"/>
    <n v="1"/>
    <n v="30"/>
    <n v="0.3"/>
    <d v="2020-07-24T00:00:00"/>
    <d v="2020-10-07T00:00:00"/>
    <n v="11"/>
    <x v="0"/>
    <s v="NO"/>
    <m/>
    <m/>
    <m/>
    <m/>
    <s v="SI"/>
    <n v="1"/>
    <s v="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
    <d v="2020-09-30T00:00:00"/>
    <n v="0.3"/>
    <n v="0"/>
  </r>
  <r>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
    <d v="2020-07-30T00:00:00"/>
    <x v="0"/>
    <n v="2"/>
    <s v="PREVENTIVA"/>
    <s v="csanchez2"/>
    <x v="14"/>
    <s v="Falta de análisis integral del proyecto por parte de la gerencia de convenio antes de la solicitud de elaboración de estudios previos // Ajustes no previstos en el diseño o trazado de la línea de conducción  la red de agua potable // Previo a la apertura del proceso de selección el grupo de planeación contractual no recibió de forma integral en  cuatro de los permisos y licencias que permiten establecer la viabilidad del proyecto y su impacto social económico y ambiental. "/>
    <x v="325"/>
    <s v="Lista de requisitos PGIO anexa al memorando de solicitud de estudios previos"/>
    <n v="6"/>
    <n v="5"/>
    <n v="0.05"/>
    <d v="2020-07-30T00:00:00"/>
    <d v="2021-06-30T00:00:00"/>
    <n v="48"/>
    <x v="20"/>
    <s v="NO"/>
    <m/>
    <m/>
    <m/>
    <m/>
    <s v="NO"/>
    <n v="0"/>
    <s v="Se adjunta lista de requisitos PGIO actualmente se encuentra en ajustes teniendo en cuenta el cambio de codificación en los documentos relacionados."/>
    <d v="2020-11-30T00:00:00"/>
    <n v="0"/>
    <n v="6"/>
  </r>
  <r>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
    <d v="2020-07-30T00:00:00"/>
    <x v="0"/>
    <n v="2"/>
    <s v="PREVENTIVA"/>
    <s v="csanchez2"/>
    <x v="14"/>
    <s v="Falta de análisis integral del proyecto por parte de la gerencia de convenio antes de la solicitud de elaboración de estudios previos // Ajustes no previstos en el diseño o trazado de la línea de conducción  la red de agua potable // Previo a la apertura del proceso de selección el grupo de planeación contractual no recibió de forma integral en  cuatro de los permisos y licencias que permiten establecer la viabilidad del proyecto y su impacto social económico y ambiental. "/>
    <x v="326"/>
    <s v="FAP601 Control de Asistencia "/>
    <n v="1"/>
    <n v="5"/>
    <n v="0.05"/>
    <d v="2020-07-30T00:00:00"/>
    <d v="2020-11-27T00:00:00"/>
    <n v="17"/>
    <x v="20"/>
    <s v="NO"/>
    <m/>
    <m/>
    <m/>
    <m/>
    <s v="SI"/>
    <n v="1"/>
    <s v="Se adjunta lista de asistencia"/>
    <d v="2020-11-30T00:00:00"/>
    <n v="0.05"/>
    <n v="0"/>
  </r>
  <r>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n v="2"/>
    <s v="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 // Deficiencia en el cargue de los documentos asociados al contrato en el aplicativo de gestión documental Orfeo."/>
    <x v="327"/>
    <s v="Comunicaciones enviadas y respuesta de los contratisas interventoría y obra"/>
    <n v="26"/>
    <n v="5"/>
    <n v="0.05"/>
    <d v="2020-07-30T00:00:00"/>
    <d v="2021-02-28T00:00:00"/>
    <n v="30"/>
    <x v="20"/>
    <s v="NO"/>
    <m/>
    <m/>
    <m/>
    <m/>
    <s v="SI"/>
    <n v="6"/>
    <s v="Relacion de comunicados realizados a la interventoría referente a la entrega de los PGIO V0 de los establecimiento de Cúcuta y Bucaramanga 20202700127671 20202700150771 20202700179241 20202700189571 Relación de los avales a los documentos PGIO V0 de los establecimientos Cúcuta y Bucaramanga 20202700200351 AVAL PGIO V0 BUCARAMANGA 20202700204801  AVAL PGIO V0 CUCUTA. Se solicita reformulación para cumplir a 28 de febrero de 2021"/>
    <d v="2020-11-30T00:00:00"/>
    <n v="1.1538461538461539E-2"/>
    <n v="20"/>
  </r>
  <r>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n v="2"/>
    <s v="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 Deficiencia en el cargue de los documentos asociados al contrato en el aplicativo de gestión documental Orfeo."/>
    <x v="328"/>
    <s v="Productos asociados al componente ambiental balance de materiales pétreos Certificado de adquisición de materiales pétreos plan de control operativo diligenciado en obra Cronograma de capacitación y soporte de capacitaciones ambientales"/>
    <n v="5"/>
    <n v="4"/>
    <n v="0.04"/>
    <d v="2020-07-30T00:00:00"/>
    <d v="2020-10-13T00:00:00"/>
    <n v="11"/>
    <x v="20"/>
    <s v="NO"/>
    <m/>
    <m/>
    <m/>
    <m/>
    <s v="SI"/>
    <n v="5"/>
    <s v="Se relacionan los radicados con los avales del PGIO V0 de los establecimientos Cúcuta y Bucaramanga 20202700200351 BUCARAMANGA 20202700204801 CUCUTA cuyo contenido incluye los productos acordados"/>
    <d v="2020-11-30T00:00:00"/>
    <n v="0.04"/>
    <n v="0"/>
  </r>
  <r>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n v="2"/>
    <s v="PREVEN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 Deficiencia en el cargue de los documentos asociados al contrato en el aplicativo de gestión documental Orfeo."/>
    <x v="329"/>
    <s v="Lista de requisitos PGIO anexa al memorando de solicitud de estudios previos"/>
    <n v="3"/>
    <n v="4"/>
    <n v="0.04"/>
    <d v="2020-07-30T00:00:00"/>
    <d v="2020-11-30T00:00:00"/>
    <n v="18"/>
    <x v="20"/>
    <s v="NO"/>
    <m/>
    <m/>
    <m/>
    <m/>
    <s v="SI"/>
    <n v="3"/>
    <s v="Se ralcionan los Memorandos de los estudios previos para contratista de obra 20202700140883 20202700120063 e interventoria 20202700135133 que incluyen perfiles del personal responsable PGIO."/>
    <d v="2020-11-30T00:00:00"/>
    <n v="0.04"/>
    <n v="0"/>
  </r>
  <r>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n v="2"/>
    <s v="PREVENTIVA"/>
    <s v="csanchez2"/>
    <x v="21"/>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 Deficiencia en el cargue de los documentos asociados al contrato en el aplicativo de gestión documental Orfeo."/>
    <x v="330"/>
    <s v="Solicitud modificación guia y manual de supervisión e interventoria"/>
    <n v="1"/>
    <n v="4"/>
    <n v="0.04"/>
    <d v="2020-07-30T00:00:00"/>
    <d v="2021-01-31T00:00:00"/>
    <n v="26"/>
    <x v="25"/>
    <s v="NO"/>
    <m/>
    <m/>
    <m/>
    <m/>
    <s v="NO"/>
    <n v="0"/>
    <s v="No se presenta avance de la actividad"/>
    <d v="2020-11-30T00:00:00"/>
    <n v="0"/>
    <n v="1"/>
  </r>
  <r>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n v="2"/>
    <s v="PREVENTIVA"/>
    <s v="csanchez2"/>
    <x v="21"/>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 Deficiencia en el cargue de los documentos asociados al contrato en el aplicativo de gestión documental Orfeo."/>
    <x v="330"/>
    <s v="Publicación del Manual y guia de supervisión e interventoria ajustados"/>
    <n v="1"/>
    <n v="4"/>
    <n v="0.04"/>
    <d v="2020-07-30T00:00:00"/>
    <d v="2021-02-28T00:00:00"/>
    <n v="30"/>
    <x v="25"/>
    <s v="NO"/>
    <m/>
    <m/>
    <m/>
    <m/>
    <s v="NO"/>
    <n v="0"/>
    <s v="No se presenta avance de la actividad"/>
    <d v="2020-11-30T00:00:00"/>
    <n v="0"/>
    <n v="1"/>
  </r>
  <r>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n v="2"/>
    <s v="CORRECTIVA"/>
    <s v="csanchez2"/>
    <x v="14"/>
    <s v="Debilidades en la supervisión del contrato de consultoría."/>
    <x v="331"/>
    <s v="Aviso de siniestro"/>
    <n v="1"/>
    <n v="4"/>
    <n v="0.04"/>
    <d v="2020-07-30T00:00:00"/>
    <d v="2021-03-31T00:00:00"/>
    <n v="35"/>
    <x v="20"/>
    <s v="NO"/>
    <m/>
    <m/>
    <m/>
    <m/>
    <s v="NO"/>
    <n v="0"/>
    <s v="Se reporta que se enceuntra en ejecución"/>
    <d v="2020-11-30T00:00:00"/>
    <n v="0"/>
    <n v="1"/>
  </r>
  <r>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n v="2"/>
    <s v="PREVENTIVA"/>
    <s v="valvarez"/>
    <x v="21"/>
    <s v="Debilidades en la supervisión del contrato de consultoría."/>
    <x v="332"/>
    <s v="Solicitud modificación guia y manual de supervisión e interventoria"/>
    <n v="1"/>
    <n v="4"/>
    <n v="0.04"/>
    <d v="2020-07-30T00:00:00"/>
    <d v="2021-01-31T00:00:00"/>
    <n v="26"/>
    <x v="25"/>
    <s v="NO"/>
    <m/>
    <m/>
    <m/>
    <m/>
    <s v="NO"/>
    <n v="0"/>
    <s v="No se presenta avance de la actividad"/>
    <d v="2020-11-30T00:00:00"/>
    <n v="0"/>
    <n v="1"/>
  </r>
  <r>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n v="2"/>
    <s v="PREVENTIVA"/>
    <s v="valvarez"/>
    <x v="21"/>
    <s v="Debilidades en la supervisión del contrato de consultoría."/>
    <x v="332"/>
    <s v="Publicación del Manual y guia de supervisión e interventoria ajustados"/>
    <n v="1"/>
    <n v="5"/>
    <n v="0.05"/>
    <d v="2020-07-30T00:00:00"/>
    <d v="2021-02-28T00:00:00"/>
    <n v="30"/>
    <x v="25"/>
    <s v="NO"/>
    <m/>
    <m/>
    <m/>
    <m/>
    <s v="NO"/>
    <n v="0"/>
    <s v="No se presenta avance de la actividad"/>
    <d v="2020-11-30T00:00:00"/>
    <n v="0"/>
    <n v="1"/>
  </r>
  <r>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n v="2"/>
    <s v="PREVENTIVA"/>
    <s v="valvarez"/>
    <x v="21"/>
    <s v="Debilidades en la supervisión del contrato de consultoría."/>
    <x v="333"/>
    <s v="FAP601 Control de Asistencia "/>
    <n v="1"/>
    <n v="4"/>
    <n v="0.04"/>
    <d v="2020-07-30T00:00:00"/>
    <d v="2021-02-28T00:00:00"/>
    <n v="30"/>
    <x v="25"/>
    <s v="NO"/>
    <m/>
    <m/>
    <m/>
    <m/>
    <s v="NO"/>
    <n v="0"/>
    <s v="No se presenta avance de la actividad"/>
    <d v="2020-11-30T00:00:00"/>
    <n v="0"/>
    <n v="1"/>
  </r>
  <r>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
    <d v="2020-07-30T00:00:00"/>
    <x v="0"/>
    <n v="2"/>
    <s v="CORRECTIVA"/>
    <s v="valvarez"/>
    <x v="14"/>
    <s v="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
    <x v="334"/>
    <s v="Comunicación y respuesta por parte de USPEC."/>
    <n v="2"/>
    <n v="4"/>
    <n v="0.04"/>
    <d v="2020-07-30T00:00:00"/>
    <d v="2021-01-31T00:00:00"/>
    <n v="26"/>
    <x v="20"/>
    <s v="NO"/>
    <m/>
    <m/>
    <m/>
    <m/>
    <s v="SI"/>
    <n v="1"/>
    <s v="Radicado salida ENTerritorio 20202700153161 dirigido a la USPEC. Se ha tratado el tema en dos reuniones mensuales con la USPEC"/>
    <d v="2020-11-30T00:00:00"/>
    <n v="0.02"/>
    <n v="1"/>
  </r>
  <r>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
    <d v="2020-07-30T00:00:00"/>
    <x v="0"/>
    <n v="2"/>
    <s v="CORRECTIVA"/>
    <s v="valvarez"/>
    <x v="14"/>
    <s v="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
    <x v="335"/>
    <s v="Comunicación y respuesta por parte de USPEC."/>
    <n v="2"/>
    <n v="4"/>
    <n v="0.04"/>
    <d v="2020-07-30T00:00:00"/>
    <d v="2021-01-31T00:00:00"/>
    <n v="26"/>
    <x v="20"/>
    <s v="NO"/>
    <m/>
    <m/>
    <m/>
    <m/>
    <s v="SI"/>
    <n v="1"/>
    <s v="Radicado salida ENTerritorio 20202700153161 dirigido a la USPEC. Se ha tratado el tema en dos reuniones mensuales con la USPEC"/>
    <d v="2020-11-30T00:00:00"/>
    <n v="0.02"/>
    <n v="1"/>
  </r>
  <r>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
    <d v="2020-07-30T00:00:00"/>
    <x v="0"/>
    <n v="2"/>
    <s v="CORRECTIVA"/>
    <s v="valvarez"/>
    <x v="14"/>
    <s v="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
    <x v="336"/>
    <s v="Oficio solicitud mesa de trabajo."/>
    <n v="1"/>
    <n v="4"/>
    <n v="0.04"/>
    <d v="2020-07-30T00:00:00"/>
    <d v="2021-01-31T00:00:00"/>
    <n v="26"/>
    <x v="20"/>
    <s v="NO"/>
    <m/>
    <m/>
    <m/>
    <m/>
    <s v="NO"/>
    <n v="0"/>
    <s v="No se presenta avance de la actividad"/>
    <d v="2020-11-30T00:00:00"/>
    <n v="0"/>
    <n v="1"/>
  </r>
  <r>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
    <d v="2020-07-30T00:00:00"/>
    <x v="0"/>
    <n v="2"/>
    <s v="CORRECTIVA"/>
    <s v="valvarez"/>
    <x v="14"/>
    <s v="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
    <x v="337"/>
    <s v="Acta de reunión compromisos"/>
    <n v="1"/>
    <n v="4"/>
    <n v="0.04"/>
    <d v="2020-07-30T00:00:00"/>
    <d v="2021-01-31T00:00:00"/>
    <n v="26"/>
    <x v="20"/>
    <s v="NO"/>
    <m/>
    <m/>
    <m/>
    <m/>
    <s v="NO"/>
    <n v="0"/>
    <s v="No se presenta avance de la actividad"/>
    <d v="2020-11-30T00:00:00"/>
    <n v="0"/>
    <n v="1"/>
  </r>
  <r>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
    <d v="2020-07-30T00:00:00"/>
    <x v="0"/>
    <n v="2"/>
    <s v="PREVENTIVA"/>
    <s v="valvarez"/>
    <x v="21"/>
    <s v="El  cliente no entregó copia de los permisos de Vertimientos y Concesión de Aprovechamiento de Aguas Manuales de Operación yo Diseños de los proyectos de Plantas de Tratamiento de Agua // Falta de gestión permanente al cumplimiento de las obligaciones contractuales del cliente referido a la entrega de licencias yo permisos a su cargo."/>
    <x v="338"/>
    <s v="Lista de requisitos PGIO anexa al memorando de solicitud de estudios previos"/>
    <n v="3"/>
    <n v="4"/>
    <n v="0.04"/>
    <d v="2020-07-30T00:00:00"/>
    <d v="2021-03-31T00:00:00"/>
    <n v="35"/>
    <x v="25"/>
    <s v="NO"/>
    <m/>
    <m/>
    <m/>
    <m/>
    <s v="NO"/>
    <n v="0"/>
    <s v="No se presenta avance de la actividad"/>
    <d v="2020-11-30T00:00:00"/>
    <n v="0"/>
    <n v="3"/>
  </r>
  <r>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n v="2"/>
    <s v="PREVENTIVA"/>
    <s v="ariano"/>
    <x v="21"/>
    <s v="Deficiente ejercicio de la interventoría y la supervisión en el seguimiento del cronograma de obra // Imposibilidad del interventor contratado por ENTerritorio de conminar al contratista de obra contratado por el ente territorial // Deficiencia en el cargue de los documentos asociados al contrato en el aplicativo de gestión documental Orfeo."/>
    <x v="339"/>
    <s v="Lista de requisitos PGIO anexa al memorando de solicitud de estudios previos"/>
    <n v="3"/>
    <n v="4"/>
    <n v="0.04"/>
    <d v="2020-07-30T00:00:00"/>
    <d v="2021-03-31T00:00:00"/>
    <n v="35"/>
    <x v="25"/>
    <s v="NO"/>
    <m/>
    <m/>
    <m/>
    <m/>
    <s v="NO"/>
    <n v="0"/>
    <s v="No se presenta avance de la actividad"/>
    <d v="2020-11-30T00:00:00"/>
    <n v="0"/>
    <n v="3"/>
  </r>
  <r>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n v="2"/>
    <s v="PREVENTIVA"/>
    <s v="ariano"/>
    <x v="21"/>
    <s v="Deficiente ejercicio de la interventoría y la supervisión en el seguimiento del cronograma de obra // Imposibilidad del interventor contratado por ENTerritorio de conminar al contratista de obra contratado por el ente territorial // Deficiencia en el cargue de los documentos asociados al contrato en el aplicativo de gestión documental Orfeo."/>
    <x v="332"/>
    <s v="Solicitud modificación guia y manual de supervisión e interventoria"/>
    <n v="1"/>
    <n v="4"/>
    <n v="0.04"/>
    <d v="2020-07-30T00:00:00"/>
    <d v="2021-01-31T00:00:00"/>
    <n v="26"/>
    <x v="25"/>
    <s v="NO"/>
    <m/>
    <m/>
    <m/>
    <m/>
    <s v="SI"/>
    <n v="1"/>
    <s v="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Por lo anterior, se solicitará plazo de entrega hasta el 31/05/2021"/>
    <d v="2021-01-31T00:00:00"/>
    <n v="0.04"/>
    <n v="0"/>
  </r>
  <r>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n v="2"/>
    <s v="PREVENTIVA"/>
    <s v="ariano"/>
    <x v="21"/>
    <s v="Deficiente ejercicio de la interventoría y la supervisión en el seguimiento del cronograma de obra // Imposibilidad del interventor contratado por ENTerritorio de conminar al contratista de obra contratado por el ente territorial // Deficiencia en el cargue de los documentos asociados al contrato en el aplicativo de gestión documental Orfeo."/>
    <x v="332"/>
    <s v="Publicación del Manual y guia de supervisión e interventoria ajustados"/>
    <n v="1"/>
    <n v="4"/>
    <n v="0.04"/>
    <d v="2020-07-30T00:00:00"/>
    <d v="2021-02-28T00:00:00"/>
    <n v="30"/>
    <x v="25"/>
    <s v="NO"/>
    <m/>
    <m/>
    <m/>
    <m/>
    <s v="NO"/>
    <n v="0"/>
    <s v="No se presenta avance de la actividad"/>
    <d v="2020-11-30T00:00:00"/>
    <n v="0"/>
    <n v="1"/>
  </r>
  <r>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n v="2"/>
    <s v="PREVENTIVA"/>
    <s v="ariano"/>
    <x v="21"/>
    <s v="Deficiente ejercicio de la interventoría y la supervisión en el seguimiento del cronograma de obra // Imposibilidad del interventor contratado por ENTerritorio de conminar al contratista de obra contratado por el ente territorial // Deficiencia en el cargue de los documentos asociados al contrato en el aplicativo de gestión documental Orfeo."/>
    <x v="333"/>
    <s v="FAP601 Control de Asistencia "/>
    <n v="1"/>
    <n v="4"/>
    <n v="0.04"/>
    <d v="2020-07-30T00:00:00"/>
    <d v="2021-02-28T00:00:00"/>
    <n v="30"/>
    <x v="25"/>
    <s v="NO"/>
    <m/>
    <m/>
    <m/>
    <m/>
    <s v="NO"/>
    <n v="0"/>
    <s v="No se presenta avance de la actividad"/>
    <d v="2020-11-30T00:00:00"/>
    <n v="0"/>
    <n v="1"/>
  </r>
  <r>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0"/>
    <n v="2"/>
    <s v="PREVENTIVA"/>
    <s v="ariano"/>
    <x v="21"/>
    <s v="Deficiente análisis de la interventoría y la supervisión de los documentos precontractuales del contrato de obra // En el estudio previo no hay desglose de las actividades para el trámite de permisos de vertimiento y ocupación de cauce // Deficiencias en la validación de los insumos aportados por el cliente necesarios para el inicio y deficinicion del alcance de la etapa precontractual elaboracion de estudios previos estudio de mercado analisis del sector analisis de riesgos y reglas de participación"/>
    <x v="340"/>
    <s v="Acta de Reunión y Producto de compromisos"/>
    <n v="2"/>
    <n v="4"/>
    <n v="0.04"/>
    <d v="2020-07-30T00:00:00"/>
    <d v="2021-02-28T00:00:00"/>
    <n v="30"/>
    <x v="25"/>
    <s v="NO"/>
    <m/>
    <m/>
    <m/>
    <m/>
    <s v="NO"/>
    <n v="0"/>
    <s v="No se presenta avance de la actividad"/>
    <d v="2020-11-30T00:00:00"/>
    <n v="0"/>
    <n v="2"/>
  </r>
  <r>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2"/>
    <n v="2"/>
    <s v="PREVENTIVA"/>
    <s v="ariano"/>
    <x v="11"/>
    <s v="Deficiente análisis de la interventoría y la supervisión de los documentos precontractuales del contrato de obra // En el estudio previo no hay desglose de las actividades para el trámite de permisos de vertimiento y ocupación de cauce // Deficiencias en la validación de los insumos aportados por el cliente necesarios para el inicio y deficinicion del alcance de la etapa precontractual elaboracion de estudios previos estudio de mercado analisis del sector analisis de riesgos y reglas de participación"/>
    <x v="341"/>
    <s v="Acta de Reunión FAP 505"/>
    <n v="1"/>
    <n v="4"/>
    <n v="0.04"/>
    <d v="2020-07-30T00:00:00"/>
    <d v="2020-11-30T00:00:00"/>
    <n v="18"/>
    <x v="8"/>
    <s v="NO"/>
    <m/>
    <m/>
    <m/>
    <m/>
    <s v="SI"/>
    <n v="1"/>
    <s v="Se incluyeron  las preguntas referentes a gestiones trámites y obtención de permisos y licencias  en el Formato Acta de Reunión Interna FAP 505 la cual adjunta"/>
    <d v="2020-11-30T00:00:00"/>
    <n v="0.04"/>
    <n v="0"/>
  </r>
  <r>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0"/>
    <n v="2"/>
    <s v="PREVENTIVA"/>
    <s v="ariano"/>
    <x v="14"/>
    <s v="Falta de análisis integral del proyecto por parte de la gerencia de convenio antes de la solicitud de elaboración de estudios previos"/>
    <x v="340"/>
    <s v="Acta de Reunión y Producto de compromisos"/>
    <n v="2"/>
    <n v="4"/>
    <n v="0.04"/>
    <d v="2020-07-30T00:00:00"/>
    <d v="2021-02-28T00:00:00"/>
    <n v="30"/>
    <x v="20"/>
    <s v="NO"/>
    <m/>
    <m/>
    <m/>
    <m/>
    <s v="NO"/>
    <n v="0"/>
    <s v="No se presenta avance de la actividad"/>
    <d v="2020-11-30T00:00:00"/>
    <n v="0"/>
    <n v="2"/>
  </r>
  <r>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2"/>
    <n v="2"/>
    <s v="PREVENTIVA"/>
    <s v="ariano"/>
    <x v="11"/>
    <s v="Falta de análisis integral del proyecto por parte de la gerencia de convenio antes de la solicitud de elaboración de estudios previos"/>
    <x v="342"/>
    <s v="Acta de Reunión FAP 505"/>
    <n v="1"/>
    <n v="4"/>
    <n v="0.04"/>
    <d v="2020-07-30T00:00:00"/>
    <d v="2020-11-30T00:00:00"/>
    <n v="18"/>
    <x v="8"/>
    <s v="NO"/>
    <m/>
    <m/>
    <m/>
    <m/>
    <s v="SI"/>
    <n v="1"/>
    <s v="Se incluyeron las preguntas referentes al Plan de Manejo Arqueológico en el Formato Acta de Reunión Interna  FAP 505 adjunta "/>
    <d v="2020-11-30T00:00:00"/>
    <n v="0.04"/>
    <n v="0"/>
  </r>
  <r>
    <s v="Auditorias Internas ACI"/>
    <x v="27"/>
    <s v="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 "/>
    <d v="2020-09-16T00:00:00"/>
    <x v="3"/>
    <n v="2"/>
    <s v="CORRECTIVA"/>
    <s v="aocampo"/>
    <x v="18"/>
    <s v="Definición y adopción de controles sin involucrar al responsable directo de su aplicación // Baja priorización por parte de los líderes de procesos en la  actualización del perfil de riesgos // Debilidades en el monitoreo a la aplicación de los controles por parte de la Subgerencia financiera y el grupo de Planeación y gestión de riesgos"/>
    <x v="343"/>
    <s v="Matriz de Riesgos Gestión Financiera 2020 actualizado y aprobado"/>
    <n v="1"/>
    <n v="25"/>
    <n v="0.25"/>
    <d v="2020-09-16T00:00:00"/>
    <d v="2021-03-31T00:00:00"/>
    <n v="28"/>
    <x v="30"/>
    <s v="NO"/>
    <m/>
    <m/>
    <m/>
    <m/>
    <s v="NO"/>
    <n v="0"/>
    <s v="Se realizarón mesas de trabajo con cada grupos adscritos a la Subgerencia Financiera junto con el profesional de Planeación y Gestión de Riesgos para la validación del contexto interno y externo revisión de riesgos y atributos y características de los perfiles de riesgos.  Estas mesas de trabajo se realizarón durante los meses de septiembre y octubre de 2020. Se adjuntas imagénes de las reuniones realizadas."/>
    <d v="2020-11-30T00:00:00"/>
    <n v="0"/>
    <n v="1"/>
  </r>
  <r>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
    <d v="2020-09-16T00:00:00"/>
    <x v="3"/>
    <n v="2"/>
    <s v="CORRECTIVA"/>
    <s v="aocampo"/>
    <x v="18"/>
    <s v="Debilidades en el análisis transversal para determinar la causa raíz en los eventos materializados // Debilidades en la asociación de controles a las causas y riesgos"/>
    <x v="344"/>
    <s v="Lista de asistencia "/>
    <n v="1"/>
    <n v="10"/>
    <n v="0.1"/>
    <d v="2020-09-16T00:00:00"/>
    <d v="2021-01-31T00:00:00"/>
    <n v="20"/>
    <x v="30"/>
    <s v="NO"/>
    <m/>
    <m/>
    <m/>
    <m/>
    <s v="NO"/>
    <n v="0"/>
    <s v="No presenta avances a noviembre de 2020. Mediante correo enviado 07-12-2020 solicitan reformulación de fecha 31-01-2021"/>
    <d v="2020-11-30T00:00:00"/>
    <n v="0"/>
    <n v="1"/>
  </r>
  <r>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
    <d v="2020-09-16T00:00:00"/>
    <x v="3"/>
    <n v="2"/>
    <s v="CORRECTIVA"/>
    <s v="aocampo"/>
    <x v="18"/>
    <s v="Debilidades en el análisis transversal para determinar la causa raíz en los eventos materializados // Debilidades en la asociación de controles a las causas y riesgos"/>
    <x v="343"/>
    <s v="Matriz de Riesgos Gestión Financiera 2020 actualizado y aprobado"/>
    <n v="1"/>
    <n v="15"/>
    <n v="0.15"/>
    <d v="2020-09-16T00:00:00"/>
    <d v="2021-03-31T00:00:00"/>
    <n v="28"/>
    <x v="30"/>
    <s v="NO"/>
    <m/>
    <m/>
    <m/>
    <m/>
    <s v="NO"/>
    <n v="0"/>
    <s v="Se realizarón mesas de trabajo con cada grupos adscritos a la Subgerencia Financiera junto con el profesional de Planeación y Gestión de Riesgos para la validación del contexto interno y externo revisión de riesgos y atributos y características de los perfiles de riesgos.  Estas mesas de trabajo se realizarón durante los meses de septiembre y octubre de 2020. Se adjuntas imagénes de las reuniones realizadas."/>
    <d v="2020-11-30T00:00:00"/>
    <n v="0"/>
    <n v="1"/>
  </r>
  <r>
    <s v="Auditorias Internas ACI"/>
    <x v="27"/>
    <s v="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 "/>
    <d v="2020-09-16T00:00:00"/>
    <x v="3"/>
    <n v="2"/>
    <s v="CORRECTIVA"/>
    <s v="csanchez2"/>
    <x v="4"/>
    <s v="Baja priorización en el reporte de eventos de riesgos frente a las operaciones del día a día"/>
    <x v="345"/>
    <s v="Reportes de eventos de riesgos entregados"/>
    <n v="1"/>
    <n v="25"/>
    <n v="0.25"/>
    <d v="2020-09-16T00:00:00"/>
    <d v="2020-09-23T00:00:00"/>
    <n v="1"/>
    <x v="4"/>
    <s v="NO"/>
    <m/>
    <m/>
    <m/>
    <m/>
    <s v="SI"/>
    <n v="1"/>
    <s v="Se reportaron los eventos de riesgo materializados RGTIN10  RGFIN30  RGFIN34 y RGFIN37 mediante el formato Reporte registro de eventos de riesgo operativo al grupo de Planeación y Gestión de riesgos."/>
    <d v="2020-11-30T00:00:00"/>
    <n v="0.25"/>
    <n v="0"/>
  </r>
  <r>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
    <d v="2020-09-16T00:00:00"/>
    <x v="3"/>
    <n v="2"/>
    <s v="PREVENTIVA"/>
    <s v="csanchez2"/>
    <x v="18"/>
    <s v="Desembolsos de alta complejidad de verificación pago de estampillas  cesión de pagos a terceros // Ralentización de operaciones por debilidades de conectividad y recursos limitados de trabajo en casa // Radicación de desembolsos por parte de los supervisores en horas no laborales"/>
    <x v="346"/>
    <s v="Correo de aprobación del ajuste al aplicativo de Orfeo"/>
    <n v="1"/>
    <n v="10"/>
    <n v="0.1"/>
    <d v="2020-09-16T00:00:00"/>
    <d v="2020-11-09T00:00:00"/>
    <n v="8"/>
    <x v="30"/>
    <s v="NO"/>
    <m/>
    <m/>
    <m/>
    <m/>
    <s v="SI"/>
    <n v="1"/>
    <s v="Se evidenció reportes del aplicativo ORFEO de los meses de mayo a noviembre respecto al seguimiento de los tiempos establecidos para desembolsos."/>
    <d v="2020-11-30T00:00:00"/>
    <n v="0.1"/>
    <n v="0"/>
  </r>
  <r>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
    <d v="2020-09-16T00:00:00"/>
    <x v="3"/>
    <n v="2"/>
    <s v="PREVENTIVA"/>
    <s v="csanchez2"/>
    <x v="18"/>
    <s v="Desembolsos de alta complejidad de verificación pago de estampillas  cesión de pagos a terceros // Ralentización de operaciones por debilidades de conectividad y recursos limitados de trabajo en casa // Radicación de desembolsos por parte de los supervisores en horas no laborales"/>
    <x v="347"/>
    <s v="Procedimiento PAP253"/>
    <n v="1"/>
    <n v="15"/>
    <n v="0.15"/>
    <d v="2020-09-16T00:00:00"/>
    <d v="2021-01-31T00:00:00"/>
    <n v="20"/>
    <x v="30"/>
    <s v="NO"/>
    <m/>
    <m/>
    <m/>
    <m/>
    <s v="NO"/>
    <n v="0"/>
    <s v="Se evidencia frente al borrador del procedimiento PAP253 ahora P-FI-08 Pagos de desembolsos de contratos derivados y contratos interadministrativos de funcionamiento la modificación de las condiciones de los desembolsoso solo falta ser firmado por la Subgerencia Administrativa Financiera y la Gerencia General. Mediante correo enviado 07-12-2020 solicitan reformulación de fecha 31-01-2021"/>
    <d v="2020-11-30T00:00:00"/>
    <n v="0"/>
    <n v="1"/>
  </r>
  <r>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n v="2"/>
    <s v="CORRECTIVA"/>
    <s v="enieves"/>
    <x v="38"/>
    <s v="Falta de validación del diseño y aplicación de controles de la matriz de riesgos SARLAFT por el Oficial de Cumplimiento // Deficiencias metodológicas en la  definición de controles // Definición de controles sin la participación de los responsables de su ejecución. "/>
    <x v="348"/>
    <s v="Matriz de riesgo actualizada y publicada en el catálogo documental. "/>
    <n v="1"/>
    <n v="10"/>
    <n v="0.1"/>
    <d v="2020-09-16T00:00:00"/>
    <d v="2020-12-01T00:00:00"/>
    <n v="11"/>
    <x v="31"/>
    <s v="NO"/>
    <m/>
    <m/>
    <m/>
    <m/>
    <s v="SI"/>
    <n v="1"/>
    <s v="El grupo de Cumplimiento reportó la matriz de riesgo correspondiente al tercer trimestre con los ajustes en controles actualizados en la hoja Bateria de Controles"/>
    <d v="2020-11-30T00:00:00"/>
    <n v="0.1"/>
    <n v="0"/>
  </r>
  <r>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n v="2"/>
    <s v="PREVENTIVA"/>
    <s v="enieves"/>
    <x v="38"/>
    <s v="Falta de validación del diseño y aplicación de controles de la matriz de riesgos SARLAFT por el Oficial de Cumplimiento // Deficiencias metodológicas en la  definición de controles // Definición de controles sin la participación de los responsables de su ejecución. "/>
    <x v="349"/>
    <s v="Correo electrónico de socialización de publicación de la matriz de riesgo SARLAFT. "/>
    <n v="1"/>
    <n v="10"/>
    <n v="0.1"/>
    <d v="2020-09-16T00:00:00"/>
    <d v="2020-12-10T00:00:00"/>
    <n v="12"/>
    <x v="31"/>
    <s v="NO"/>
    <m/>
    <m/>
    <m/>
    <m/>
    <s v="SI"/>
    <n v="1"/>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d v="2020-11-30T00:00:00"/>
    <n v="0.1"/>
    <n v="0"/>
  </r>
  <r>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n v="2"/>
    <s v="CORRECTIVA"/>
    <s v="enieves"/>
    <x v="38"/>
    <s v="Incoherencia entre la descripción del control y los soportes de su aplicación // Falta de validación del diseño y aplicación de controles de la matriz de riesgos SARLAFT por el Oficial de Cumplimiento // Definición de controles sin la participación de los responsables de su ejecución"/>
    <x v="348"/>
    <s v="Matriz de riesgo actualizada y publicada en el catálogo documental. "/>
    <n v="1"/>
    <n v="10"/>
    <n v="0.1"/>
    <d v="2020-09-16T00:00:00"/>
    <d v="2020-12-01T00:00:00"/>
    <n v="11"/>
    <x v="31"/>
    <s v="NO"/>
    <m/>
    <m/>
    <m/>
    <m/>
    <s v="SI"/>
    <n v="1"/>
    <s v="El grupo de Cumplimiento reportó la matriz de riesgo correspondiente al tercer trimestre con los ajustes en controles actualizados en la hoja Bateria de Controles"/>
    <d v="2020-11-30T00:00:00"/>
    <n v="0.1"/>
    <n v="0"/>
  </r>
  <r>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n v="2"/>
    <s v="PREVENTIVA"/>
    <s v="enieves"/>
    <x v="38"/>
    <s v="Incoherencia entre la descripción del control y los soportes de su aplicación // Falta de validación del diseño y aplicación de controles de la matriz de riesgos SARLAFT por el Oficial de Cumplimiento // Definición de controles sin la participación de los responsables de su ejecución"/>
    <x v="349"/>
    <s v="Correo electrónico de socialización de publicación de la matriz de riesgo SARLAFT. "/>
    <n v="1"/>
    <n v="10"/>
    <n v="0.1"/>
    <d v="2020-09-16T00:00:00"/>
    <d v="2020-12-10T00:00:00"/>
    <n v="12"/>
    <x v="31"/>
    <s v="NO"/>
    <m/>
    <m/>
    <m/>
    <m/>
    <s v="SI"/>
    <n v="1"/>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d v="2020-11-30T00:00:00"/>
    <n v="0.1"/>
    <n v="0"/>
  </r>
  <r>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n v="2"/>
    <s v="CORRECTIVA"/>
    <s v="cgonzal1"/>
    <x v="38"/>
    <s v="Definición de controles sin la participación de los responsables de su ejecución // Falta de monitoreo del grupo de cumplimiento"/>
    <x v="350"/>
    <s v="Memorando de requerimiento "/>
    <n v="1"/>
    <n v="7"/>
    <n v="7.0000000000000007E-2"/>
    <d v="2020-09-16T00:00:00"/>
    <d v="2020-10-05T00:00:00"/>
    <n v="3"/>
    <x v="31"/>
    <s v="NO"/>
    <m/>
    <m/>
    <m/>
    <m/>
    <s v="SI"/>
    <n v="1"/>
    <s v="Mediante memorando radicado 20201600141513 del 5 de octubre de 2020 el Grupo de Cumplimiento requiere a la Gerencia de Talento Humano para que inicie el proceso de actualización de información de los funcionarios de planta identificados"/>
    <d v="2020-11-30T00:00:00"/>
    <n v="7.0000000000000007E-2"/>
    <n v="0"/>
  </r>
  <r>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8"/>
    <n v="2"/>
    <s v="CORRECTIVA"/>
    <s v="cgonzal1"/>
    <x v="15"/>
    <s v="Definición de controles sin la participación de los responsables de su ejecución // Falta de monitoreo del grupo de cumplimiento"/>
    <x v="351"/>
    <s v="Informe de actualización de información. "/>
    <n v="1"/>
    <n v="7"/>
    <n v="7.0000000000000007E-2"/>
    <d v="2020-09-16T00:00:00"/>
    <d v="2021-02-28T00:00:00"/>
    <n v="24"/>
    <x v="13"/>
    <s v="NO"/>
    <m/>
    <m/>
    <m/>
    <m/>
    <s v="NO"/>
    <m/>
    <m/>
    <m/>
    <n v="0"/>
    <n v="1"/>
  </r>
  <r>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n v="2"/>
    <s v="PREVENTIVA"/>
    <s v="cgonzal1"/>
    <x v="38"/>
    <s v="Definición de controles sin la participación de los responsables de su ejecución // Falta de monitoreo del grupo de cumplimiento"/>
    <x v="352"/>
    <s v="Acta de Reunión con las conclusiones. "/>
    <n v="1"/>
    <n v="6"/>
    <n v="0.06"/>
    <d v="2020-09-16T00:00:00"/>
    <d v="2020-10-26T00:00:00"/>
    <n v="6"/>
    <x v="31"/>
    <s v="NO"/>
    <m/>
    <m/>
    <m/>
    <m/>
    <s v="SI"/>
    <n v="1"/>
    <s v="Mediante reunión del 26 de octubre de 2020 y acta con radicado 20201600003526 se acordó con el Grupo de Tecnologías de la Información la forma en la que identifique las personas desactualizadas en el FAP801 en reporte semestral automático."/>
    <d v="2020-11-30T00:00:00"/>
    <n v="0.06"/>
    <n v="0"/>
  </r>
  <r>
    <s v="Auditorias Internas ACI"/>
    <x v="28"/>
    <s v="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
    <d v="2020-09-16T00:00:00"/>
    <x v="1"/>
    <n v="2"/>
    <s v="CORRECTIVA"/>
    <s v="enieves"/>
    <x v="38"/>
    <s v="Deficiencias metodológicas en la medición de riesgo residual después de aplicar los controles // Exclusión del criterio subjetivo criterio experto en la valoración de la cobertura de los controles.  "/>
    <x v="353"/>
    <s v="Matriz de riesgo SARLAFT con comparativo del perfil entre riesgo inherente y residual."/>
    <n v="1"/>
    <n v="20"/>
    <n v="0.2"/>
    <d v="2020-09-16T00:00:00"/>
    <d v="2021-02-12T00:00:00"/>
    <n v="21"/>
    <x v="31"/>
    <s v="NO"/>
    <m/>
    <m/>
    <m/>
    <m/>
    <s v="NO"/>
    <n v="0"/>
    <s v="No se presenta avance de la actividad"/>
    <d v="2020-11-30T00:00:00"/>
    <n v="0"/>
    <n v="1"/>
  </r>
  <r>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n v="2"/>
    <s v="PREVENTIVA"/>
    <s v="dossa"/>
    <x v="38"/>
    <s v="Deficiencias en el proceso de segmentación establecido para la Entidad frente a la detección de señales de alerta // Falta de parametrización de controles automáticos en el aplicativo en línea FAP801 para generación de alertas // Ausencia de parametros de validación de la información financiera por parte de los supervisores. "/>
    <x v="354"/>
    <s v="Informe de calidad de información."/>
    <n v="1"/>
    <n v="7"/>
    <n v="7.0000000000000007E-2"/>
    <d v="2020-09-16T00:00:00"/>
    <d v="2021-01-15T00:00:00"/>
    <n v="17"/>
    <x v="31"/>
    <s v="NO"/>
    <m/>
    <m/>
    <m/>
    <m/>
    <s v="NO"/>
    <n v="0"/>
    <s v="No se presenta avance de la actividad"/>
    <d v="2020-11-30T00:00:00"/>
    <n v="0"/>
    <n v="1"/>
  </r>
  <r>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n v="2"/>
    <s v="CORRECTIVA"/>
    <s v="dossa"/>
    <x v="38"/>
    <s v="Deficiencias en el proceso de segmentación establecido para la Entidad frente a la detección de señales de alerta // Falta de parametrización de controles automáticos en el aplicativo en línea FAP801 para generación de alertas // Ausencia de parametros de validación de la información financiera por parte de los supervisores. "/>
    <x v="355"/>
    <s v="Informe de segmentación de persona natual y persona jurídica"/>
    <n v="1"/>
    <n v="7"/>
    <n v="7.0000000000000007E-2"/>
    <d v="2020-09-16T00:00:00"/>
    <d v="2021-02-12T00:00:00"/>
    <n v="21"/>
    <x v="31"/>
    <s v="NO"/>
    <m/>
    <m/>
    <m/>
    <m/>
    <s v="NO"/>
    <n v="0"/>
    <s v="No se presenta avance de la actividad"/>
    <d v="2020-11-30T00:00:00"/>
    <n v="0"/>
    <n v="1"/>
  </r>
  <r>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n v="2"/>
    <s v="PREVENTIVA"/>
    <s v="dossa"/>
    <x v="38"/>
    <s v="Deficiencias en el proceso de segmentación establecido para la Entidad frente a la detección de señales de alerta // Falta de parametrización de controles automáticos en el aplicativo en línea FAP801 para generación de alertas // Ausencia de parametros de validación de la información financiera por parte de los supervisores. "/>
    <x v="356"/>
    <s v="Lista de asistencia y presentación."/>
    <n v="1"/>
    <n v="6"/>
    <n v="0.06"/>
    <d v="2020-09-16T00:00:00"/>
    <d v="2021-02-28T00:00:00"/>
    <n v="24"/>
    <x v="31"/>
    <s v="NO"/>
    <m/>
    <m/>
    <m/>
    <m/>
    <s v="NO"/>
    <m/>
    <m/>
    <m/>
    <n v="0"/>
    <n v="1"/>
  </r>
  <r>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n v="2"/>
    <s v="CORRECTIVA"/>
    <s v="valvarez"/>
    <x v="13"/>
    <s v="Falta de continuidad del profesional responsable de la actualización de las TRD // No se atienden los requerimientos del Archivo General de la Nación // No se implementan las acciones tendientes a la actualización de las TRD Cambios normativos de temas de archivo"/>
    <x v="357"/>
    <s v="Acta de inicio del contrato"/>
    <n v="1"/>
    <n v="11"/>
    <n v="0.11"/>
    <d v="2020-10-08T00:00:00"/>
    <d v="2021-01-15T00:00:00"/>
    <n v="14"/>
    <x v="9"/>
    <s v="NO"/>
    <m/>
    <m/>
    <m/>
    <m/>
    <s v="SI"/>
    <n v="1"/>
    <s v="Se remite acta de inicio firmada el 15.01.2021. Se solicita ampliación en la fecha fin programada por 15012021 atendiendo el proceso de contratación que se está ejecuntando en el marco del fortalecimiento a la Gestión Documental para lo anterior se adjunta como soporte los documentos que indican el tiempo aproximado del proceso CONVOCATORIA ABIERTA - CAB 007-2020 con fecha del 05112020. ADENDA No. 01 del  06112020 ADENDA No. 02 del 18112020."/>
    <d v="2021-01-19T00:00:00"/>
    <n v="0.11"/>
    <n v="0"/>
  </r>
  <r>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n v="2"/>
    <s v="CORRECTIVA"/>
    <s v="valvarez"/>
    <x v="13"/>
    <s v="Falta de continuidad del profesional responsable de la actualización de las TRD // No se atienden los requerimientos del Archivo General de la Nación // No se implementan las acciones tendientes a la actualización de las TRD Cambios normativos de temas de archivo"/>
    <x v="358"/>
    <s v="Tablas de retención documental de ENTerritorio"/>
    <n v="1"/>
    <n v="12"/>
    <n v="0.12"/>
    <d v="2020-10-08T00:00:00"/>
    <d v="2021-07-30T00:00:00"/>
    <n v="42"/>
    <x v="9"/>
    <s v="NO"/>
    <m/>
    <m/>
    <m/>
    <m/>
    <s v="NO"/>
    <n v="0"/>
    <s v="No se presenta avance de la actividad"/>
    <d v="2020-11-30T00:00:00"/>
    <n v="0"/>
    <n v="1"/>
  </r>
  <r>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n v="2"/>
    <s v="CORRECTIVA"/>
    <s v="valvarez"/>
    <x v="13"/>
    <s v="Falta de continuidad del profesional responsable de la actualización de las TRD // No se atienden los requerimientos del Archivo General de la Nación // No se implementan las acciones tendientes a la actualización de las TRD Cambios normativos de temas de archivo"/>
    <x v="359"/>
    <s v="Acta de aprobación del Comité Institucional de Gestión y Desempeño CIGD."/>
    <n v="1"/>
    <n v="11"/>
    <n v="0.11"/>
    <d v="2020-10-08T00:00:00"/>
    <d v="2021-08-15T00:00:00"/>
    <n v="44"/>
    <x v="9"/>
    <s v="NO"/>
    <m/>
    <m/>
    <m/>
    <m/>
    <s v="NO"/>
    <n v="0"/>
    <s v="No se presenta avance de la actividad"/>
    <d v="2020-11-30T00:00:00"/>
    <n v="0"/>
    <n v="1"/>
  </r>
  <r>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n v="2"/>
    <s v="CORRECTIVA"/>
    <s v="dtorres2"/>
    <x v="13"/>
    <s v="Falta de continuidad del profesional responsable de la actualización de las TRD // No se atienden los requerimientos del Archivo General de la Nación // No se implementan las acciones tendientes a la actualización de las TRD Cambios normativos de temas de archivo"/>
    <x v="360"/>
    <s v="Memorando de radicación ante el AGN Archivo General de la Nación."/>
    <n v="1"/>
    <n v="11"/>
    <n v="0.11"/>
    <d v="2020-10-08T00:00:00"/>
    <d v="2021-08-30T00:00:00"/>
    <n v="47"/>
    <x v="9"/>
    <s v="NO"/>
    <m/>
    <m/>
    <m/>
    <m/>
    <s v="NO"/>
    <n v="0"/>
    <s v="No se presenta avance de la actividad"/>
    <d v="2020-11-30T00:00:00"/>
    <n v="0"/>
    <n v="1"/>
  </r>
  <r>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n v="2"/>
    <s v="CORRECTIVA"/>
    <s v="dtorres2"/>
    <x v="13"/>
    <s v="Falta de continuidad del profesional responsable de la actualización de las TRD // No se atienden los requerimientos del Archivo General de la Nación // No se implementan las acciones tendientes a la actualización de las TRD Cambios normativos de temas de archivo"/>
    <x v="361"/>
    <s v="Acto administrativo de aprobación por parte de la Gerente General."/>
    <n v="1"/>
    <n v="11"/>
    <n v="0.11"/>
    <d v="2020-10-08T00:00:00"/>
    <d v="2021-12-30T00:00:00"/>
    <n v="64"/>
    <x v="9"/>
    <s v="NO"/>
    <m/>
    <m/>
    <m/>
    <m/>
    <s v="NO"/>
    <n v="0"/>
    <s v="No se presenta avance de la actividad"/>
    <d v="2020-11-30T00:00:00"/>
    <n v="0"/>
    <n v="1"/>
  </r>
  <r>
    <s v="Auditorias Internas ACI"/>
    <x v="29"/>
    <s v="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
    <d v="2020-10-08T00:00:00"/>
    <x v="4"/>
    <n v="2"/>
    <s v="PREVENTIVA"/>
    <s v="dtorres2"/>
    <x v="13"/>
    <s v="Deficiencias en la  planeación contractual por establecimiento de obligaciones inviables para el contratista // Imposibilidad por parte del supervisor de realizar seguimiento y control a una obligación específica."/>
    <x v="362"/>
    <s v="Informes de apoyo a la supervisión ajustados y aprobados para los meses de septiembre octubre noviembre  2020."/>
    <n v="3"/>
    <n v="11"/>
    <n v="0.11"/>
    <d v="2020-10-08T00:00:00"/>
    <d v="2020-12-31T00:00:00"/>
    <n v="12"/>
    <x v="9"/>
    <s v="NO"/>
    <m/>
    <m/>
    <m/>
    <m/>
    <s v="SI"/>
    <n v="3"/>
    <s v="Se envía el informe del mes de noviembre que se encontraba pendiente. Se adjuntan informes de septiembre y octubre"/>
    <d v="2020-12-31T00:00:00"/>
    <n v="0.11"/>
    <n v="0"/>
  </r>
  <r>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4"/>
    <n v="2"/>
    <s v="PREVENTIVA"/>
    <s v="ariano"/>
    <x v="13"/>
    <s v="Deficiencias en la planeación contractual para establecer una forma y sistema de pago consistente con el servicio contratado."/>
    <x v="363"/>
    <s v="Memorando remitido a Talento Humano."/>
    <n v="1"/>
    <n v="11"/>
    <n v="0.11"/>
    <d v="2020-10-08T00:00:00"/>
    <d v="2020-11-15T00:00:00"/>
    <n v="5"/>
    <x v="9"/>
    <s v="NO"/>
    <m/>
    <m/>
    <m/>
    <m/>
    <s v="SI"/>
    <n v="1"/>
    <s v="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
    <d v="2020-11-30T00:00:00"/>
    <n v="0.11"/>
    <n v="0"/>
  </r>
  <r>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8"/>
    <n v="2"/>
    <s v="PREVENTIVA"/>
    <s v="ariano"/>
    <x v="15"/>
    <s v="Deficiencias en la planeación contractual para establecer una forma y sistema de pago consistente con el servicio contratado."/>
    <x v="364"/>
    <s v="Certificado de Asistencia"/>
    <n v="8"/>
    <n v="11"/>
    <n v="0.11"/>
    <d v="2020-10-08T00:00:00"/>
    <d v="2020-12-31T00:00:00"/>
    <n v="12"/>
    <x v="9"/>
    <s v="NO"/>
    <m/>
    <m/>
    <m/>
    <m/>
    <s v="SI"/>
    <n v="8"/>
    <s v="Se adjuntan los respectivos certificados de asistencia a la capacitación"/>
    <d v="2020-12-31T00:00:00"/>
    <n v="0.11"/>
    <n v="0"/>
  </r>
  <r>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2"/>
    <n v="2"/>
    <s v="PREVENTIVA"/>
    <s v="ariano"/>
    <x v="10"/>
    <s v="Deficiencias en la planeación contractual para establecer una forma y sistema de pago consistente con el servicio contratado."/>
    <x v="365"/>
    <s v="Certificado de Asistencia"/>
    <n v="8"/>
    <n v="11"/>
    <n v="0.11"/>
    <d v="2020-10-08T00:00:00"/>
    <d v="2020-12-31T00:00:00"/>
    <n v="12"/>
    <x v="9"/>
    <s v="NO"/>
    <m/>
    <m/>
    <m/>
    <m/>
    <s v="SI"/>
    <n v="8"/>
    <s v="Se adjuntan los respectivos certificados de asistencia a la capacitación"/>
    <d v="2020-12-31T00:00:00"/>
    <n v="0.11"/>
    <n v="0"/>
  </r>
  <r>
    <s v="Auditorias Internas ACI"/>
    <x v="30"/>
    <s v="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
    <d v="2020-10-16T00:00:00"/>
    <x v="9"/>
    <n v="2"/>
    <s v="CORRECTIVA"/>
    <s v="dossa"/>
    <x v="39"/>
    <s v="Actividad sin presupuesto o recursos asignado para el período"/>
    <x v="366"/>
    <s v="Resolución actualizada y publicada"/>
    <n v="1"/>
    <n v="40"/>
    <n v="0.4"/>
    <d v="2020-10-16T00:00:00"/>
    <d v="2021-06-30T00:00:00"/>
    <n v="37"/>
    <x v="32"/>
    <s v="NO"/>
    <m/>
    <m/>
    <m/>
    <m/>
    <s v="NO"/>
    <n v="0"/>
    <s v="La Gerencia de Unidad del Grupo de Gestión Comercial remitió propuesta de modificación de la Resilución de Funciones a la Gerencia de Unidad del Grupo de Talento Humano. Se incluyó el ajuste aasociado con el análisis del comportamiento del mercado para las diferentes líneas de negocio de ENTerritorio.  Se resalta que las actividades subsiguientes no son competencia ni de responsabilidad del Grupo de Gestión Comercial. "/>
    <d v="2020-11-30T00:00:00"/>
    <n v="0"/>
    <n v="1"/>
  </r>
  <r>
    <s v="Auditorias Internas ACI"/>
    <x v="30"/>
    <s v="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 "/>
    <d v="2020-10-16T00:00:00"/>
    <x v="9"/>
    <n v="2"/>
    <s v="CORRECTIVA"/>
    <s v="dossa"/>
    <x v="39"/>
    <s v="Actividades sin presupuesto asignado para el período // El Grupo de Gestión Comercial no reconoce la responsabilidad de ejecución de las actividades señaladas"/>
    <x v="367"/>
    <s v="Caracterización CMI500 Gestión Comercial actualizada y publicada"/>
    <n v="1"/>
    <n v="30"/>
    <n v="0.3"/>
    <d v="2020-10-16T00:00:00"/>
    <d v="2020-10-21T00:00:00"/>
    <n v="1"/>
    <x v="32"/>
    <s v="NO"/>
    <m/>
    <m/>
    <m/>
    <m/>
    <s v="SI"/>
    <n v="1"/>
    <s v="Se actualizó  la caracterización CMI500 del proceso de Gestión Comercial con las actividades pertinentes y correspondientes al proceso. La cual fue publicada en el catálogo documental el 21 de octubre de 2020."/>
    <d v="2020-11-30T00:00:00"/>
    <n v="0.3"/>
    <n v="0"/>
  </r>
  <r>
    <s v="Auditorias Internas ACI"/>
    <x v="30"/>
    <s v="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
    <d v="2020-10-16T00:00:00"/>
    <x v="9"/>
    <n v="2"/>
    <s v="CORRECTIVA"/>
    <s v="csanchez2"/>
    <x v="39"/>
    <s v="Debilidades en el monitoreo a la aplicación y actualización de los controles por parte  del grupo de Gestión comercial y el grupo de Planeación y Gestión de Riesgos // El control no esta asociado a las funciones del proceso de gestión Comercial // Actividad sin presupuesto asignado para el período"/>
    <x v="368"/>
    <s v="Matriz de riesgos actualizada y formalizada"/>
    <n v="1"/>
    <n v="30"/>
    <n v="0.3"/>
    <d v="2020-10-16T00:00:00"/>
    <d v="2021-04-30T00:00:00"/>
    <n v="28"/>
    <x v="32"/>
    <s v="NO"/>
    <m/>
    <m/>
    <m/>
    <m/>
    <s v="NO"/>
    <n v="0"/>
    <s v="Se suscribió el Acta de Reunión en la que se expone el desarrollo realizado sobre la actualización Perfil de Riesgo Operativo y Riesgo corrupción año 2020 del Proceso Gestión Comercial. Esta acta refleja las modificaciones realizadas a los riesgos y a los controles la asociación de riesgos y controles y la evaluación de los controles. Se resalta que las actividades subsiguientes no son competencia ni de responsabilidad del Grupo de Gestión Comercial. "/>
    <d v="2020-11-30T00:00:00"/>
    <n v="0"/>
    <n v="1"/>
  </r>
  <r>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n v="2"/>
    <s v="CORRECTIVA"/>
    <s v="cgonzal1"/>
    <x v="17"/>
    <s v="Falta de rigurosidad en el ejercicio de la supervisión // Debilidad en el diseño  de instrumentos de seguimiento y control por parte de los supervisores // Desconocimiento de la aplicación del Manual de Supervisión e Interventoría en la labor de supervisión de los contratos de TI  // Cambio de grupo de trabajo y supervisión del contrato. "/>
    <x v="369"/>
    <s v="Soportes de los siguientes contratos  2018930 2019868  2019997 2020691 2020444 2018882. "/>
    <n v="6"/>
    <n v="13"/>
    <n v="0.13"/>
    <d v="2020-11-12T00:00:00"/>
    <d v="2021-02-28T00:00:00"/>
    <n v="15"/>
    <x v="15"/>
    <s v="NO"/>
    <m/>
    <m/>
    <m/>
    <m/>
    <s v="NO"/>
    <m/>
    <m/>
    <m/>
    <n v="0"/>
    <n v="6"/>
  </r>
  <r>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n v="2"/>
    <s v="PREVENTIVA"/>
    <s v="cgonzal1"/>
    <x v="17"/>
    <s v="Falta de rigurosidad en el ejercicio de la supervisión // Debilidad en el diseño  de instrumentos de seguimiento y control por parte de los supervisores // Desconocimiento de la aplicación del Manual de Supervisión e Interventoría en la labor de supervisión de los contratos de TI  // Cambio de grupo de trabajo y supervisión del contrato. "/>
    <x v="370"/>
    <s v="Cuadro de Control seguimiento contratos"/>
    <n v="1"/>
    <n v="13"/>
    <n v="0.13"/>
    <d v="2020-11-12T00:00:00"/>
    <d v="2021-02-28T00:00:00"/>
    <n v="15"/>
    <x v="15"/>
    <s v="NO"/>
    <m/>
    <m/>
    <m/>
    <m/>
    <s v="NO"/>
    <m/>
    <m/>
    <m/>
    <n v="0"/>
    <n v="1"/>
  </r>
  <r>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n v="2"/>
    <s v="CORRECTIVA"/>
    <s v="aocampo"/>
    <x v="17"/>
    <s v="Desconocimiento del detalle de las obligaciones especificas // Poca relevancia al seguimiento de obligaciones que no son de carácter técnico // Cambio de grupo de trabajo y supervisión del contrato. "/>
    <x v="369"/>
    <s v="Soportes de los siguientes contratos 2019868 2020691 2019825 2019980 2020536  y el 2018882 "/>
    <n v="6"/>
    <n v="13"/>
    <n v="0.13"/>
    <d v="2020-11-12T00:00:00"/>
    <d v="2021-02-28T00:00:00"/>
    <n v="15"/>
    <x v="15"/>
    <s v="NO"/>
    <m/>
    <m/>
    <m/>
    <m/>
    <s v="NO"/>
    <m/>
    <m/>
    <m/>
    <n v="0"/>
    <n v="6"/>
  </r>
  <r>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n v="2"/>
    <s v="PREVENTIVA"/>
    <s v="aocampo"/>
    <x v="17"/>
    <s v="Desconocimiento del detalle de las obligaciones especificas // Poca relevancia al seguimiento de obligaciones que no son de carácter técnico // Cambio de grupo de trabajo y supervisión del contrato. "/>
    <x v="370"/>
    <s v="Cuadro de Control seguimiento contratos"/>
    <n v="1"/>
    <n v="13"/>
    <n v="0.13"/>
    <d v="2020-11-12T00:00:00"/>
    <d v="2021-02-28T00:00:00"/>
    <n v="15"/>
    <x v="15"/>
    <s v="NO"/>
    <m/>
    <m/>
    <m/>
    <m/>
    <s v="NO"/>
    <m/>
    <m/>
    <m/>
    <n v="0"/>
    <n v="1"/>
  </r>
  <r>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n v="2"/>
    <s v="PREVENTIVA"/>
    <s v="cgonzal1"/>
    <x v="17"/>
    <s v="Falta de detalle en la descripción de los perfiles y cantidades requeridos en los estudios previos // Cambio de grupo de trabajo y supervisión del contrato. "/>
    <x v="371"/>
    <s v="Cuadro de Control seguimiento contratos"/>
    <n v="1"/>
    <n v="12"/>
    <n v="0.12"/>
    <d v="2020-11-12T00:00:00"/>
    <d v="2021-02-28T00:00:00"/>
    <n v="15"/>
    <x v="15"/>
    <s v="NO"/>
    <m/>
    <m/>
    <m/>
    <m/>
    <s v="NO"/>
    <m/>
    <m/>
    <m/>
    <n v="0"/>
    <n v="1"/>
  </r>
  <r>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n v="2"/>
    <s v="CORRECTIVA"/>
    <s v="cgonzal1"/>
    <x v="17"/>
    <s v="Falta de detalle en la descripción de los perfiles y cantidades requeridos en los estudios previos // Cambio de grupo de trabajo y supervisión del contrato. "/>
    <x v="372"/>
    <s v="Formatos FGG18  Acta de aprobación de personal para la ejecución del contrato_x0009_ "/>
    <n v="3"/>
    <n v="12"/>
    <n v="0.12"/>
    <d v="2020-11-12T00:00:00"/>
    <d v="2021-02-28T00:00:00"/>
    <n v="15"/>
    <x v="15"/>
    <s v="NO"/>
    <m/>
    <m/>
    <m/>
    <m/>
    <s v="NO"/>
    <m/>
    <m/>
    <m/>
    <n v="0"/>
    <n v="3"/>
  </r>
  <r>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5"/>
    <n v="2"/>
    <s v="CORRECTIVA"/>
    <s v="aocampo"/>
    <x v="17"/>
    <s v="Debilidad en el seguimiento de aplicación de controles y políticas de seguridad de la información en el proceso contractual // Falta de estandarización de la claúsula de confidencialidad en los documentos precontractuales y contractuales."/>
    <x v="373"/>
    <s v="memorando al Grupo de Procesos de Selección con  la Clausula de Confidencialidad "/>
    <n v="1"/>
    <n v="12"/>
    <n v="0.12"/>
    <d v="2020-11-12T00:00:00"/>
    <d v="2020-12-31T00:00:00"/>
    <n v="7"/>
    <x v="15"/>
    <s v="NO"/>
    <m/>
    <m/>
    <m/>
    <m/>
    <s v="SI"/>
    <n v="1"/>
    <s v="Se adjunta el memorando con radicado 20201700167753 del 27 de noviembre"/>
    <d v="2020-11-30T00:00:00"/>
    <n v="0.12"/>
    <n v="0"/>
  </r>
  <r>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2"/>
    <n v="2"/>
    <s v="CORRECTIVA"/>
    <s v="aocampo"/>
    <x v="34"/>
    <s v="Debilidad en el seguimiento de aplicación de controles y políticas de seguridad de la información en el proceso contractual // Falta de estandarización de la claúsula de confidencialidad en los documentos precontractuales y contractuales."/>
    <x v="374"/>
    <s v="Anexo de condiciones generales del contrato de prestación de servicios profesionales yo apoyo a la gestión"/>
    <n v="1"/>
    <n v="12"/>
    <n v="0.12"/>
    <d v="2020-11-12T00:00:00"/>
    <d v="2021-02-04T00:00:00"/>
    <n v="12"/>
    <x v="8"/>
    <s v="NO"/>
    <m/>
    <m/>
    <m/>
    <m/>
    <s v="NO"/>
    <m/>
    <m/>
    <m/>
    <n v="0"/>
    <n v="1"/>
  </r>
  <r>
    <s v="Auditorias Internas ACI"/>
    <x v="32"/>
    <s v="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
    <d v="2020-11-13T00:00:00"/>
    <x v="0"/>
    <n v="2"/>
    <s v="CORRECTIVA"/>
    <s v="valvarez"/>
    <x v="14"/>
    <s v="Requerimientos al cliente por parte de entes externos que afectan las condiciones contractuales // Cambio  normativo por parte de MINHACIENDA "/>
    <x v="375"/>
    <s v="Oficio reiteración solicitud de pago"/>
    <n v="6"/>
    <n v="20"/>
    <n v="0.2"/>
    <d v="2020-11-13T00:00:00"/>
    <d v="2021-06-30T00:00:00"/>
    <n v="33"/>
    <x v="20"/>
    <s v="NO"/>
    <m/>
    <m/>
    <m/>
    <m/>
    <s v="NO"/>
    <m/>
    <m/>
    <m/>
    <n v="0"/>
    <n v="6"/>
  </r>
  <r>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n v="2"/>
    <s v="PREVENTIVA"/>
    <s v="dtorres2"/>
    <x v="8"/>
    <s v="Debilidades en la verificación en sitio por parte del interventor // Falta de seguimiento a los ensayos  técnicos  y al sistema constructivo que garantizan la calidad de los procesos o productos de obra."/>
    <x v="376"/>
    <s v="Informe diagnóstico del estado actual del proyecto"/>
    <n v="1"/>
    <n v="5"/>
    <n v="0.05"/>
    <d v="2020-11-13T00:00:00"/>
    <d v="2020-12-31T00:00:00"/>
    <n v="7"/>
    <x v="7"/>
    <s v="NO"/>
    <m/>
    <m/>
    <m/>
    <m/>
    <s v="SI"/>
    <n v="1"/>
    <s v="Se adjunta el informe diagnóstico del estado actual del proyecto"/>
    <d v="2020-11-30T00:00:00"/>
    <n v="0.05"/>
    <n v="0"/>
  </r>
  <r>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n v="2"/>
    <s v="PREVENTIVA"/>
    <s v="ariano"/>
    <x v="8"/>
    <s v="Debilidades en la verificación en sitio por parte del interventor // Falta de seguimiento a los ensayos  técnicos  y al sistema constructivo que garantizan la calidad de los procesos o productos de obra."/>
    <x v="377"/>
    <s v="Informe técnico suscrito por el interventor "/>
    <n v="1"/>
    <n v="5"/>
    <n v="0.05"/>
    <d v="2020-11-13T00:00:00"/>
    <d v="2021-04-30T00:00:00"/>
    <n v="24"/>
    <x v="7"/>
    <s v="NO"/>
    <m/>
    <m/>
    <m/>
    <m/>
    <s v="NO"/>
    <m/>
    <m/>
    <m/>
    <n v="0"/>
    <n v="1"/>
  </r>
  <r>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n v="2"/>
    <s v="PREVENTIVA"/>
    <s v="valvarez"/>
    <x v="8"/>
    <s v="Debilidades en la verificación en sitio por parte del interventor // Falta de seguimiento a los ensayos  técnicos  y al sistema constructivo que garantizan la calidad de los procesos o productos de obra."/>
    <x v="378"/>
    <s v="Memorando o correo electrónico de Aprobación del informe tecnico por parte del supervisor de ENTerritorio  dirigido a la interventoría"/>
    <n v="1"/>
    <n v="40"/>
    <n v="0.4"/>
    <d v="2020-11-13T00:00:00"/>
    <d v="2021-04-30T00:00:00"/>
    <n v="24"/>
    <x v="7"/>
    <s v="NO"/>
    <m/>
    <m/>
    <m/>
    <m/>
    <s v="NO"/>
    <m/>
    <m/>
    <m/>
    <n v="0"/>
    <n v="1"/>
  </r>
  <r>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n v="2"/>
    <s v="CORRECTIVA"/>
    <s v="ariano"/>
    <x v="14"/>
    <s v="Desconocimiento de normas y manuales internos de la entidad  // Debilidad en los mecanismos de control adoptados y aplicados"/>
    <x v="379"/>
    <s v="Memorando de designación"/>
    <n v="1"/>
    <n v="15"/>
    <n v="0.15"/>
    <d v="2020-11-13T00:00:00"/>
    <d v="2020-11-30T00:00:00"/>
    <n v="2"/>
    <x v="20"/>
    <s v="NO"/>
    <m/>
    <m/>
    <m/>
    <m/>
    <s v="SI"/>
    <n v="1"/>
    <s v="Memorando de designacion No 20202700214611 "/>
    <d v="2020-11-30T00:00:00"/>
    <n v="0.15"/>
    <n v="0"/>
  </r>
  <r>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n v="2"/>
    <s v="CORRECTIVA"/>
    <s v="ariano"/>
    <x v="14"/>
    <s v="Desconocimiento de normas y manuales internos de la entidad  // Debilidad en los mecanismos de control adoptados y aplicados"/>
    <x v="380"/>
    <s v="Memorando de designación"/>
    <n v="3"/>
    <n v="15"/>
    <n v="0.15"/>
    <d v="2020-11-13T00:00:00"/>
    <d v="2021-02-28T00:00:00"/>
    <n v="15"/>
    <x v="20"/>
    <s v="NO"/>
    <m/>
    <m/>
    <m/>
    <m/>
    <s v="NO"/>
    <m/>
    <m/>
    <m/>
    <n v="0"/>
    <n v="3"/>
  </r>
  <r>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n v="2"/>
    <s v="CORRECTIVA"/>
    <s v="dossa"/>
    <x v="29"/>
    <s v="Falta de trazabilidad y seguimiento a las solicitudes realizadas a la Agencia Nacional de Defensa Jurídica del Estado // Demoras en la respuesta por parte de la Agencia Nacional de Defensa Jurídica del Estado a las solicitudes radicadas"/>
    <x v="381"/>
    <s v="Oficio enviado a la ANDJE"/>
    <n v="1"/>
    <n v="25"/>
    <n v="0.25"/>
    <d v="2020-11-20T00:00:00"/>
    <d v="2020-12-09T00:00:00"/>
    <n v="3"/>
    <x v="23"/>
    <s v="NO"/>
    <m/>
    <m/>
    <m/>
    <m/>
    <s v="SI"/>
    <n v="1"/>
    <s v="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
    <d v="2020-11-30T00:00:00"/>
    <n v="0.25"/>
    <n v="0"/>
  </r>
  <r>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n v="2"/>
    <s v="PREVENTIVA"/>
    <s v="dossa"/>
    <x v="29"/>
    <s v="Falta de trazabilidad y seguimiento a las solicitudes realizadas a la Agencia Nacional de Defensa Jurídica del Estado // Demoras en la respuesta por parte de la Agencia Nacional de Defensa Jurídica del Estado a las solicitudes radicadas"/>
    <x v="382"/>
    <s v="Reporte de Ekogui generado por el aplicativo sin duplicidad"/>
    <n v="1"/>
    <n v="25"/>
    <n v="0.25"/>
    <d v="2020-11-20T00:00:00"/>
    <d v="2021-06-30T00:00:00"/>
    <n v="32"/>
    <x v="23"/>
    <s v="NO"/>
    <m/>
    <m/>
    <m/>
    <m/>
    <s v="NO"/>
    <m/>
    <m/>
    <m/>
    <n v="0"/>
    <n v="1"/>
  </r>
  <r>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n v="2"/>
    <s v="CORRECTIVA"/>
    <s v="csanchez2"/>
    <x v="29"/>
    <s v="Omisión del cálculo de la provisión a cargo del apoderado // Falta de actualización de las novedades del proceso en el aplicativo eKOGUI por parte del apoderado // Falta de validación e inoportunidad en el reporte del grupo de Defensa Judicial al grupo de Contabilidad"/>
    <x v="383"/>
    <s v="Memorando informando ajuste en provisión"/>
    <n v="1"/>
    <n v="25"/>
    <n v="0.25"/>
    <d v="2020-11-20T00:00:00"/>
    <d v="2020-12-08T00:00:00"/>
    <n v="3"/>
    <x v="23"/>
    <s v="NO"/>
    <m/>
    <m/>
    <m/>
    <m/>
    <s v="SI"/>
    <n v="1"/>
    <s v="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
    <d v="2020-11-30T00:00:00"/>
    <n v="0.25"/>
    <n v="0"/>
  </r>
  <r>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n v="2"/>
    <s v="PREVENTIVA"/>
    <s v="csanchez2"/>
    <x v="29"/>
    <s v="Omisión del cálculo de la provisión a cargo del apoderado // Falta de actualización de las novedades del proceso en el aplicativo eKOGUI por parte del apoderado // Falta de validación e inoportunidad en el reporte del grupo de Defensa Judicial al grupo de Contabilidad"/>
    <x v="384"/>
    <s v="Actualizar la matriz de riesgo con el control incorporado en dicha matriz"/>
    <n v="1"/>
    <n v="25"/>
    <n v="0.25"/>
    <d v="2020-11-20T00:00:00"/>
    <d v="2021-03-31T00:00:00"/>
    <n v="19"/>
    <x v="23"/>
    <s v="NO"/>
    <m/>
    <m/>
    <m/>
    <m/>
    <s v="NO"/>
    <m/>
    <m/>
    <m/>
    <n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ED121E-524B-484D-9DF0-E74CC7B79F68}" name="TablaDinámica2" cacheId="2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5:B40" firstHeaderRow="1" firstDataRow="1" firstDataCol="1" rowPageCount="1" colPageCount="1"/>
  <pivotFields count="30">
    <pivotField showAll="0"/>
    <pivotField axis="axisRow" showAll="0">
      <items count="35">
        <item x="25"/>
        <item x="15"/>
        <item x="14"/>
        <item x="18"/>
        <item x="12"/>
        <item x="11"/>
        <item x="3"/>
        <item x="19"/>
        <item x="2"/>
        <item x="4"/>
        <item x="8"/>
        <item x="0"/>
        <item x="1"/>
        <item x="7"/>
        <item x="17"/>
        <item x="13"/>
        <item x="9"/>
        <item x="10"/>
        <item x="6"/>
        <item x="16"/>
        <item x="5"/>
        <item x="20"/>
        <item x="21"/>
        <item x="22"/>
        <item x="23"/>
        <item x="24"/>
        <item x="26"/>
        <item x="27"/>
        <item x="28"/>
        <item x="29"/>
        <item x="30"/>
        <item x="31"/>
        <item x="32"/>
        <item x="33"/>
        <item t="default"/>
      </items>
    </pivotField>
    <pivotField showAll="0"/>
    <pivotField numFmtId="14" showAll="0"/>
    <pivotField axis="axisPage" multipleItemSelectionAllowed="1" showAll="0">
      <items count="11">
        <item x="0"/>
        <item x="4"/>
        <item x="9"/>
        <item x="6"/>
        <item x="5"/>
        <item x="2"/>
        <item x="1"/>
        <item x="8"/>
        <item x="3"/>
        <item x="7"/>
        <item t="default"/>
      </items>
    </pivotField>
    <pivotField showAll="0"/>
    <pivotField showAll="0"/>
    <pivotField showAll="0"/>
    <pivotField multipleItemSelectionAllowed="1" showAll="0">
      <items count="41">
        <item x="1"/>
        <item x="9"/>
        <item x="36"/>
        <item x="3"/>
        <item x="29"/>
        <item x="21"/>
        <item x="13"/>
        <item x="7"/>
        <item x="11"/>
        <item x="25"/>
        <item x="38"/>
        <item x="24"/>
        <item x="39"/>
        <item x="32"/>
        <item x="15"/>
        <item x="31"/>
        <item x="16"/>
        <item x="27"/>
        <item x="34"/>
        <item x="8"/>
        <item x="10"/>
        <item x="17"/>
        <item x="19"/>
        <item x="23"/>
        <item x="4"/>
        <item x="14"/>
        <item x="26"/>
        <item x="12"/>
        <item x="20"/>
        <item x="5"/>
        <item x="30"/>
        <item x="28"/>
        <item x="2"/>
        <item x="33"/>
        <item x="18"/>
        <item x="35"/>
        <item x="37"/>
        <item x="22"/>
        <item x="6"/>
        <item x="0"/>
        <item t="default"/>
      </items>
    </pivotField>
    <pivotField showAll="0"/>
    <pivotField showAll="0"/>
    <pivotField showAll="0"/>
    <pivotField showAll="0"/>
    <pivotField showAll="0"/>
    <pivotField numFmtId="9" showAll="0"/>
    <pivotField numFmtId="14" showAll="0"/>
    <pivotField numFmtId="14" showAll="0"/>
    <pivotField showAll="0"/>
    <pivotField showAll="0">
      <items count="34">
        <item x="4"/>
        <item x="1"/>
        <item x="0"/>
        <item x="30"/>
        <item x="3"/>
        <item x="26"/>
        <item x="31"/>
        <item x="9"/>
        <item x="10"/>
        <item x="11"/>
        <item x="12"/>
        <item x="13"/>
        <item x="14"/>
        <item x="15"/>
        <item x="7"/>
        <item x="16"/>
        <item x="17"/>
        <item x="5"/>
        <item x="18"/>
        <item x="19"/>
        <item x="20"/>
        <item x="21"/>
        <item x="22"/>
        <item x="8"/>
        <item x="23"/>
        <item x="24"/>
        <item x="25"/>
        <item x="2"/>
        <item x="32"/>
        <item x="27"/>
        <item x="6"/>
        <item x="28"/>
        <item x="29"/>
        <item t="default"/>
      </items>
    </pivotField>
    <pivotField showAll="0"/>
    <pivotField showAll="0"/>
    <pivotField showAll="0"/>
    <pivotField showAll="0"/>
    <pivotField showAll="0"/>
    <pivotField showAll="0"/>
    <pivotField showAll="0"/>
    <pivotField showAll="0"/>
    <pivotField showAll="0"/>
    <pivotField dataField="1" numFmtId="166" showAll="0"/>
    <pivotField showAll="0"/>
  </pivotFields>
  <rowFields count="1">
    <field x="1"/>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pageFields count="1">
    <pageField fld="4" hier="-1"/>
  </pageFields>
  <dataFields count="1">
    <dataField name="Suma de % AVANCE PONDERADO (PESO)" fld="28" baseField="0" baseItem="0" numFmtId="9"/>
  </dataFields>
  <formats count="1">
    <format dxfId="1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F70B567-D659-4E0E-88CD-4A2A8F053B2F}" name="TablaDinámica2" cacheId="2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5:B430" firstHeaderRow="1" firstDataRow="1" firstDataCol="1" rowPageCount="2" colPageCount="1"/>
  <pivotFields count="30">
    <pivotField showAll="0"/>
    <pivotField axis="axisRow" showAll="0">
      <items count="35">
        <item x="25"/>
        <item x="15"/>
        <item x="14"/>
        <item x="18"/>
        <item x="12"/>
        <item x="11"/>
        <item x="3"/>
        <item x="19"/>
        <item x="2"/>
        <item x="4"/>
        <item x="8"/>
        <item x="0"/>
        <item x="1"/>
        <item x="7"/>
        <item x="17"/>
        <item x="13"/>
        <item x="9"/>
        <item x="10"/>
        <item x="6"/>
        <item x="16"/>
        <item x="5"/>
        <item x="20"/>
        <item x="21"/>
        <item x="22"/>
        <item x="23"/>
        <item x="24"/>
        <item x="26"/>
        <item x="27"/>
        <item x="28"/>
        <item x="29"/>
        <item x="30"/>
        <item x="31"/>
        <item x="32"/>
        <item x="33"/>
        <item t="default"/>
      </items>
    </pivotField>
    <pivotField showAll="0"/>
    <pivotField numFmtId="14" showAll="0"/>
    <pivotField multipleItemSelectionAllowed="1" showAll="0">
      <items count="11">
        <item x="0"/>
        <item x="4"/>
        <item x="9"/>
        <item x="6"/>
        <item x="5"/>
        <item x="2"/>
        <item x="1"/>
        <item x="8"/>
        <item x="3"/>
        <item x="7"/>
        <item t="default"/>
      </items>
    </pivotField>
    <pivotField showAll="0"/>
    <pivotField showAll="0"/>
    <pivotField showAll="0"/>
    <pivotField axis="axisPage" multipleItemSelectionAllowed="1" showAll="0">
      <items count="41">
        <item x="1"/>
        <item x="9"/>
        <item x="36"/>
        <item x="3"/>
        <item x="29"/>
        <item x="21"/>
        <item x="13"/>
        <item x="7"/>
        <item x="11"/>
        <item x="25"/>
        <item x="38"/>
        <item x="24"/>
        <item x="39"/>
        <item x="32"/>
        <item x="15"/>
        <item x="31"/>
        <item x="16"/>
        <item x="27"/>
        <item x="34"/>
        <item x="8"/>
        <item x="10"/>
        <item x="17"/>
        <item x="19"/>
        <item x="23"/>
        <item x="4"/>
        <item x="14"/>
        <item x="26"/>
        <item x="12"/>
        <item x="20"/>
        <item x="5"/>
        <item x="30"/>
        <item x="28"/>
        <item x="2"/>
        <item x="33"/>
        <item x="18"/>
        <item x="35"/>
        <item x="37"/>
        <item x="22"/>
        <item x="6"/>
        <item x="0"/>
        <item t="default"/>
      </items>
    </pivotField>
    <pivotField showAll="0"/>
    <pivotField axis="axisRow" showAll="0">
      <items count="386">
        <item x="199"/>
        <item x="86"/>
        <item x="88"/>
        <item x="91"/>
        <item x="89"/>
        <item x="87"/>
        <item x="2"/>
        <item x="3"/>
        <item x="347"/>
        <item x="343"/>
        <item x="147"/>
        <item x="185"/>
        <item x="148"/>
        <item x="193"/>
        <item x="237"/>
        <item x="13"/>
        <item x="60"/>
        <item x="227"/>
        <item x="32"/>
        <item x="142"/>
        <item x="113"/>
        <item x="114"/>
        <item x="351"/>
        <item x="353"/>
        <item x="348"/>
        <item x="251"/>
        <item x="11"/>
        <item x="144"/>
        <item x="368"/>
        <item x="367"/>
        <item x="303"/>
        <item x="127"/>
        <item x="0"/>
        <item x="66"/>
        <item x="54"/>
        <item x="384"/>
        <item x="253"/>
        <item x="195"/>
        <item x="197"/>
        <item x="366"/>
        <item x="346"/>
        <item x="305"/>
        <item x="26"/>
        <item x="254"/>
        <item x="301"/>
        <item x="298"/>
        <item x="206"/>
        <item x="168"/>
        <item x="365"/>
        <item x="364"/>
        <item x="356"/>
        <item x="212"/>
        <item x="159"/>
        <item x="274"/>
        <item x="259"/>
        <item x="289"/>
        <item x="37"/>
        <item x="101"/>
        <item x="136"/>
        <item x="207"/>
        <item x="216"/>
        <item x="27"/>
        <item x="357"/>
        <item x="35"/>
        <item x="69"/>
        <item x="47"/>
        <item x="217"/>
        <item x="58"/>
        <item x="78"/>
        <item x="57"/>
        <item x="256"/>
        <item x="33"/>
        <item x="161"/>
        <item x="31"/>
        <item x="160"/>
        <item x="321"/>
        <item x="178"/>
        <item x="99"/>
        <item x="121"/>
        <item x="100"/>
        <item x="354"/>
        <item x="117"/>
        <item x="209"/>
        <item x="170"/>
        <item x="18"/>
        <item x="149"/>
        <item x="48"/>
        <item x="204"/>
        <item x="102"/>
        <item x="109"/>
        <item x="23"/>
        <item x="24"/>
        <item x="172"/>
        <item x="372"/>
        <item x="323"/>
        <item x="70"/>
        <item x="324"/>
        <item x="355"/>
        <item x="132"/>
        <item x="296"/>
        <item x="194"/>
        <item x="282"/>
        <item x="278"/>
        <item x="189"/>
        <item x="232"/>
        <item x="22"/>
        <item x="283"/>
        <item x="370"/>
        <item x="371"/>
        <item x="320"/>
        <item x="140"/>
        <item x="191"/>
        <item x="300"/>
        <item x="135"/>
        <item x="225"/>
        <item x="224"/>
        <item x="358"/>
        <item x="325"/>
        <item x="339"/>
        <item x="314"/>
        <item x="192"/>
        <item x="116"/>
        <item x="297"/>
        <item x="380"/>
        <item x="279"/>
        <item x="202"/>
        <item x="277"/>
        <item x="281"/>
        <item x="361"/>
        <item x="252"/>
        <item x="243"/>
        <item x="138"/>
        <item x="156"/>
        <item x="373"/>
        <item x="157"/>
        <item x="65"/>
        <item x="319"/>
        <item x="184"/>
        <item x="34"/>
        <item x="210"/>
        <item x="45"/>
        <item x="51"/>
        <item x="181"/>
        <item x="177"/>
        <item x="92"/>
        <item x="67"/>
        <item x="213"/>
        <item x="122"/>
        <item x="171"/>
        <item x="362"/>
        <item x="205"/>
        <item x="153"/>
        <item x="214"/>
        <item x="162"/>
        <item x="163"/>
        <item x="29"/>
        <item x="44"/>
        <item x="20"/>
        <item x="28"/>
        <item x="77"/>
        <item x="231"/>
        <item x="95"/>
        <item x="103"/>
        <item x="106"/>
        <item x="120"/>
        <item x="110"/>
        <item x="25"/>
        <item x="61"/>
        <item x="164"/>
        <item x="38"/>
        <item x="19"/>
        <item x="36"/>
        <item x="369"/>
        <item x="155"/>
        <item x="15"/>
        <item x="255"/>
        <item x="350"/>
        <item x="62"/>
        <item x="52"/>
        <item x="309"/>
        <item x="71"/>
        <item x="133"/>
        <item x="229"/>
        <item x="83"/>
        <item x="81"/>
        <item x="342"/>
        <item x="341"/>
        <item x="275"/>
        <item x="90"/>
        <item x="276"/>
        <item x="329"/>
        <item x="338"/>
        <item x="374"/>
        <item x="73"/>
        <item x="183"/>
        <item x="131"/>
        <item x="80"/>
        <item x="79"/>
        <item x="179"/>
        <item x="242"/>
        <item x="244"/>
        <item x="154"/>
        <item x="383"/>
        <item x="312"/>
        <item x="287"/>
        <item x="98"/>
        <item x="115"/>
        <item x="119"/>
        <item x="118"/>
        <item x="41"/>
        <item x="265"/>
        <item x="267"/>
        <item x="331"/>
        <item x="126"/>
        <item x="21"/>
        <item x="344"/>
        <item x="150"/>
        <item x="63"/>
        <item x="293"/>
        <item x="327"/>
        <item x="381"/>
        <item x="7"/>
        <item x="6"/>
        <item x="304"/>
        <item x="302"/>
        <item x="299"/>
        <item x="295"/>
        <item x="294"/>
        <item x="306"/>
        <item x="10"/>
        <item x="313"/>
        <item x="196"/>
        <item x="68"/>
        <item x="376"/>
        <item x="222"/>
        <item x="59"/>
        <item x="55"/>
        <item x="141"/>
        <item x="97"/>
        <item x="310"/>
        <item x="359"/>
        <item x="105"/>
        <item x="269"/>
        <item x="273"/>
        <item x="315"/>
        <item x="377"/>
        <item x="378"/>
        <item x="104"/>
        <item x="94"/>
        <item x="234"/>
        <item x="235"/>
        <item x="198"/>
        <item x="152"/>
        <item x="151"/>
        <item x="146"/>
        <item x="360"/>
        <item x="12"/>
        <item x="292"/>
        <item x="1"/>
        <item x="176"/>
        <item x="379"/>
        <item x="271"/>
        <item x="108"/>
        <item x="111"/>
        <item x="322"/>
        <item x="340"/>
        <item x="167"/>
        <item x="215"/>
        <item x="137"/>
        <item x="263"/>
        <item x="50"/>
        <item x="262"/>
        <item x="76"/>
        <item x="123"/>
        <item x="112"/>
        <item x="317"/>
        <item x="74"/>
        <item x="190"/>
        <item x="39"/>
        <item x="40"/>
        <item x="75"/>
        <item x="187"/>
        <item x="143"/>
        <item x="382"/>
        <item x="230"/>
        <item x="285"/>
        <item x="264"/>
        <item x="228"/>
        <item x="290"/>
        <item x="239"/>
        <item x="326"/>
        <item x="333"/>
        <item x="49"/>
        <item x="53"/>
        <item x="46"/>
        <item x="211"/>
        <item x="352"/>
        <item x="56"/>
        <item x="328"/>
        <item x="203"/>
        <item x="134"/>
        <item x="5"/>
        <item x="9"/>
        <item x="82"/>
        <item x="188"/>
        <item x="107"/>
        <item x="158"/>
        <item x="173"/>
        <item x="335"/>
        <item x="334"/>
        <item x="337"/>
        <item x="336"/>
        <item x="375"/>
        <item x="8"/>
        <item x="84"/>
        <item x="93"/>
        <item x="130"/>
        <item x="128"/>
        <item x="270"/>
        <item x="30"/>
        <item x="261"/>
        <item x="268"/>
        <item x="272"/>
        <item x="72"/>
        <item x="220"/>
        <item x="125"/>
        <item x="223"/>
        <item x="219"/>
        <item x="17"/>
        <item x="226"/>
        <item x="221"/>
        <item x="266"/>
        <item x="85"/>
        <item x="14"/>
        <item x="248"/>
        <item x="345"/>
        <item x="280"/>
        <item x="145"/>
        <item x="64"/>
        <item x="236"/>
        <item x="182"/>
        <item x="186"/>
        <item x="208"/>
        <item x="349"/>
        <item x="180"/>
        <item x="260"/>
        <item x="241"/>
        <item x="246"/>
        <item x="238"/>
        <item x="175"/>
        <item x="129"/>
        <item x="291"/>
        <item x="200"/>
        <item x="308"/>
        <item x="233"/>
        <item x="16"/>
        <item x="124"/>
        <item x="363"/>
        <item x="42"/>
        <item x="288"/>
        <item x="307"/>
        <item x="332"/>
        <item x="330"/>
        <item x="257"/>
        <item x="316"/>
        <item x="311"/>
        <item x="286"/>
        <item x="96"/>
        <item x="247"/>
        <item x="249"/>
        <item x="250"/>
        <item x="245"/>
        <item x="174"/>
        <item x="166"/>
        <item x="318"/>
        <item x="165"/>
        <item x="201"/>
        <item x="240"/>
        <item x="43"/>
        <item x="139"/>
        <item x="169"/>
        <item x="218"/>
        <item x="4"/>
        <item x="284"/>
        <item x="258"/>
        <item t="default"/>
      </items>
    </pivotField>
    <pivotField showAll="0"/>
    <pivotField showAll="0"/>
    <pivotField showAll="0"/>
    <pivotField numFmtId="9" showAll="0"/>
    <pivotField numFmtId="14" showAll="0"/>
    <pivotField numFmtId="14" showAll="0"/>
    <pivotField showAll="0"/>
    <pivotField axis="axisPage" showAll="0">
      <items count="34">
        <item x="4"/>
        <item x="1"/>
        <item x="0"/>
        <item x="30"/>
        <item x="3"/>
        <item x="26"/>
        <item x="31"/>
        <item x="9"/>
        <item x="10"/>
        <item x="11"/>
        <item x="12"/>
        <item x="13"/>
        <item x="14"/>
        <item x="15"/>
        <item x="7"/>
        <item x="16"/>
        <item x="17"/>
        <item x="5"/>
        <item x="18"/>
        <item x="19"/>
        <item x="20"/>
        <item x="21"/>
        <item x="22"/>
        <item x="8"/>
        <item x="23"/>
        <item x="24"/>
        <item x="25"/>
        <item x="2"/>
        <item x="32"/>
        <item x="27"/>
        <item x="6"/>
        <item x="28"/>
        <item x="29"/>
        <item t="default"/>
      </items>
    </pivotField>
    <pivotField showAll="0"/>
    <pivotField showAll="0"/>
    <pivotField showAll="0"/>
    <pivotField showAll="0"/>
    <pivotField showAll="0"/>
    <pivotField showAll="0"/>
    <pivotField showAll="0"/>
    <pivotField showAll="0"/>
    <pivotField showAll="0"/>
    <pivotField dataField="1" numFmtId="166" showAll="0"/>
    <pivotField showAll="0"/>
  </pivotFields>
  <rowFields count="2">
    <field x="1"/>
    <field x="10"/>
  </rowFields>
  <rowItems count="425">
    <i>
      <x/>
    </i>
    <i r="1">
      <x v="94"/>
    </i>
    <i r="1">
      <x v="96"/>
    </i>
    <i r="1">
      <x v="264"/>
    </i>
    <i>
      <x v="1"/>
    </i>
    <i r="1">
      <x v="1"/>
    </i>
    <i r="1">
      <x v="2"/>
    </i>
    <i r="1">
      <x v="3"/>
    </i>
    <i r="1">
      <x v="4"/>
    </i>
    <i r="1">
      <x v="5"/>
    </i>
    <i r="1">
      <x v="144"/>
    </i>
    <i r="1">
      <x v="188"/>
    </i>
    <i>
      <x v="2"/>
    </i>
    <i r="1">
      <x v="332"/>
    </i>
    <i>
      <x v="3"/>
    </i>
    <i r="1">
      <x v="13"/>
    </i>
    <i r="1">
      <x v="37"/>
    </i>
    <i r="1">
      <x v="38"/>
    </i>
    <i r="1">
      <x v="100"/>
    </i>
    <i r="1">
      <x v="111"/>
    </i>
    <i r="1">
      <x v="120"/>
    </i>
    <i r="1">
      <x v="231"/>
    </i>
    <i r="1">
      <x v="251"/>
    </i>
    <i>
      <x v="4"/>
    </i>
    <i r="1">
      <x v="14"/>
    </i>
    <i r="1">
      <x v="20"/>
    </i>
    <i r="1">
      <x v="21"/>
    </i>
    <i r="1">
      <x v="43"/>
    </i>
    <i r="1">
      <x v="57"/>
    </i>
    <i r="1">
      <x v="77"/>
    </i>
    <i r="1">
      <x v="78"/>
    </i>
    <i r="1">
      <x v="79"/>
    </i>
    <i r="1">
      <x v="81"/>
    </i>
    <i r="1">
      <x v="88"/>
    </i>
    <i r="1">
      <x v="89"/>
    </i>
    <i r="1">
      <x v="121"/>
    </i>
    <i r="1">
      <x v="139"/>
    </i>
    <i r="1">
      <x v="147"/>
    </i>
    <i r="1">
      <x v="162"/>
    </i>
    <i r="1">
      <x v="163"/>
    </i>
    <i r="1">
      <x v="164"/>
    </i>
    <i r="1">
      <x v="165"/>
    </i>
    <i r="1">
      <x v="196"/>
    </i>
    <i r="1">
      <x v="197"/>
    </i>
    <i r="1">
      <x v="205"/>
    </i>
    <i r="1">
      <x v="206"/>
    </i>
    <i r="1">
      <x v="207"/>
    </i>
    <i r="1">
      <x v="208"/>
    </i>
    <i r="1">
      <x v="238"/>
    </i>
    <i r="1">
      <x v="241"/>
    </i>
    <i r="1">
      <x v="247"/>
    </i>
    <i r="1">
      <x v="262"/>
    </i>
    <i r="1">
      <x v="263"/>
    </i>
    <i r="1">
      <x v="274"/>
    </i>
    <i r="1">
      <x v="305"/>
    </i>
    <i>
      <x v="5"/>
    </i>
    <i r="1">
      <x v="11"/>
    </i>
    <i r="1">
      <x v="68"/>
    </i>
    <i r="1">
      <x v="76"/>
    </i>
    <i r="1">
      <x v="137"/>
    </i>
    <i r="1">
      <x v="142"/>
    </i>
    <i r="1">
      <x v="143"/>
    </i>
    <i r="1">
      <x v="159"/>
    </i>
    <i r="1">
      <x v="194"/>
    </i>
    <i r="1">
      <x v="198"/>
    </i>
    <i r="1">
      <x v="272"/>
    </i>
    <i r="1">
      <x v="281"/>
    </i>
    <i r="1">
      <x v="340"/>
    </i>
    <i r="1">
      <x v="341"/>
    </i>
    <i r="1">
      <x v="344"/>
    </i>
    <i>
      <x v="6"/>
    </i>
    <i r="1">
      <x v="51"/>
    </i>
    <i r="1">
      <x v="146"/>
    </i>
    <i r="1">
      <x v="152"/>
    </i>
    <i r="1">
      <x v="252"/>
    </i>
    <i r="1">
      <x v="253"/>
    </i>
    <i r="1">
      <x v="267"/>
    </i>
    <i r="1">
      <x v="295"/>
    </i>
    <i r="1">
      <x v="333"/>
    </i>
    <i>
      <x v="7"/>
    </i>
    <i r="1">
      <x v="25"/>
    </i>
    <i r="1">
      <x v="130"/>
    </i>
    <i r="1">
      <x v="199"/>
    </i>
    <i r="1">
      <x v="200"/>
    </i>
    <i r="1">
      <x v="289"/>
    </i>
    <i r="1">
      <x v="334"/>
    </i>
    <i r="1">
      <x v="346"/>
    </i>
    <i r="1">
      <x v="347"/>
    </i>
    <i r="1">
      <x v="348"/>
    </i>
    <i r="1">
      <x v="368"/>
    </i>
    <i r="1">
      <x v="369"/>
    </i>
    <i r="1">
      <x v="370"/>
    </i>
    <i r="1">
      <x v="371"/>
    </i>
    <i r="1">
      <x v="377"/>
    </i>
    <i>
      <x v="8"/>
    </i>
    <i r="1">
      <x v="15"/>
    </i>
    <i r="1">
      <x v="18"/>
    </i>
    <i r="1">
      <x v="36"/>
    </i>
    <i r="1">
      <x v="42"/>
    </i>
    <i r="1">
      <x v="56"/>
    </i>
    <i r="1">
      <x v="61"/>
    </i>
    <i r="1">
      <x v="63"/>
    </i>
    <i r="1">
      <x v="71"/>
    </i>
    <i r="1">
      <x v="73"/>
    </i>
    <i r="1">
      <x v="84"/>
    </i>
    <i r="1">
      <x v="90"/>
    </i>
    <i r="1">
      <x v="91"/>
    </i>
    <i r="1">
      <x v="105"/>
    </i>
    <i r="1">
      <x v="138"/>
    </i>
    <i r="1">
      <x v="155"/>
    </i>
    <i r="1">
      <x v="157"/>
    </i>
    <i r="1">
      <x v="158"/>
    </i>
    <i r="1">
      <x v="166"/>
    </i>
    <i r="1">
      <x v="169"/>
    </i>
    <i r="1">
      <x v="170"/>
    </i>
    <i r="1">
      <x v="171"/>
    </i>
    <i r="1">
      <x v="174"/>
    </i>
    <i r="1">
      <x v="214"/>
    </i>
    <i r="1">
      <x v="319"/>
    </i>
    <i r="1">
      <x v="328"/>
    </i>
    <i r="1">
      <x v="355"/>
    </i>
    <i>
      <x v="9"/>
    </i>
    <i r="1">
      <x v="26"/>
    </i>
    <i r="1">
      <x v="70"/>
    </i>
    <i r="1">
      <x v="82"/>
    </i>
    <i r="1">
      <x v="95"/>
    </i>
    <i r="1">
      <x v="98"/>
    </i>
    <i r="1">
      <x v="103"/>
    </i>
    <i r="1">
      <x v="104"/>
    </i>
    <i r="1">
      <x v="161"/>
    </i>
    <i r="1">
      <x v="175"/>
    </i>
    <i r="1">
      <x v="181"/>
    </i>
    <i r="1">
      <x v="193"/>
    </i>
    <i r="1">
      <x v="195"/>
    </i>
    <i r="1">
      <x v="248"/>
    </i>
    <i r="1">
      <x v="249"/>
    </i>
    <i r="1">
      <x v="250"/>
    </i>
    <i r="1">
      <x v="276"/>
    </i>
    <i r="1">
      <x v="277"/>
    </i>
    <i r="1">
      <x v="278"/>
    </i>
    <i r="1">
      <x v="279"/>
    </i>
    <i r="1">
      <x v="280"/>
    </i>
    <i r="1">
      <x v="300"/>
    </i>
    <i r="1">
      <x v="304"/>
    </i>
    <i r="1">
      <x v="323"/>
    </i>
    <i r="1">
      <x v="339"/>
    </i>
    <i r="1">
      <x v="342"/>
    </i>
    <i r="1">
      <x v="354"/>
    </i>
    <i>
      <x v="10"/>
    </i>
    <i r="1">
      <x v="52"/>
    </i>
    <i r="1">
      <x v="132"/>
    </i>
    <i r="1">
      <x v="134"/>
    </i>
    <i r="1">
      <x v="173"/>
    </i>
    <i r="1">
      <x v="177"/>
    </i>
    <i r="1">
      <x v="180"/>
    </i>
    <i r="1">
      <x v="201"/>
    </i>
    <i r="1">
      <x v="306"/>
    </i>
    <i r="1">
      <x v="316"/>
    </i>
    <i r="1">
      <x v="350"/>
    </i>
    <i>
      <x v="11"/>
    </i>
    <i r="1">
      <x v="6"/>
    </i>
    <i r="1">
      <x v="7"/>
    </i>
    <i r="1">
      <x v="32"/>
    </i>
    <i r="1">
      <x v="221"/>
    </i>
    <i r="1">
      <x v="222"/>
    </i>
    <i r="1">
      <x v="229"/>
    </i>
    <i r="1">
      <x v="258"/>
    </i>
    <i r="1">
      <x v="301"/>
    </i>
    <i r="1">
      <x v="302"/>
    </i>
    <i r="1">
      <x v="313"/>
    </i>
    <i r="1">
      <x v="382"/>
    </i>
    <i>
      <x v="12"/>
    </i>
    <i r="1">
      <x v="16"/>
    </i>
    <i r="1">
      <x v="19"/>
    </i>
    <i r="1">
      <x v="26"/>
    </i>
    <i r="1">
      <x v="27"/>
    </i>
    <i r="1">
      <x v="34"/>
    </i>
    <i r="1">
      <x v="58"/>
    </i>
    <i r="1">
      <x v="67"/>
    </i>
    <i r="1">
      <x v="69"/>
    </i>
    <i r="1">
      <x v="110"/>
    </i>
    <i r="1">
      <x v="113"/>
    </i>
    <i r="1">
      <x v="129"/>
    </i>
    <i r="1">
      <x v="131"/>
    </i>
    <i r="1">
      <x v="151"/>
    </i>
    <i r="1">
      <x v="167"/>
    </i>
    <i r="1">
      <x v="235"/>
    </i>
    <i r="1">
      <x v="236"/>
    </i>
    <i r="1">
      <x v="237"/>
    </i>
    <i r="1">
      <x v="256"/>
    </i>
    <i r="1">
      <x v="268"/>
    </i>
    <i r="1">
      <x v="282"/>
    </i>
    <i r="1">
      <x v="297"/>
    </i>
    <i r="1">
      <x v="379"/>
    </i>
    <i>
      <x v="13"/>
    </i>
    <i r="1">
      <x v="26"/>
    </i>
    <i r="1">
      <x v="46"/>
    </i>
    <i r="1">
      <x v="59"/>
    </i>
    <i r="1">
      <x v="65"/>
    </i>
    <i r="1">
      <x v="86"/>
    </i>
    <i r="1">
      <x v="87"/>
    </i>
    <i r="1">
      <x v="125"/>
    </i>
    <i r="1">
      <x v="141"/>
    </i>
    <i r="1">
      <x v="150"/>
    </i>
    <i r="1">
      <x v="160"/>
    </i>
    <i r="1">
      <x v="178"/>
    </i>
    <i r="1">
      <x v="182"/>
    </i>
    <i r="1">
      <x v="256"/>
    </i>
    <i r="1">
      <x v="259"/>
    </i>
    <i r="1">
      <x v="270"/>
    </i>
    <i r="1">
      <x v="284"/>
    </i>
    <i r="1">
      <x v="292"/>
    </i>
    <i r="1">
      <x v="293"/>
    </i>
    <i r="1">
      <x v="299"/>
    </i>
    <i r="1">
      <x v="349"/>
    </i>
    <i>
      <x v="14"/>
    </i>
    <i r="1">
      <x v="47"/>
    </i>
    <i r="1">
      <x v="83"/>
    </i>
    <i r="1">
      <x v="92"/>
    </i>
    <i r="1">
      <x v="148"/>
    </i>
    <i r="1">
      <x v="256"/>
    </i>
    <i r="1">
      <x v="307"/>
    </i>
    <i r="1">
      <x v="372"/>
    </i>
    <i r="1">
      <x v="380"/>
    </i>
    <i>
      <x v="15"/>
    </i>
    <i r="1">
      <x v="72"/>
    </i>
    <i r="1">
      <x v="153"/>
    </i>
    <i r="1">
      <x v="154"/>
    </i>
    <i r="1">
      <x v="168"/>
    </i>
    <i r="1">
      <x v="183"/>
    </i>
    <i r="1">
      <x v="184"/>
    </i>
    <i r="1">
      <x v="266"/>
    </i>
    <i r="1">
      <x v="287"/>
    </i>
    <i r="1">
      <x v="303"/>
    </i>
    <i r="1">
      <x v="314"/>
    </i>
    <i r="1">
      <x v="315"/>
    </i>
    <i r="1">
      <x v="373"/>
    </i>
    <i r="1">
      <x v="375"/>
    </i>
    <i>
      <x v="16"/>
    </i>
    <i r="1">
      <x v="31"/>
    </i>
    <i r="1">
      <x v="33"/>
    </i>
    <i r="1">
      <x v="213"/>
    </i>
    <i r="1">
      <x v="273"/>
    </i>
    <i r="1">
      <x v="317"/>
    </i>
    <i r="1">
      <x v="325"/>
    </i>
    <i r="1">
      <x v="352"/>
    </i>
    <i r="1">
      <x v="356"/>
    </i>
    <i r="1">
      <x v="376"/>
    </i>
    <i>
      <x v="17"/>
    </i>
    <i r="1">
      <x v="17"/>
    </i>
    <i r="1">
      <x v="60"/>
    </i>
    <i r="1">
      <x v="64"/>
    </i>
    <i r="1">
      <x v="66"/>
    </i>
    <i r="1">
      <x v="114"/>
    </i>
    <i r="1">
      <x v="115"/>
    </i>
    <i r="1">
      <x v="145"/>
    </i>
    <i r="1">
      <x v="232"/>
    </i>
    <i r="1">
      <x v="234"/>
    </i>
    <i r="1">
      <x v="324"/>
    </i>
    <i r="1">
      <x v="326"/>
    </i>
    <i r="1">
      <x v="327"/>
    </i>
    <i r="1">
      <x v="329"/>
    </i>
    <i r="1">
      <x v="330"/>
    </i>
    <i r="1">
      <x v="381"/>
    </i>
    <i>
      <x v="18"/>
    </i>
    <i r="1">
      <x v="140"/>
    </i>
    <i r="1">
      <x v="156"/>
    </i>
    <i r="1">
      <x v="294"/>
    </i>
    <i r="1">
      <x v="378"/>
    </i>
    <i>
      <x v="19"/>
    </i>
    <i r="1">
      <x/>
    </i>
    <i r="1">
      <x v="74"/>
    </i>
    <i r="1">
      <x v="367"/>
    </i>
    <i>
      <x v="20"/>
    </i>
    <i r="1">
      <x v="10"/>
    </i>
    <i r="1">
      <x v="12"/>
    </i>
    <i r="1">
      <x v="85"/>
    </i>
    <i r="1">
      <x v="135"/>
    </i>
    <i r="1">
      <x v="209"/>
    </i>
    <i r="1">
      <x v="216"/>
    </i>
    <i r="1">
      <x v="217"/>
    </i>
    <i r="1">
      <x v="254"/>
    </i>
    <i r="1">
      <x v="279"/>
    </i>
    <i r="1">
      <x v="337"/>
    </i>
    <i r="1">
      <x v="338"/>
    </i>
    <i r="1">
      <x v="358"/>
    </i>
    <i>
      <x v="21"/>
    </i>
    <i r="1">
      <x v="53"/>
    </i>
    <i r="1">
      <x v="54"/>
    </i>
    <i r="1">
      <x v="187"/>
    </i>
    <i r="1">
      <x v="189"/>
    </i>
    <i r="1">
      <x v="210"/>
    </i>
    <i r="1">
      <x v="211"/>
    </i>
    <i r="1">
      <x v="242"/>
    </i>
    <i r="1">
      <x v="243"/>
    </i>
    <i r="1">
      <x v="261"/>
    </i>
    <i r="1">
      <x v="269"/>
    </i>
    <i r="1">
      <x v="271"/>
    </i>
    <i r="1">
      <x v="286"/>
    </i>
    <i r="1">
      <x v="318"/>
    </i>
    <i r="1">
      <x v="320"/>
    </i>
    <i r="1">
      <x v="321"/>
    </i>
    <i r="1">
      <x v="322"/>
    </i>
    <i r="1">
      <x v="331"/>
    </i>
    <i r="1">
      <x v="345"/>
    </i>
    <i r="1">
      <x v="363"/>
    </i>
    <i r="1">
      <x v="384"/>
    </i>
    <i>
      <x v="22"/>
    </i>
    <i r="1">
      <x v="101"/>
    </i>
    <i r="1">
      <x v="102"/>
    </i>
    <i r="1">
      <x v="106"/>
    </i>
    <i r="1">
      <x v="124"/>
    </i>
    <i r="1">
      <x v="126"/>
    </i>
    <i r="1">
      <x v="127"/>
    </i>
    <i r="1">
      <x v="336"/>
    </i>
    <i>
      <x v="23"/>
    </i>
    <i r="1">
      <x v="55"/>
    </i>
    <i r="1">
      <x v="204"/>
    </i>
    <i r="1">
      <x v="218"/>
    </i>
    <i r="1">
      <x v="257"/>
    </i>
    <i r="1">
      <x v="285"/>
    </i>
    <i r="1">
      <x v="288"/>
    </i>
    <i r="1">
      <x v="351"/>
    </i>
    <i r="1">
      <x v="359"/>
    </i>
    <i r="1">
      <x v="366"/>
    </i>
    <i r="1">
      <x v="383"/>
    </i>
    <i>
      <x v="24"/>
    </i>
    <i r="1">
      <x v="30"/>
    </i>
    <i r="1">
      <x v="41"/>
    </i>
    <i r="1">
      <x v="44"/>
    </i>
    <i r="1">
      <x v="45"/>
    </i>
    <i r="1">
      <x v="99"/>
    </i>
    <i r="1">
      <x v="112"/>
    </i>
    <i r="1">
      <x v="122"/>
    </i>
    <i r="1">
      <x v="223"/>
    </i>
    <i r="1">
      <x v="224"/>
    </i>
    <i r="1">
      <x v="225"/>
    </i>
    <i r="1">
      <x v="226"/>
    </i>
    <i r="1">
      <x v="227"/>
    </i>
    <i r="1">
      <x v="228"/>
    </i>
    <i>
      <x v="25"/>
    </i>
    <i r="1">
      <x v="75"/>
    </i>
    <i r="1">
      <x v="109"/>
    </i>
    <i r="1">
      <x v="119"/>
    </i>
    <i r="1">
      <x v="136"/>
    </i>
    <i r="1">
      <x v="179"/>
    </i>
    <i r="1">
      <x v="203"/>
    </i>
    <i r="1">
      <x v="230"/>
    </i>
    <i r="1">
      <x v="239"/>
    </i>
    <i r="1">
      <x v="244"/>
    </i>
    <i r="1">
      <x v="275"/>
    </i>
    <i r="1">
      <x v="353"/>
    </i>
    <i r="1">
      <x v="360"/>
    </i>
    <i r="1">
      <x v="364"/>
    </i>
    <i r="1">
      <x v="365"/>
    </i>
    <i r="1">
      <x v="374"/>
    </i>
    <i>
      <x v="26"/>
    </i>
    <i r="1">
      <x v="117"/>
    </i>
    <i r="1">
      <x v="118"/>
    </i>
    <i r="1">
      <x v="185"/>
    </i>
    <i r="1">
      <x v="186"/>
    </i>
    <i r="1">
      <x v="190"/>
    </i>
    <i r="1">
      <x v="191"/>
    </i>
    <i r="1">
      <x v="212"/>
    </i>
    <i r="1">
      <x v="219"/>
    </i>
    <i r="1">
      <x v="265"/>
    </i>
    <i r="1">
      <x v="290"/>
    </i>
    <i r="1">
      <x v="291"/>
    </i>
    <i r="1">
      <x v="298"/>
    </i>
    <i r="1">
      <x v="308"/>
    </i>
    <i r="1">
      <x v="309"/>
    </i>
    <i r="1">
      <x v="310"/>
    </i>
    <i r="1">
      <x v="311"/>
    </i>
    <i r="1">
      <x v="361"/>
    </i>
    <i r="1">
      <x v="362"/>
    </i>
    <i>
      <x v="27"/>
    </i>
    <i r="1">
      <x v="8"/>
    </i>
    <i r="1">
      <x v="9"/>
    </i>
    <i r="1">
      <x v="40"/>
    </i>
    <i r="1">
      <x v="215"/>
    </i>
    <i r="1">
      <x v="335"/>
    </i>
    <i>
      <x v="28"/>
    </i>
    <i r="1">
      <x v="22"/>
    </i>
    <i r="1">
      <x v="23"/>
    </i>
    <i r="1">
      <x v="24"/>
    </i>
    <i r="1">
      <x v="50"/>
    </i>
    <i r="1">
      <x v="80"/>
    </i>
    <i r="1">
      <x v="97"/>
    </i>
    <i r="1">
      <x v="176"/>
    </i>
    <i r="1">
      <x v="296"/>
    </i>
    <i r="1">
      <x v="343"/>
    </i>
    <i>
      <x v="29"/>
    </i>
    <i r="1">
      <x v="48"/>
    </i>
    <i r="1">
      <x v="49"/>
    </i>
    <i r="1">
      <x v="62"/>
    </i>
    <i r="1">
      <x v="116"/>
    </i>
    <i r="1">
      <x v="128"/>
    </i>
    <i r="1">
      <x v="149"/>
    </i>
    <i r="1">
      <x v="240"/>
    </i>
    <i r="1">
      <x v="255"/>
    </i>
    <i r="1">
      <x v="357"/>
    </i>
    <i>
      <x v="30"/>
    </i>
    <i r="1">
      <x v="28"/>
    </i>
    <i r="1">
      <x v="29"/>
    </i>
    <i r="1">
      <x v="39"/>
    </i>
    <i>
      <x v="31"/>
    </i>
    <i r="1">
      <x v="93"/>
    </i>
    <i r="1">
      <x v="107"/>
    </i>
    <i r="1">
      <x v="108"/>
    </i>
    <i r="1">
      <x v="133"/>
    </i>
    <i r="1">
      <x v="172"/>
    </i>
    <i r="1">
      <x v="192"/>
    </i>
    <i>
      <x v="32"/>
    </i>
    <i r="1">
      <x v="123"/>
    </i>
    <i r="1">
      <x v="233"/>
    </i>
    <i r="1">
      <x v="245"/>
    </i>
    <i r="1">
      <x v="246"/>
    </i>
    <i r="1">
      <x v="260"/>
    </i>
    <i r="1">
      <x v="312"/>
    </i>
    <i>
      <x v="33"/>
    </i>
    <i r="1">
      <x v="35"/>
    </i>
    <i r="1">
      <x v="202"/>
    </i>
    <i r="1">
      <x v="220"/>
    </i>
    <i r="1">
      <x v="283"/>
    </i>
    <i t="grand">
      <x/>
    </i>
  </rowItems>
  <colItems count="1">
    <i/>
  </colItems>
  <pageFields count="2">
    <pageField fld="8" hier="-1"/>
    <pageField fld="18" hier="-1"/>
  </pageFields>
  <dataFields count="1">
    <dataField name="Suma de % AVANCE PONDERADO (PESO)" fld="28" baseField="0" baseItem="0" numFmtId="9"/>
  </dataFields>
  <formats count="1">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18ACD-3017-4BEC-9995-EB54786A9CA5}">
  <dimension ref="A1:AD428"/>
  <sheetViews>
    <sheetView workbookViewId="0">
      <selection activeCell="B3" sqref="B3"/>
    </sheetView>
  </sheetViews>
  <sheetFormatPr baseColWidth="10" defaultRowHeight="15" x14ac:dyDescent="0.25"/>
  <cols>
    <col min="15" max="15" width="11.42578125" style="5"/>
    <col min="29" max="29" width="11.42578125" style="15"/>
    <col min="30" max="30" width="11.42578125" style="5"/>
  </cols>
  <sheetData>
    <row r="1" spans="1:30" x14ac:dyDescent="0.25">
      <c r="A1" t="s">
        <v>0</v>
      </c>
      <c r="B1" t="s">
        <v>1</v>
      </c>
      <c r="C1" t="s">
        <v>2</v>
      </c>
      <c r="D1" t="s">
        <v>3</v>
      </c>
      <c r="E1" t="s">
        <v>4</v>
      </c>
      <c r="F1" t="s">
        <v>5</v>
      </c>
      <c r="G1" t="s">
        <v>6</v>
      </c>
      <c r="H1" t="s">
        <v>7</v>
      </c>
      <c r="I1" t="s">
        <v>8</v>
      </c>
      <c r="J1" t="s">
        <v>9</v>
      </c>
      <c r="K1" t="s">
        <v>10</v>
      </c>
      <c r="L1" t="s">
        <v>11</v>
      </c>
      <c r="M1" t="s">
        <v>12</v>
      </c>
      <c r="N1" t="s">
        <v>13</v>
      </c>
      <c r="O1" s="11" t="s">
        <v>1680</v>
      </c>
      <c r="P1" t="s">
        <v>14</v>
      </c>
      <c r="Q1" t="s">
        <v>15</v>
      </c>
      <c r="R1" t="s">
        <v>16</v>
      </c>
      <c r="S1" t="s">
        <v>17</v>
      </c>
      <c r="T1" t="s">
        <v>18</v>
      </c>
      <c r="U1" t="s">
        <v>19</v>
      </c>
      <c r="V1" t="s">
        <v>20</v>
      </c>
      <c r="W1" t="s">
        <v>21</v>
      </c>
      <c r="X1" t="s">
        <v>22</v>
      </c>
      <c r="Y1" t="s">
        <v>23</v>
      </c>
      <c r="Z1" t="s">
        <v>24</v>
      </c>
      <c r="AA1" t="s">
        <v>25</v>
      </c>
      <c r="AB1" t="s">
        <v>26</v>
      </c>
      <c r="AC1" s="13" t="s">
        <v>1681</v>
      </c>
      <c r="AD1" s="5" t="s">
        <v>1665</v>
      </c>
    </row>
    <row r="2" spans="1:30" s="7" customFormat="1" x14ac:dyDescent="0.25">
      <c r="A2" s="7" t="s">
        <v>27</v>
      </c>
      <c r="B2" s="7" t="s">
        <v>28</v>
      </c>
      <c r="C2" s="7" t="s">
        <v>29</v>
      </c>
      <c r="D2" s="3">
        <v>43571</v>
      </c>
      <c r="E2" s="7" t="s">
        <v>30</v>
      </c>
      <c r="F2" s="7">
        <v>2</v>
      </c>
      <c r="G2" s="7" t="s">
        <v>31</v>
      </c>
      <c r="H2" s="7" t="s">
        <v>32</v>
      </c>
      <c r="I2" s="7" t="s">
        <v>33</v>
      </c>
      <c r="J2" s="7" t="s">
        <v>34</v>
      </c>
      <c r="K2" s="7" t="s">
        <v>35</v>
      </c>
      <c r="L2" s="7" t="s">
        <v>36</v>
      </c>
      <c r="M2" s="7">
        <v>4</v>
      </c>
      <c r="N2" s="7">
        <v>9</v>
      </c>
      <c r="O2" s="12">
        <f>N2/100</f>
        <v>0.09</v>
      </c>
      <c r="P2" s="3">
        <v>43571</v>
      </c>
      <c r="Q2" s="3">
        <v>44196</v>
      </c>
      <c r="R2" s="7">
        <v>89</v>
      </c>
      <c r="S2" s="7" t="s">
        <v>37</v>
      </c>
      <c r="T2" s="7" t="s">
        <v>38</v>
      </c>
      <c r="Y2" s="7" t="s">
        <v>39</v>
      </c>
      <c r="Z2" s="7">
        <v>4</v>
      </c>
      <c r="AA2" s="7" t="s">
        <v>1669</v>
      </c>
      <c r="AB2" s="3">
        <v>44196</v>
      </c>
      <c r="AC2" s="14">
        <f>(Z2/M2)*O2</f>
        <v>0.09</v>
      </c>
      <c r="AD2" s="5">
        <f t="shared" ref="AD2:AD66" si="0">M2-Z2</f>
        <v>0</v>
      </c>
    </row>
    <row r="3" spans="1:30" s="7" customFormat="1" x14ac:dyDescent="0.25">
      <c r="A3" s="7" t="s">
        <v>27</v>
      </c>
      <c r="B3" s="7" t="s">
        <v>28</v>
      </c>
      <c r="C3" s="7" t="s">
        <v>29</v>
      </c>
      <c r="D3" s="3">
        <v>43571</v>
      </c>
      <c r="E3" s="7" t="s">
        <v>30</v>
      </c>
      <c r="F3" s="7">
        <v>2</v>
      </c>
      <c r="G3" s="7" t="s">
        <v>31</v>
      </c>
      <c r="H3" s="7" t="s">
        <v>32</v>
      </c>
      <c r="I3" s="7" t="s">
        <v>33</v>
      </c>
      <c r="J3" s="7" t="s">
        <v>34</v>
      </c>
      <c r="K3" s="7" t="s">
        <v>40</v>
      </c>
      <c r="L3" s="7" t="s">
        <v>41</v>
      </c>
      <c r="M3" s="7">
        <v>4</v>
      </c>
      <c r="N3" s="7">
        <v>9</v>
      </c>
      <c r="O3" s="12">
        <f t="shared" ref="O3:O66" si="1">N3/100</f>
        <v>0.09</v>
      </c>
      <c r="P3" s="3">
        <v>43571</v>
      </c>
      <c r="Q3" s="3">
        <v>44196</v>
      </c>
      <c r="R3" s="7">
        <v>89</v>
      </c>
      <c r="S3" s="7" t="s">
        <v>37</v>
      </c>
      <c r="T3" s="7" t="s">
        <v>38</v>
      </c>
      <c r="Y3" s="7" t="s">
        <v>39</v>
      </c>
      <c r="Z3" s="7">
        <v>4</v>
      </c>
      <c r="AA3" s="7" t="s">
        <v>1670</v>
      </c>
      <c r="AB3" s="3">
        <v>44196</v>
      </c>
      <c r="AC3" s="14">
        <f t="shared" ref="AC3:AC66" si="2">(Z3/M3)*O3</f>
        <v>0.09</v>
      </c>
      <c r="AD3" s="5">
        <f t="shared" si="0"/>
        <v>0</v>
      </c>
    </row>
    <row r="4" spans="1:30" s="7" customFormat="1" x14ac:dyDescent="0.25">
      <c r="A4" s="7" t="s">
        <v>27</v>
      </c>
      <c r="B4" s="7" t="s">
        <v>28</v>
      </c>
      <c r="C4" s="7" t="s">
        <v>42</v>
      </c>
      <c r="D4" s="3">
        <v>43571</v>
      </c>
      <c r="E4" s="7" t="s">
        <v>30</v>
      </c>
      <c r="F4" s="7">
        <v>2</v>
      </c>
      <c r="G4" s="7" t="s">
        <v>31</v>
      </c>
      <c r="H4" s="7" t="s">
        <v>32</v>
      </c>
      <c r="I4" s="7" t="s">
        <v>33</v>
      </c>
      <c r="J4" s="7" t="s">
        <v>43</v>
      </c>
      <c r="K4" s="7" t="s">
        <v>44</v>
      </c>
      <c r="L4" s="7" t="s">
        <v>45</v>
      </c>
      <c r="M4" s="7">
        <v>4</v>
      </c>
      <c r="N4" s="7">
        <v>9</v>
      </c>
      <c r="O4" s="12">
        <f t="shared" si="1"/>
        <v>0.09</v>
      </c>
      <c r="P4" s="3">
        <v>43571</v>
      </c>
      <c r="Q4" s="3">
        <v>44196</v>
      </c>
      <c r="R4" s="7">
        <v>89</v>
      </c>
      <c r="S4" s="7" t="s">
        <v>37</v>
      </c>
      <c r="T4" s="7" t="s">
        <v>38</v>
      </c>
      <c r="Y4" s="7" t="s">
        <v>39</v>
      </c>
      <c r="Z4" s="8">
        <v>4</v>
      </c>
      <c r="AA4" s="8" t="s">
        <v>1670</v>
      </c>
      <c r="AB4" s="9">
        <v>44196</v>
      </c>
      <c r="AC4" s="14">
        <f t="shared" si="2"/>
        <v>0.09</v>
      </c>
      <c r="AD4" s="5">
        <f t="shared" si="0"/>
        <v>0</v>
      </c>
    </row>
    <row r="5" spans="1:30" s="7" customFormat="1" x14ac:dyDescent="0.25">
      <c r="A5" s="7" t="s">
        <v>27</v>
      </c>
      <c r="B5" s="7" t="s">
        <v>28</v>
      </c>
      <c r="C5" s="7" t="s">
        <v>42</v>
      </c>
      <c r="D5" s="3">
        <v>43571</v>
      </c>
      <c r="E5" s="7" t="s">
        <v>30</v>
      </c>
      <c r="F5" s="7">
        <v>2</v>
      </c>
      <c r="G5" s="7" t="s">
        <v>46</v>
      </c>
      <c r="H5" s="7" t="s">
        <v>32</v>
      </c>
      <c r="I5" s="7" t="s">
        <v>33</v>
      </c>
      <c r="J5" s="7" t="s">
        <v>43</v>
      </c>
      <c r="K5" s="7" t="s">
        <v>47</v>
      </c>
      <c r="L5" s="7" t="s">
        <v>48</v>
      </c>
      <c r="M5" s="7">
        <v>2</v>
      </c>
      <c r="N5" s="7">
        <v>9</v>
      </c>
      <c r="O5" s="12">
        <f t="shared" si="1"/>
        <v>0.09</v>
      </c>
      <c r="P5" s="3">
        <v>43571</v>
      </c>
      <c r="Q5" s="3">
        <v>43830</v>
      </c>
      <c r="R5" s="7">
        <v>37</v>
      </c>
      <c r="S5" s="7" t="s">
        <v>37</v>
      </c>
      <c r="T5" s="7" t="s">
        <v>38</v>
      </c>
      <c r="Y5" s="7" t="s">
        <v>39</v>
      </c>
      <c r="Z5" s="7">
        <v>2</v>
      </c>
      <c r="AA5" s="7" t="s">
        <v>49</v>
      </c>
      <c r="AB5" s="3">
        <v>44012</v>
      </c>
      <c r="AC5" s="14">
        <f t="shared" si="2"/>
        <v>0.09</v>
      </c>
      <c r="AD5" s="5">
        <f t="shared" si="0"/>
        <v>0</v>
      </c>
    </row>
    <row r="6" spans="1:30" s="7" customFormat="1" x14ac:dyDescent="0.25">
      <c r="A6" s="7" t="s">
        <v>27</v>
      </c>
      <c r="B6" s="7" t="s">
        <v>28</v>
      </c>
      <c r="C6" s="7" t="s">
        <v>50</v>
      </c>
      <c r="D6" s="3">
        <v>43571</v>
      </c>
      <c r="E6" s="7" t="s">
        <v>30</v>
      </c>
      <c r="F6" s="7">
        <v>2</v>
      </c>
      <c r="G6" s="7" t="s">
        <v>31</v>
      </c>
      <c r="H6" s="7" t="s">
        <v>32</v>
      </c>
      <c r="I6" s="7" t="s">
        <v>33</v>
      </c>
      <c r="J6" s="7" t="s">
        <v>51</v>
      </c>
      <c r="K6" s="7" t="s">
        <v>52</v>
      </c>
      <c r="L6" s="7" t="s">
        <v>53</v>
      </c>
      <c r="M6" s="7">
        <v>1</v>
      </c>
      <c r="N6" s="7">
        <v>9</v>
      </c>
      <c r="O6" s="12">
        <f t="shared" si="1"/>
        <v>0.09</v>
      </c>
      <c r="P6" s="3">
        <v>43571</v>
      </c>
      <c r="Q6" s="3">
        <v>43830</v>
      </c>
      <c r="R6" s="7">
        <v>37</v>
      </c>
      <c r="S6" s="7" t="s">
        <v>37</v>
      </c>
      <c r="T6" s="7" t="s">
        <v>38</v>
      </c>
      <c r="Y6" s="7" t="s">
        <v>39</v>
      </c>
      <c r="Z6" s="7">
        <v>1</v>
      </c>
      <c r="AA6" s="7" t="s">
        <v>54</v>
      </c>
      <c r="AB6" s="3">
        <v>44012</v>
      </c>
      <c r="AC6" s="14">
        <f t="shared" si="2"/>
        <v>0.09</v>
      </c>
      <c r="AD6" s="5">
        <f t="shared" si="0"/>
        <v>0</v>
      </c>
    </row>
    <row r="7" spans="1:30" s="7" customFormat="1" x14ac:dyDescent="0.25">
      <c r="A7" s="7" t="s">
        <v>27</v>
      </c>
      <c r="B7" s="7" t="s">
        <v>28</v>
      </c>
      <c r="C7" s="7" t="s">
        <v>55</v>
      </c>
      <c r="D7" s="3">
        <v>43571</v>
      </c>
      <c r="E7" s="7" t="s">
        <v>30</v>
      </c>
      <c r="F7" s="7">
        <v>2</v>
      </c>
      <c r="G7" s="7" t="s">
        <v>31</v>
      </c>
      <c r="H7" s="7" t="s">
        <v>32</v>
      </c>
      <c r="I7" s="7" t="s">
        <v>33</v>
      </c>
      <c r="J7" s="7" t="s">
        <v>56</v>
      </c>
      <c r="K7" s="7" t="s">
        <v>57</v>
      </c>
      <c r="L7" s="7" t="s">
        <v>58</v>
      </c>
      <c r="M7" s="7">
        <v>2</v>
      </c>
      <c r="N7" s="7">
        <v>9</v>
      </c>
      <c r="O7" s="12">
        <f t="shared" si="1"/>
        <v>0.09</v>
      </c>
      <c r="P7" s="3">
        <v>43571</v>
      </c>
      <c r="Q7" s="3">
        <v>43830</v>
      </c>
      <c r="R7" s="7">
        <v>37</v>
      </c>
      <c r="S7" s="7" t="s">
        <v>37</v>
      </c>
      <c r="T7" s="7" t="s">
        <v>38</v>
      </c>
      <c r="Y7" s="7" t="s">
        <v>39</v>
      </c>
      <c r="Z7" s="7">
        <v>2</v>
      </c>
      <c r="AA7" s="7" t="s">
        <v>59</v>
      </c>
      <c r="AB7" s="3">
        <v>44012</v>
      </c>
      <c r="AC7" s="14">
        <f t="shared" si="2"/>
        <v>0.09</v>
      </c>
      <c r="AD7" s="5">
        <f t="shared" si="0"/>
        <v>0</v>
      </c>
    </row>
    <row r="8" spans="1:30" s="7" customFormat="1" x14ac:dyDescent="0.25">
      <c r="A8" s="7" t="s">
        <v>27</v>
      </c>
      <c r="B8" s="7" t="s">
        <v>28</v>
      </c>
      <c r="C8" s="7" t="s">
        <v>55</v>
      </c>
      <c r="D8" s="3">
        <v>43571</v>
      </c>
      <c r="E8" s="7" t="s">
        <v>30</v>
      </c>
      <c r="F8" s="7">
        <v>2</v>
      </c>
      <c r="G8" s="7" t="s">
        <v>31</v>
      </c>
      <c r="H8" s="7" t="s">
        <v>32</v>
      </c>
      <c r="I8" s="7" t="s">
        <v>33</v>
      </c>
      <c r="J8" s="7" t="s">
        <v>56</v>
      </c>
      <c r="K8" s="7" t="s">
        <v>60</v>
      </c>
      <c r="L8" s="7" t="s">
        <v>61</v>
      </c>
      <c r="M8" s="7">
        <v>15</v>
      </c>
      <c r="N8" s="7">
        <v>10</v>
      </c>
      <c r="O8" s="12">
        <f t="shared" si="1"/>
        <v>0.1</v>
      </c>
      <c r="P8" s="3">
        <v>43571</v>
      </c>
      <c r="Q8" s="3">
        <v>43830</v>
      </c>
      <c r="R8" s="7">
        <v>37</v>
      </c>
      <c r="S8" s="7" t="s">
        <v>37</v>
      </c>
      <c r="T8" s="7" t="s">
        <v>38</v>
      </c>
      <c r="Y8" s="7" t="s">
        <v>39</v>
      </c>
      <c r="Z8" s="7">
        <v>15</v>
      </c>
      <c r="AA8" s="7" t="s">
        <v>62</v>
      </c>
      <c r="AB8" s="3">
        <v>44012</v>
      </c>
      <c r="AC8" s="14">
        <f t="shared" si="2"/>
        <v>0.1</v>
      </c>
      <c r="AD8" s="5">
        <f t="shared" si="0"/>
        <v>0</v>
      </c>
    </row>
    <row r="9" spans="1:30" s="7" customFormat="1" x14ac:dyDescent="0.25">
      <c r="A9" s="7" t="s">
        <v>27</v>
      </c>
      <c r="B9" s="7" t="s">
        <v>28</v>
      </c>
      <c r="C9" s="7" t="s">
        <v>63</v>
      </c>
      <c r="D9" s="3">
        <v>43571</v>
      </c>
      <c r="E9" s="7" t="s">
        <v>30</v>
      </c>
      <c r="F9" s="7">
        <v>2</v>
      </c>
      <c r="G9" s="7" t="s">
        <v>31</v>
      </c>
      <c r="H9" s="7" t="s">
        <v>32</v>
      </c>
      <c r="I9" s="7" t="s">
        <v>33</v>
      </c>
      <c r="J9" s="7" t="s">
        <v>64</v>
      </c>
      <c r="K9" s="7" t="s">
        <v>65</v>
      </c>
      <c r="L9" s="7" t="s">
        <v>61</v>
      </c>
      <c r="M9" s="7">
        <v>15</v>
      </c>
      <c r="N9" s="7">
        <v>9</v>
      </c>
      <c r="O9" s="12">
        <f t="shared" si="1"/>
        <v>0.09</v>
      </c>
      <c r="P9" s="3">
        <v>43571</v>
      </c>
      <c r="Q9" s="3">
        <v>43830</v>
      </c>
      <c r="R9" s="7">
        <v>37</v>
      </c>
      <c r="S9" s="7" t="s">
        <v>37</v>
      </c>
      <c r="T9" s="7" t="s">
        <v>38</v>
      </c>
      <c r="Y9" s="7" t="s">
        <v>39</v>
      </c>
      <c r="Z9" s="7">
        <v>15</v>
      </c>
      <c r="AA9" s="7" t="s">
        <v>62</v>
      </c>
      <c r="AB9" s="3">
        <v>44012</v>
      </c>
      <c r="AC9" s="14">
        <f t="shared" si="2"/>
        <v>0.09</v>
      </c>
      <c r="AD9" s="5">
        <f t="shared" si="0"/>
        <v>0</v>
      </c>
    </row>
    <row r="10" spans="1:30" s="7" customFormat="1" x14ac:dyDescent="0.25">
      <c r="A10" s="7" t="s">
        <v>27</v>
      </c>
      <c r="B10" s="7" t="s">
        <v>28</v>
      </c>
      <c r="C10" s="7" t="s">
        <v>63</v>
      </c>
      <c r="D10" s="3">
        <v>43571</v>
      </c>
      <c r="E10" s="7" t="s">
        <v>30</v>
      </c>
      <c r="F10" s="7">
        <v>2</v>
      </c>
      <c r="G10" s="7" t="s">
        <v>31</v>
      </c>
      <c r="H10" s="7" t="s">
        <v>32</v>
      </c>
      <c r="I10" s="7" t="s">
        <v>33</v>
      </c>
      <c r="J10" s="7" t="s">
        <v>64</v>
      </c>
      <c r="K10" s="7" t="s">
        <v>66</v>
      </c>
      <c r="L10" s="7" t="s">
        <v>67</v>
      </c>
      <c r="M10" s="7">
        <v>4</v>
      </c>
      <c r="N10" s="7">
        <v>9</v>
      </c>
      <c r="O10" s="12">
        <f t="shared" si="1"/>
        <v>0.09</v>
      </c>
      <c r="P10" s="3">
        <v>43571</v>
      </c>
      <c r="Q10" s="3">
        <v>44196</v>
      </c>
      <c r="R10" s="7">
        <v>89</v>
      </c>
      <c r="S10" s="7" t="s">
        <v>37</v>
      </c>
      <c r="T10" s="7" t="s">
        <v>38</v>
      </c>
      <c r="Y10" s="7" t="s">
        <v>39</v>
      </c>
      <c r="Z10" s="7">
        <v>4</v>
      </c>
      <c r="AA10" s="7" t="s">
        <v>1672</v>
      </c>
      <c r="AB10" s="3">
        <v>44196</v>
      </c>
      <c r="AC10" s="14">
        <f t="shared" si="2"/>
        <v>0.09</v>
      </c>
      <c r="AD10" s="5">
        <f t="shared" si="0"/>
        <v>0</v>
      </c>
    </row>
    <row r="11" spans="1:30" s="7" customFormat="1" x14ac:dyDescent="0.25">
      <c r="A11" s="7" t="s">
        <v>27</v>
      </c>
      <c r="B11" s="7" t="s">
        <v>28</v>
      </c>
      <c r="C11" s="7" t="s">
        <v>63</v>
      </c>
      <c r="D11" s="3">
        <v>43571</v>
      </c>
      <c r="E11" s="7" t="s">
        <v>30</v>
      </c>
      <c r="F11" s="7">
        <v>2</v>
      </c>
      <c r="G11" s="7" t="s">
        <v>31</v>
      </c>
      <c r="H11" s="7" t="s">
        <v>32</v>
      </c>
      <c r="I11" s="7" t="s">
        <v>33</v>
      </c>
      <c r="J11" s="7" t="s">
        <v>64</v>
      </c>
      <c r="K11" s="7" t="s">
        <v>68</v>
      </c>
      <c r="L11" s="7" t="s">
        <v>69</v>
      </c>
      <c r="M11" s="7">
        <v>4</v>
      </c>
      <c r="N11" s="7">
        <v>9</v>
      </c>
      <c r="O11" s="12">
        <f t="shared" si="1"/>
        <v>0.09</v>
      </c>
      <c r="P11" s="3">
        <v>43571</v>
      </c>
      <c r="Q11" s="3">
        <v>44196</v>
      </c>
      <c r="R11" s="7">
        <v>89</v>
      </c>
      <c r="S11" s="7" t="s">
        <v>37</v>
      </c>
      <c r="T11" s="7" t="s">
        <v>38</v>
      </c>
      <c r="Y11" s="7" t="s">
        <v>39</v>
      </c>
      <c r="Z11" s="7">
        <v>4</v>
      </c>
      <c r="AA11" s="7" t="s">
        <v>1671</v>
      </c>
      <c r="AB11" s="3">
        <v>44196</v>
      </c>
      <c r="AC11" s="14">
        <f t="shared" si="2"/>
        <v>0.09</v>
      </c>
      <c r="AD11" s="5">
        <f t="shared" si="0"/>
        <v>0</v>
      </c>
    </row>
    <row r="12" spans="1:30" x14ac:dyDescent="0.25">
      <c r="A12" s="7" t="s">
        <v>27</v>
      </c>
      <c r="B12" s="7" t="s">
        <v>28</v>
      </c>
      <c r="C12" s="7" t="s">
        <v>70</v>
      </c>
      <c r="D12" s="3">
        <v>43571</v>
      </c>
      <c r="E12" s="7" t="s">
        <v>71</v>
      </c>
      <c r="F12" s="7">
        <v>2</v>
      </c>
      <c r="G12" s="7" t="s">
        <v>31</v>
      </c>
      <c r="H12" s="7" t="s">
        <v>32</v>
      </c>
      <c r="I12" s="7" t="s">
        <v>33</v>
      </c>
      <c r="J12" s="7" t="s">
        <v>72</v>
      </c>
      <c r="K12" s="7" t="s">
        <v>73</v>
      </c>
      <c r="L12" s="7" t="s">
        <v>74</v>
      </c>
      <c r="M12" s="7">
        <v>1</v>
      </c>
      <c r="N12" s="7">
        <v>9</v>
      </c>
      <c r="O12" s="12">
        <f t="shared" si="1"/>
        <v>0.09</v>
      </c>
      <c r="P12" s="3">
        <v>43571</v>
      </c>
      <c r="Q12" s="3">
        <v>43830</v>
      </c>
      <c r="R12" s="7">
        <v>37</v>
      </c>
      <c r="S12" s="7" t="s">
        <v>37</v>
      </c>
      <c r="T12" s="7" t="s">
        <v>38</v>
      </c>
      <c r="U12" s="7"/>
      <c r="V12" s="7"/>
      <c r="W12" s="7"/>
      <c r="X12" s="7"/>
      <c r="Y12" s="7" t="s">
        <v>39</v>
      </c>
      <c r="Z12" s="7">
        <v>1</v>
      </c>
      <c r="AA12" s="7" t="s">
        <v>75</v>
      </c>
      <c r="AB12" s="3">
        <v>44012</v>
      </c>
      <c r="AC12" s="14">
        <f t="shared" si="2"/>
        <v>0.09</v>
      </c>
      <c r="AD12" s="5">
        <f t="shared" si="0"/>
        <v>0</v>
      </c>
    </row>
    <row r="13" spans="1:30" x14ac:dyDescent="0.25">
      <c r="A13" s="7" t="s">
        <v>27</v>
      </c>
      <c r="B13" s="7" t="s">
        <v>76</v>
      </c>
      <c r="C13" s="7" t="s">
        <v>77</v>
      </c>
      <c r="D13" s="3">
        <v>43627</v>
      </c>
      <c r="E13" s="7" t="s">
        <v>71</v>
      </c>
      <c r="F13" s="7">
        <v>2</v>
      </c>
      <c r="G13" s="7" t="s">
        <v>46</v>
      </c>
      <c r="H13" s="7" t="s">
        <v>78</v>
      </c>
      <c r="I13" s="7" t="s">
        <v>79</v>
      </c>
      <c r="J13" s="7" t="s">
        <v>80</v>
      </c>
      <c r="K13" s="7" t="s">
        <v>81</v>
      </c>
      <c r="L13" s="7" t="s">
        <v>82</v>
      </c>
      <c r="M13" s="7">
        <v>1</v>
      </c>
      <c r="N13" s="7">
        <v>4</v>
      </c>
      <c r="O13" s="12">
        <f t="shared" si="1"/>
        <v>0.04</v>
      </c>
      <c r="P13" s="3">
        <v>43627</v>
      </c>
      <c r="Q13" s="3">
        <v>43830</v>
      </c>
      <c r="R13" s="7">
        <v>29</v>
      </c>
      <c r="S13" s="7" t="s">
        <v>79</v>
      </c>
      <c r="T13" s="7" t="s">
        <v>38</v>
      </c>
      <c r="U13" s="7"/>
      <c r="V13" s="7"/>
      <c r="W13" s="7"/>
      <c r="X13" s="7"/>
      <c r="Y13" s="7" t="s">
        <v>39</v>
      </c>
      <c r="Z13" s="7">
        <v>1</v>
      </c>
      <c r="AA13" s="7" t="s">
        <v>83</v>
      </c>
      <c r="AB13" s="3">
        <v>43920</v>
      </c>
      <c r="AC13" s="14">
        <f t="shared" si="2"/>
        <v>0.04</v>
      </c>
      <c r="AD13" s="5">
        <f t="shared" si="0"/>
        <v>0</v>
      </c>
    </row>
    <row r="14" spans="1:30" x14ac:dyDescent="0.25">
      <c r="A14" s="7" t="s">
        <v>27</v>
      </c>
      <c r="B14" s="7" t="s">
        <v>76</v>
      </c>
      <c r="C14" s="7" t="s">
        <v>77</v>
      </c>
      <c r="D14" s="3">
        <v>43627</v>
      </c>
      <c r="E14" s="7" t="s">
        <v>71</v>
      </c>
      <c r="F14" s="7">
        <v>2</v>
      </c>
      <c r="G14" s="7" t="s">
        <v>46</v>
      </c>
      <c r="H14" s="7" t="s">
        <v>78</v>
      </c>
      <c r="I14" s="7" t="s">
        <v>79</v>
      </c>
      <c r="J14" s="7" t="s">
        <v>80</v>
      </c>
      <c r="K14" s="7" t="s">
        <v>84</v>
      </c>
      <c r="L14" s="7" t="s">
        <v>85</v>
      </c>
      <c r="M14" s="7">
        <v>9</v>
      </c>
      <c r="N14" s="7">
        <v>4</v>
      </c>
      <c r="O14" s="12">
        <f t="shared" si="1"/>
        <v>0.04</v>
      </c>
      <c r="P14" s="3">
        <v>43627</v>
      </c>
      <c r="Q14" s="3">
        <v>43814</v>
      </c>
      <c r="R14" s="7">
        <v>27</v>
      </c>
      <c r="S14" s="7" t="s">
        <v>79</v>
      </c>
      <c r="T14" s="7" t="s">
        <v>38</v>
      </c>
      <c r="U14" s="7"/>
      <c r="V14" s="7"/>
      <c r="W14" s="7"/>
      <c r="X14" s="7"/>
      <c r="Y14" s="7" t="s">
        <v>39</v>
      </c>
      <c r="Z14" s="7">
        <v>9</v>
      </c>
      <c r="AA14" s="7" t="s">
        <v>86</v>
      </c>
      <c r="AB14" s="3">
        <v>43920</v>
      </c>
      <c r="AC14" s="14">
        <f t="shared" si="2"/>
        <v>0.04</v>
      </c>
      <c r="AD14" s="5">
        <f t="shared" si="0"/>
        <v>0</v>
      </c>
    </row>
    <row r="15" spans="1:30" x14ac:dyDescent="0.25">
      <c r="A15" s="7" t="s">
        <v>27</v>
      </c>
      <c r="B15" s="7" t="s">
        <v>87</v>
      </c>
      <c r="C15" s="7" t="s">
        <v>88</v>
      </c>
      <c r="D15" s="3">
        <v>43399</v>
      </c>
      <c r="E15" s="7" t="s">
        <v>71</v>
      </c>
      <c r="F15" s="7">
        <v>2</v>
      </c>
      <c r="G15" s="7" t="s">
        <v>31</v>
      </c>
      <c r="H15" s="7" t="s">
        <v>78</v>
      </c>
      <c r="I15" s="7" t="s">
        <v>79</v>
      </c>
      <c r="J15" s="7" t="s">
        <v>89</v>
      </c>
      <c r="K15" s="7" t="s">
        <v>90</v>
      </c>
      <c r="L15" s="7" t="s">
        <v>91</v>
      </c>
      <c r="M15" s="7">
        <v>1</v>
      </c>
      <c r="N15" s="7">
        <v>2</v>
      </c>
      <c r="O15" s="12">
        <f t="shared" si="1"/>
        <v>0.02</v>
      </c>
      <c r="P15" s="3">
        <v>43399</v>
      </c>
      <c r="Q15" s="3">
        <v>43465</v>
      </c>
      <c r="R15" s="7">
        <v>9</v>
      </c>
      <c r="S15" s="7" t="s">
        <v>79</v>
      </c>
      <c r="T15" s="7" t="s">
        <v>38</v>
      </c>
      <c r="U15" s="7"/>
      <c r="V15" s="7"/>
      <c r="W15" s="7"/>
      <c r="X15" s="7"/>
      <c r="Y15" s="7" t="s">
        <v>39</v>
      </c>
      <c r="Z15" s="7">
        <v>1</v>
      </c>
      <c r="AA15" s="7" t="s">
        <v>92</v>
      </c>
      <c r="AB15" s="3">
        <v>43920</v>
      </c>
      <c r="AC15" s="14">
        <f t="shared" si="2"/>
        <v>0.02</v>
      </c>
      <c r="AD15" s="5">
        <f t="shared" si="0"/>
        <v>0</v>
      </c>
    </row>
    <row r="16" spans="1:30" x14ac:dyDescent="0.25">
      <c r="A16" s="7" t="s">
        <v>27</v>
      </c>
      <c r="B16" s="7" t="s">
        <v>93</v>
      </c>
      <c r="C16" s="7" t="s">
        <v>94</v>
      </c>
      <c r="D16" s="3">
        <v>43437</v>
      </c>
      <c r="E16" s="7" t="s">
        <v>95</v>
      </c>
      <c r="F16" s="7">
        <v>2</v>
      </c>
      <c r="G16" s="7" t="s">
        <v>46</v>
      </c>
      <c r="H16" s="7" t="s">
        <v>96</v>
      </c>
      <c r="I16" s="7" t="s">
        <v>97</v>
      </c>
      <c r="J16" s="7" t="s">
        <v>98</v>
      </c>
      <c r="K16" s="7" t="s">
        <v>99</v>
      </c>
      <c r="L16" s="7" t="s">
        <v>100</v>
      </c>
      <c r="M16" s="7">
        <v>1</v>
      </c>
      <c r="N16" s="7">
        <v>10</v>
      </c>
      <c r="O16" s="12">
        <f t="shared" si="1"/>
        <v>0.1</v>
      </c>
      <c r="P16" s="3">
        <v>43437</v>
      </c>
      <c r="Q16" s="3">
        <v>43460</v>
      </c>
      <c r="R16" s="7">
        <v>3</v>
      </c>
      <c r="S16" s="7" t="s">
        <v>97</v>
      </c>
      <c r="T16" s="7" t="s">
        <v>38</v>
      </c>
      <c r="U16" s="7"/>
      <c r="V16" s="7"/>
      <c r="W16" s="7"/>
      <c r="X16" s="7"/>
      <c r="Y16" s="7" t="s">
        <v>39</v>
      </c>
      <c r="Z16" s="7">
        <v>1</v>
      </c>
      <c r="AA16" s="7" t="s">
        <v>101</v>
      </c>
      <c r="AB16" s="3">
        <v>43920</v>
      </c>
      <c r="AC16" s="14">
        <f t="shared" si="2"/>
        <v>0.1</v>
      </c>
      <c r="AD16" s="5">
        <f t="shared" si="0"/>
        <v>0</v>
      </c>
    </row>
    <row r="17" spans="1:30" x14ac:dyDescent="0.25">
      <c r="A17" s="7" t="s">
        <v>27</v>
      </c>
      <c r="B17" s="7" t="s">
        <v>87</v>
      </c>
      <c r="C17" s="7" t="s">
        <v>102</v>
      </c>
      <c r="D17" s="3">
        <v>43399</v>
      </c>
      <c r="E17" s="7" t="s">
        <v>30</v>
      </c>
      <c r="F17" s="7">
        <v>2</v>
      </c>
      <c r="G17" s="7" t="s">
        <v>46</v>
      </c>
      <c r="H17" s="7" t="s">
        <v>103</v>
      </c>
      <c r="I17" s="7" t="s">
        <v>104</v>
      </c>
      <c r="J17" s="7" t="s">
        <v>105</v>
      </c>
      <c r="K17" s="7" t="s">
        <v>106</v>
      </c>
      <c r="L17" s="7" t="s">
        <v>107</v>
      </c>
      <c r="M17" s="7">
        <v>1</v>
      </c>
      <c r="N17" s="7">
        <v>4</v>
      </c>
      <c r="O17" s="12">
        <f t="shared" si="1"/>
        <v>0.04</v>
      </c>
      <c r="P17" s="3">
        <v>43399</v>
      </c>
      <c r="Q17" s="3">
        <v>43448</v>
      </c>
      <c r="R17" s="7">
        <v>7</v>
      </c>
      <c r="S17" s="7" t="s">
        <v>104</v>
      </c>
      <c r="T17" s="7" t="s">
        <v>38</v>
      </c>
      <c r="U17" s="7"/>
      <c r="V17" s="7"/>
      <c r="W17" s="7"/>
      <c r="X17" s="7"/>
      <c r="Y17" s="7" t="s">
        <v>39</v>
      </c>
      <c r="Z17" s="7">
        <v>1</v>
      </c>
      <c r="AA17" s="7" t="s">
        <v>108</v>
      </c>
      <c r="AB17" s="3">
        <v>43920</v>
      </c>
      <c r="AC17" s="14">
        <f t="shared" si="2"/>
        <v>0.04</v>
      </c>
      <c r="AD17" s="5">
        <f t="shared" si="0"/>
        <v>0</v>
      </c>
    </row>
    <row r="18" spans="1:30" x14ac:dyDescent="0.25">
      <c r="A18" s="7" t="s">
        <v>27</v>
      </c>
      <c r="B18" s="7" t="s">
        <v>87</v>
      </c>
      <c r="C18" s="7" t="s">
        <v>109</v>
      </c>
      <c r="D18" s="3">
        <v>43399</v>
      </c>
      <c r="E18" s="7" t="s">
        <v>30</v>
      </c>
      <c r="F18" s="7">
        <v>2</v>
      </c>
      <c r="G18" s="7" t="s">
        <v>46</v>
      </c>
      <c r="H18" s="7" t="s">
        <v>103</v>
      </c>
      <c r="I18" s="7" t="s">
        <v>104</v>
      </c>
      <c r="J18" s="7" t="s">
        <v>110</v>
      </c>
      <c r="K18" s="7" t="s">
        <v>111</v>
      </c>
      <c r="L18" s="7" t="s">
        <v>107</v>
      </c>
      <c r="M18" s="7">
        <v>1</v>
      </c>
      <c r="N18" s="7">
        <v>4</v>
      </c>
      <c r="O18" s="12">
        <f t="shared" si="1"/>
        <v>0.04</v>
      </c>
      <c r="P18" s="3">
        <v>43399</v>
      </c>
      <c r="Q18" s="3">
        <v>43448</v>
      </c>
      <c r="R18" s="7">
        <v>7</v>
      </c>
      <c r="S18" s="7" t="s">
        <v>104</v>
      </c>
      <c r="T18" s="7" t="s">
        <v>38</v>
      </c>
      <c r="U18" s="7"/>
      <c r="V18" s="7"/>
      <c r="W18" s="7"/>
      <c r="X18" s="7"/>
      <c r="Y18" s="7" t="s">
        <v>39</v>
      </c>
      <c r="Z18" s="7">
        <v>1</v>
      </c>
      <c r="AA18" s="7" t="s">
        <v>112</v>
      </c>
      <c r="AB18" s="3">
        <v>43920</v>
      </c>
      <c r="AC18" s="14">
        <f t="shared" si="2"/>
        <v>0.04</v>
      </c>
      <c r="AD18" s="5">
        <f t="shared" si="0"/>
        <v>0</v>
      </c>
    </row>
    <row r="19" spans="1:30" x14ac:dyDescent="0.25">
      <c r="A19" s="7" t="s">
        <v>27</v>
      </c>
      <c r="B19" s="7" t="s">
        <v>87</v>
      </c>
      <c r="C19" s="7" t="s">
        <v>113</v>
      </c>
      <c r="D19" s="3">
        <v>43399</v>
      </c>
      <c r="E19" s="7" t="s">
        <v>30</v>
      </c>
      <c r="F19" s="7">
        <v>2</v>
      </c>
      <c r="G19" s="7" t="s">
        <v>46</v>
      </c>
      <c r="H19" s="7" t="s">
        <v>103</v>
      </c>
      <c r="I19" s="7" t="s">
        <v>104</v>
      </c>
      <c r="J19" s="7" t="s">
        <v>114</v>
      </c>
      <c r="K19" s="7" t="s">
        <v>115</v>
      </c>
      <c r="L19" s="7" t="s">
        <v>116</v>
      </c>
      <c r="M19" s="7">
        <v>1</v>
      </c>
      <c r="N19" s="7">
        <v>4</v>
      </c>
      <c r="O19" s="12">
        <f t="shared" si="1"/>
        <v>0.04</v>
      </c>
      <c r="P19" s="3">
        <v>43399</v>
      </c>
      <c r="Q19" s="3">
        <v>43465</v>
      </c>
      <c r="R19" s="7">
        <v>9</v>
      </c>
      <c r="S19" s="7" t="s">
        <v>104</v>
      </c>
      <c r="T19" s="7" t="s">
        <v>38</v>
      </c>
      <c r="U19" s="7"/>
      <c r="V19" s="7"/>
      <c r="W19" s="7"/>
      <c r="X19" s="7"/>
      <c r="Y19" s="7" t="s">
        <v>39</v>
      </c>
      <c r="Z19" s="7">
        <v>1</v>
      </c>
      <c r="AA19" s="7" t="s">
        <v>117</v>
      </c>
      <c r="AB19" s="3">
        <v>43920</v>
      </c>
      <c r="AC19" s="14">
        <f t="shared" si="2"/>
        <v>0.04</v>
      </c>
      <c r="AD19" s="5">
        <f t="shared" si="0"/>
        <v>0</v>
      </c>
    </row>
    <row r="20" spans="1:30" x14ac:dyDescent="0.25">
      <c r="A20" s="7" t="s">
        <v>27</v>
      </c>
      <c r="B20" s="7" t="s">
        <v>87</v>
      </c>
      <c r="C20" s="7" t="s">
        <v>118</v>
      </c>
      <c r="D20" s="3">
        <v>43399</v>
      </c>
      <c r="E20" s="7" t="s">
        <v>30</v>
      </c>
      <c r="F20" s="7">
        <v>2</v>
      </c>
      <c r="G20" s="7" t="s">
        <v>46</v>
      </c>
      <c r="H20" s="7" t="s">
        <v>78</v>
      </c>
      <c r="I20" s="7" t="s">
        <v>119</v>
      </c>
      <c r="J20" s="7" t="s">
        <v>120</v>
      </c>
      <c r="K20" s="7" t="s">
        <v>121</v>
      </c>
      <c r="L20" s="7" t="s">
        <v>122</v>
      </c>
      <c r="M20" s="7">
        <v>1</v>
      </c>
      <c r="N20" s="7">
        <v>3</v>
      </c>
      <c r="O20" s="12">
        <f t="shared" si="1"/>
        <v>0.03</v>
      </c>
      <c r="P20" s="3">
        <v>43399</v>
      </c>
      <c r="Q20" s="3">
        <v>44561</v>
      </c>
      <c r="R20" s="7">
        <v>166</v>
      </c>
      <c r="S20" s="7" t="s">
        <v>123</v>
      </c>
      <c r="T20" s="7" t="s">
        <v>38</v>
      </c>
      <c r="U20" s="7"/>
      <c r="V20" s="7"/>
      <c r="W20" s="7"/>
      <c r="X20" s="7"/>
      <c r="Y20" s="7" t="s">
        <v>39</v>
      </c>
      <c r="Z20" s="7">
        <v>0</v>
      </c>
      <c r="AA20" s="7" t="s">
        <v>124</v>
      </c>
      <c r="AB20" s="3">
        <v>44165</v>
      </c>
      <c r="AC20" s="14">
        <f t="shared" si="2"/>
        <v>0</v>
      </c>
      <c r="AD20" s="5">
        <f t="shared" si="0"/>
        <v>1</v>
      </c>
    </row>
    <row r="21" spans="1:30" x14ac:dyDescent="0.25">
      <c r="A21" s="7" t="s">
        <v>27</v>
      </c>
      <c r="B21" s="7" t="s">
        <v>87</v>
      </c>
      <c r="C21" s="7" t="s">
        <v>118</v>
      </c>
      <c r="D21" s="3">
        <v>43399</v>
      </c>
      <c r="E21" s="7" t="s">
        <v>30</v>
      </c>
      <c r="F21" s="7">
        <v>2</v>
      </c>
      <c r="G21" s="7" t="s">
        <v>46</v>
      </c>
      <c r="H21" s="7" t="s">
        <v>78</v>
      </c>
      <c r="I21" s="7" t="s">
        <v>104</v>
      </c>
      <c r="J21" s="7" t="s">
        <v>120</v>
      </c>
      <c r="K21" s="7" t="s">
        <v>125</v>
      </c>
      <c r="L21" s="7" t="s">
        <v>126</v>
      </c>
      <c r="M21" s="7">
        <v>1</v>
      </c>
      <c r="N21" s="7">
        <v>3</v>
      </c>
      <c r="O21" s="12">
        <f t="shared" si="1"/>
        <v>0.03</v>
      </c>
      <c r="P21" s="3">
        <v>43399</v>
      </c>
      <c r="Q21" s="3">
        <v>44286</v>
      </c>
      <c r="R21" s="7">
        <v>127</v>
      </c>
      <c r="S21" s="7" t="s">
        <v>104</v>
      </c>
      <c r="T21" s="7" t="s">
        <v>38</v>
      </c>
      <c r="U21" s="7"/>
      <c r="V21" s="7"/>
      <c r="W21" s="7"/>
      <c r="X21" s="7"/>
      <c r="Y21" s="7" t="s">
        <v>38</v>
      </c>
      <c r="Z21" s="7">
        <v>0</v>
      </c>
      <c r="AA21" s="7" t="s">
        <v>127</v>
      </c>
      <c r="AB21" s="3">
        <v>44165</v>
      </c>
      <c r="AC21" s="14">
        <f t="shared" si="2"/>
        <v>0</v>
      </c>
      <c r="AD21" s="5">
        <f t="shared" si="0"/>
        <v>1</v>
      </c>
    </row>
    <row r="22" spans="1:30" x14ac:dyDescent="0.25">
      <c r="A22" s="7" t="s">
        <v>27</v>
      </c>
      <c r="B22" s="7" t="s">
        <v>87</v>
      </c>
      <c r="C22" s="7" t="s">
        <v>128</v>
      </c>
      <c r="D22" s="3">
        <v>43399</v>
      </c>
      <c r="E22" s="7" t="s">
        <v>30</v>
      </c>
      <c r="F22" s="7">
        <v>2</v>
      </c>
      <c r="G22" s="7" t="s">
        <v>46</v>
      </c>
      <c r="H22" s="7" t="s">
        <v>78</v>
      </c>
      <c r="I22" s="7" t="s">
        <v>104</v>
      </c>
      <c r="J22" s="7" t="s">
        <v>129</v>
      </c>
      <c r="K22" s="7" t="s">
        <v>130</v>
      </c>
      <c r="L22" s="7" t="s">
        <v>131</v>
      </c>
      <c r="M22" s="7">
        <v>9</v>
      </c>
      <c r="N22" s="7">
        <v>3</v>
      </c>
      <c r="O22" s="12">
        <f t="shared" si="1"/>
        <v>0.03</v>
      </c>
      <c r="P22" s="3">
        <v>43399</v>
      </c>
      <c r="Q22" s="3">
        <v>43555</v>
      </c>
      <c r="R22" s="7">
        <v>22</v>
      </c>
      <c r="S22" s="7" t="s">
        <v>104</v>
      </c>
      <c r="T22" s="7" t="s">
        <v>38</v>
      </c>
      <c r="U22" s="7"/>
      <c r="V22" s="7"/>
      <c r="W22" s="7"/>
      <c r="X22" s="7"/>
      <c r="Y22" s="7" t="s">
        <v>39</v>
      </c>
      <c r="Z22" s="7">
        <v>9</v>
      </c>
      <c r="AA22" s="7" t="s">
        <v>132</v>
      </c>
      <c r="AB22" s="3">
        <v>43920</v>
      </c>
      <c r="AC22" s="14">
        <f t="shared" si="2"/>
        <v>0.03</v>
      </c>
      <c r="AD22" s="5">
        <f t="shared" si="0"/>
        <v>0</v>
      </c>
    </row>
    <row r="23" spans="1:30" x14ac:dyDescent="0.25">
      <c r="A23" s="7" t="s">
        <v>27</v>
      </c>
      <c r="B23" s="7" t="s">
        <v>87</v>
      </c>
      <c r="C23" s="7" t="s">
        <v>128</v>
      </c>
      <c r="D23" s="3">
        <v>43399</v>
      </c>
      <c r="E23" s="7" t="s">
        <v>30</v>
      </c>
      <c r="F23" s="7">
        <v>2</v>
      </c>
      <c r="G23" s="7" t="s">
        <v>46</v>
      </c>
      <c r="H23" s="7" t="s">
        <v>78</v>
      </c>
      <c r="I23" s="7" t="s">
        <v>104</v>
      </c>
      <c r="J23" s="7" t="s">
        <v>129</v>
      </c>
      <c r="K23" s="7" t="s">
        <v>130</v>
      </c>
      <c r="L23" s="7" t="s">
        <v>131</v>
      </c>
      <c r="M23" s="7">
        <v>10</v>
      </c>
      <c r="N23" s="7">
        <v>3</v>
      </c>
      <c r="O23" s="12">
        <f t="shared" si="1"/>
        <v>0.03</v>
      </c>
      <c r="P23" s="3">
        <v>43399</v>
      </c>
      <c r="Q23" s="3">
        <v>43630</v>
      </c>
      <c r="R23" s="7">
        <v>33</v>
      </c>
      <c r="S23" s="7" t="s">
        <v>104</v>
      </c>
      <c r="T23" s="7" t="s">
        <v>38</v>
      </c>
      <c r="U23" s="7"/>
      <c r="V23" s="7"/>
      <c r="W23" s="7"/>
      <c r="X23" s="7"/>
      <c r="Y23" s="7" t="s">
        <v>39</v>
      </c>
      <c r="Z23" s="7">
        <v>10</v>
      </c>
      <c r="AA23" s="7" t="s">
        <v>133</v>
      </c>
      <c r="AB23" s="3">
        <v>43920</v>
      </c>
      <c r="AC23" s="14">
        <f t="shared" si="2"/>
        <v>0.03</v>
      </c>
      <c r="AD23" s="5">
        <f t="shared" si="0"/>
        <v>0</v>
      </c>
    </row>
    <row r="24" spans="1:30" x14ac:dyDescent="0.25">
      <c r="A24" s="7" t="s">
        <v>27</v>
      </c>
      <c r="B24" s="7" t="s">
        <v>87</v>
      </c>
      <c r="C24" s="7" t="s">
        <v>128</v>
      </c>
      <c r="D24" s="3">
        <v>43399</v>
      </c>
      <c r="E24" s="7" t="s">
        <v>30</v>
      </c>
      <c r="F24" s="7">
        <v>2</v>
      </c>
      <c r="G24" s="7" t="s">
        <v>46</v>
      </c>
      <c r="H24" s="7" t="s">
        <v>78</v>
      </c>
      <c r="I24" s="7" t="s">
        <v>104</v>
      </c>
      <c r="J24" s="7" t="s">
        <v>129</v>
      </c>
      <c r="K24" s="7" t="s">
        <v>130</v>
      </c>
      <c r="L24" s="7" t="s">
        <v>131</v>
      </c>
      <c r="M24" s="7">
        <v>10</v>
      </c>
      <c r="N24" s="7">
        <v>3</v>
      </c>
      <c r="O24" s="12">
        <f t="shared" si="1"/>
        <v>0.03</v>
      </c>
      <c r="P24" s="3">
        <v>43399</v>
      </c>
      <c r="Q24" s="3">
        <v>43738</v>
      </c>
      <c r="R24" s="7">
        <v>48</v>
      </c>
      <c r="S24" s="7" t="s">
        <v>104</v>
      </c>
      <c r="T24" s="7" t="s">
        <v>38</v>
      </c>
      <c r="U24" s="7"/>
      <c r="V24" s="7"/>
      <c r="W24" s="7"/>
      <c r="X24" s="7"/>
      <c r="Y24" s="7" t="s">
        <v>39</v>
      </c>
      <c r="Z24" s="7">
        <v>10</v>
      </c>
      <c r="AA24" s="7" t="s">
        <v>134</v>
      </c>
      <c r="AB24" s="3">
        <v>43920</v>
      </c>
      <c r="AC24" s="14">
        <f t="shared" si="2"/>
        <v>0.03</v>
      </c>
      <c r="AD24" s="5">
        <f t="shared" si="0"/>
        <v>0</v>
      </c>
    </row>
    <row r="25" spans="1:30" x14ac:dyDescent="0.25">
      <c r="A25" s="7" t="s">
        <v>27</v>
      </c>
      <c r="B25" s="7" t="s">
        <v>87</v>
      </c>
      <c r="C25" s="7" t="s">
        <v>135</v>
      </c>
      <c r="D25" s="3">
        <v>43399</v>
      </c>
      <c r="E25" s="7" t="s">
        <v>30</v>
      </c>
      <c r="F25" s="7">
        <v>2</v>
      </c>
      <c r="G25" s="7" t="s">
        <v>46</v>
      </c>
      <c r="H25" s="7" t="s">
        <v>78</v>
      </c>
      <c r="I25" s="7" t="s">
        <v>136</v>
      </c>
      <c r="J25" s="7" t="s">
        <v>129</v>
      </c>
      <c r="K25" s="7" t="s">
        <v>137</v>
      </c>
      <c r="L25" s="7" t="s">
        <v>138</v>
      </c>
      <c r="M25" s="7">
        <v>1</v>
      </c>
      <c r="N25" s="7">
        <v>3</v>
      </c>
      <c r="O25" s="12">
        <f t="shared" si="1"/>
        <v>0.03</v>
      </c>
      <c r="P25" s="3">
        <v>43399</v>
      </c>
      <c r="Q25" s="3">
        <v>43448</v>
      </c>
      <c r="R25" s="7">
        <v>7</v>
      </c>
      <c r="S25" s="7" t="s">
        <v>139</v>
      </c>
      <c r="T25" s="7" t="s">
        <v>38</v>
      </c>
      <c r="U25" s="7"/>
      <c r="V25" s="7"/>
      <c r="W25" s="7"/>
      <c r="X25" s="7"/>
      <c r="Y25" s="7" t="s">
        <v>39</v>
      </c>
      <c r="Z25" s="7">
        <v>1</v>
      </c>
      <c r="AA25" s="7" t="s">
        <v>140</v>
      </c>
      <c r="AB25" s="3">
        <v>43920</v>
      </c>
      <c r="AC25" s="14">
        <f t="shared" si="2"/>
        <v>0.03</v>
      </c>
      <c r="AD25" s="5">
        <f t="shared" si="0"/>
        <v>0</v>
      </c>
    </row>
    <row r="26" spans="1:30" x14ac:dyDescent="0.25">
      <c r="A26" s="7" t="s">
        <v>27</v>
      </c>
      <c r="B26" s="7" t="s">
        <v>87</v>
      </c>
      <c r="C26" s="7" t="s">
        <v>135</v>
      </c>
      <c r="D26" s="3">
        <v>43399</v>
      </c>
      <c r="E26" s="7" t="s">
        <v>30</v>
      </c>
      <c r="F26" s="7">
        <v>2</v>
      </c>
      <c r="G26" s="7" t="s">
        <v>46</v>
      </c>
      <c r="H26" s="7" t="s">
        <v>78</v>
      </c>
      <c r="I26" s="7" t="s">
        <v>141</v>
      </c>
      <c r="J26" s="7" t="s">
        <v>129</v>
      </c>
      <c r="K26" s="7" t="s">
        <v>142</v>
      </c>
      <c r="L26" s="7" t="s">
        <v>143</v>
      </c>
      <c r="M26" s="7">
        <v>1</v>
      </c>
      <c r="N26" s="7">
        <v>3</v>
      </c>
      <c r="O26" s="12">
        <f t="shared" si="1"/>
        <v>0.03</v>
      </c>
      <c r="P26" s="3">
        <v>43399</v>
      </c>
      <c r="Q26" s="3">
        <v>43738</v>
      </c>
      <c r="R26" s="7">
        <v>48</v>
      </c>
      <c r="S26" s="7" t="s">
        <v>144</v>
      </c>
      <c r="T26" s="7" t="s">
        <v>38</v>
      </c>
      <c r="U26" s="7"/>
      <c r="V26" s="7"/>
      <c r="W26" s="7"/>
      <c r="X26" s="7"/>
      <c r="Y26" s="7" t="s">
        <v>39</v>
      </c>
      <c r="Z26" s="7">
        <v>1</v>
      </c>
      <c r="AA26" s="7" t="s">
        <v>145</v>
      </c>
      <c r="AB26" s="3">
        <v>43920</v>
      </c>
      <c r="AC26" s="14">
        <f t="shared" si="2"/>
        <v>0.03</v>
      </c>
      <c r="AD26" s="5">
        <f t="shared" si="0"/>
        <v>0</v>
      </c>
    </row>
    <row r="27" spans="1:30" x14ac:dyDescent="0.25">
      <c r="A27" s="7" t="s">
        <v>27</v>
      </c>
      <c r="B27" s="7" t="s">
        <v>87</v>
      </c>
      <c r="C27" s="7" t="s">
        <v>146</v>
      </c>
      <c r="D27" s="3">
        <v>43399</v>
      </c>
      <c r="E27" s="7" t="s">
        <v>30</v>
      </c>
      <c r="F27" s="7">
        <v>2</v>
      </c>
      <c r="G27" s="7" t="s">
        <v>46</v>
      </c>
      <c r="H27" s="7" t="s">
        <v>32</v>
      </c>
      <c r="I27" s="7" t="s">
        <v>147</v>
      </c>
      <c r="J27" s="7" t="s">
        <v>148</v>
      </c>
      <c r="K27" s="7" t="s">
        <v>149</v>
      </c>
      <c r="L27" s="7" t="s">
        <v>150</v>
      </c>
      <c r="M27" s="7">
        <v>1</v>
      </c>
      <c r="N27" s="7">
        <v>3</v>
      </c>
      <c r="O27" s="12">
        <f t="shared" si="1"/>
        <v>0.03</v>
      </c>
      <c r="P27" s="3">
        <v>43399</v>
      </c>
      <c r="Q27" s="3">
        <v>43433</v>
      </c>
      <c r="R27" s="7">
        <v>5</v>
      </c>
      <c r="S27" s="7" t="s">
        <v>104</v>
      </c>
      <c r="T27" s="7" t="s">
        <v>38</v>
      </c>
      <c r="U27" s="7"/>
      <c r="V27" s="7"/>
      <c r="W27" s="7"/>
      <c r="X27" s="7"/>
      <c r="Y27" s="7" t="s">
        <v>39</v>
      </c>
      <c r="Z27" s="7">
        <v>1</v>
      </c>
      <c r="AA27" s="7" t="s">
        <v>151</v>
      </c>
      <c r="AB27" s="3">
        <v>43920</v>
      </c>
      <c r="AC27" s="14">
        <f t="shared" si="2"/>
        <v>0.03</v>
      </c>
      <c r="AD27" s="5">
        <f t="shared" si="0"/>
        <v>0</v>
      </c>
    </row>
    <row r="28" spans="1:30" x14ac:dyDescent="0.25">
      <c r="A28" s="7" t="s">
        <v>27</v>
      </c>
      <c r="B28" s="7" t="s">
        <v>87</v>
      </c>
      <c r="C28" s="7" t="s">
        <v>146</v>
      </c>
      <c r="D28" s="3">
        <v>43399</v>
      </c>
      <c r="E28" s="7" t="s">
        <v>30</v>
      </c>
      <c r="F28" s="7">
        <v>2</v>
      </c>
      <c r="G28" s="7" t="s">
        <v>46</v>
      </c>
      <c r="H28" s="7" t="s">
        <v>32</v>
      </c>
      <c r="I28" s="7" t="s">
        <v>147</v>
      </c>
      <c r="J28" s="7" t="s">
        <v>148</v>
      </c>
      <c r="K28" s="7" t="s">
        <v>152</v>
      </c>
      <c r="L28" s="7" t="s">
        <v>153</v>
      </c>
      <c r="M28" s="7">
        <v>1</v>
      </c>
      <c r="N28" s="7">
        <v>3</v>
      </c>
      <c r="O28" s="12">
        <f t="shared" si="1"/>
        <v>0.03</v>
      </c>
      <c r="P28" s="3">
        <v>43399</v>
      </c>
      <c r="Q28" s="3">
        <v>43465</v>
      </c>
      <c r="R28" s="7">
        <v>9</v>
      </c>
      <c r="S28" s="7" t="s">
        <v>104</v>
      </c>
      <c r="T28" s="7" t="s">
        <v>38</v>
      </c>
      <c r="U28" s="7"/>
      <c r="V28" s="7"/>
      <c r="W28" s="7"/>
      <c r="X28" s="7"/>
      <c r="Y28" s="7" t="s">
        <v>39</v>
      </c>
      <c r="Z28" s="7">
        <v>1</v>
      </c>
      <c r="AA28" s="7" t="s">
        <v>154</v>
      </c>
      <c r="AB28" s="3">
        <v>43920</v>
      </c>
      <c r="AC28" s="14">
        <f t="shared" si="2"/>
        <v>0.03</v>
      </c>
      <c r="AD28" s="5">
        <f t="shared" si="0"/>
        <v>0</v>
      </c>
    </row>
    <row r="29" spans="1:30" x14ac:dyDescent="0.25">
      <c r="A29" s="7" t="s">
        <v>27</v>
      </c>
      <c r="B29" s="7" t="s">
        <v>87</v>
      </c>
      <c r="C29" s="7" t="s">
        <v>155</v>
      </c>
      <c r="D29" s="3">
        <v>43399</v>
      </c>
      <c r="E29" s="7" t="s">
        <v>30</v>
      </c>
      <c r="F29" s="7">
        <v>2</v>
      </c>
      <c r="G29" s="7" t="s">
        <v>46</v>
      </c>
      <c r="H29" s="7" t="s">
        <v>32</v>
      </c>
      <c r="I29" s="7" t="s">
        <v>147</v>
      </c>
      <c r="J29" s="7" t="s">
        <v>156</v>
      </c>
      <c r="K29" s="7" t="s">
        <v>157</v>
      </c>
      <c r="L29" s="7" t="s">
        <v>158</v>
      </c>
      <c r="M29" s="7">
        <v>1</v>
      </c>
      <c r="N29" s="7">
        <v>3</v>
      </c>
      <c r="O29" s="12">
        <f t="shared" si="1"/>
        <v>0.03</v>
      </c>
      <c r="P29" s="3">
        <v>43399</v>
      </c>
      <c r="Q29" s="3">
        <v>43419</v>
      </c>
      <c r="R29" s="7">
        <v>3</v>
      </c>
      <c r="S29" s="7" t="s">
        <v>104</v>
      </c>
      <c r="T29" s="7" t="s">
        <v>38</v>
      </c>
      <c r="U29" s="7"/>
      <c r="V29" s="7"/>
      <c r="W29" s="7"/>
      <c r="X29" s="7"/>
      <c r="Y29" s="7" t="s">
        <v>39</v>
      </c>
      <c r="Z29" s="7">
        <v>1</v>
      </c>
      <c r="AA29" s="7" t="s">
        <v>159</v>
      </c>
      <c r="AB29" s="3">
        <v>43920</v>
      </c>
      <c r="AC29" s="14">
        <f t="shared" si="2"/>
        <v>0.03</v>
      </c>
      <c r="AD29" s="5">
        <f t="shared" si="0"/>
        <v>0</v>
      </c>
    </row>
    <row r="30" spans="1:30" x14ac:dyDescent="0.25">
      <c r="A30" s="7" t="s">
        <v>27</v>
      </c>
      <c r="B30" s="7" t="s">
        <v>87</v>
      </c>
      <c r="C30" s="7" t="s">
        <v>160</v>
      </c>
      <c r="D30" s="3">
        <v>43399</v>
      </c>
      <c r="E30" s="7" t="s">
        <v>161</v>
      </c>
      <c r="F30" s="7">
        <v>2</v>
      </c>
      <c r="G30" s="7" t="s">
        <v>46</v>
      </c>
      <c r="H30" s="7" t="s">
        <v>32</v>
      </c>
      <c r="I30" s="7" t="s">
        <v>147</v>
      </c>
      <c r="J30" s="7" t="s">
        <v>162</v>
      </c>
      <c r="K30" s="7" t="s">
        <v>163</v>
      </c>
      <c r="L30" s="7" t="s">
        <v>164</v>
      </c>
      <c r="M30" s="7">
        <v>1</v>
      </c>
      <c r="N30" s="7">
        <v>3</v>
      </c>
      <c r="O30" s="12">
        <f t="shared" si="1"/>
        <v>0.03</v>
      </c>
      <c r="P30" s="3">
        <v>43399</v>
      </c>
      <c r="Q30" s="3">
        <v>43418</v>
      </c>
      <c r="R30" s="7">
        <v>3</v>
      </c>
      <c r="S30" s="7" t="s">
        <v>104</v>
      </c>
      <c r="T30" s="7" t="s">
        <v>38</v>
      </c>
      <c r="U30" s="7"/>
      <c r="V30" s="7"/>
      <c r="W30" s="7"/>
      <c r="X30" s="7"/>
      <c r="Y30" s="7" t="s">
        <v>39</v>
      </c>
      <c r="Z30" s="7">
        <v>1</v>
      </c>
      <c r="AA30" s="7" t="s">
        <v>165</v>
      </c>
      <c r="AB30" s="3">
        <v>43920</v>
      </c>
      <c r="AC30" s="14">
        <f t="shared" si="2"/>
        <v>0.03</v>
      </c>
      <c r="AD30" s="5">
        <f t="shared" si="0"/>
        <v>0</v>
      </c>
    </row>
    <row r="31" spans="1:30" x14ac:dyDescent="0.25">
      <c r="A31" s="7" t="s">
        <v>27</v>
      </c>
      <c r="B31" s="7" t="s">
        <v>87</v>
      </c>
      <c r="C31" s="7" t="s">
        <v>166</v>
      </c>
      <c r="D31" s="3">
        <v>43399</v>
      </c>
      <c r="E31" s="7" t="s">
        <v>30</v>
      </c>
      <c r="F31" s="7">
        <v>2</v>
      </c>
      <c r="G31" s="7" t="s">
        <v>46</v>
      </c>
      <c r="H31" s="7" t="s">
        <v>32</v>
      </c>
      <c r="I31" s="7" t="s">
        <v>147</v>
      </c>
      <c r="J31" s="7" t="s">
        <v>167</v>
      </c>
      <c r="K31" s="7" t="s">
        <v>168</v>
      </c>
      <c r="L31" s="7" t="s">
        <v>169</v>
      </c>
      <c r="M31" s="7">
        <v>1</v>
      </c>
      <c r="N31" s="7">
        <v>3</v>
      </c>
      <c r="O31" s="12">
        <f t="shared" si="1"/>
        <v>0.03</v>
      </c>
      <c r="P31" s="3">
        <v>43399</v>
      </c>
      <c r="Q31" s="3">
        <v>43555</v>
      </c>
      <c r="R31" s="7">
        <v>22</v>
      </c>
      <c r="S31" s="7" t="s">
        <v>104</v>
      </c>
      <c r="T31" s="7" t="s">
        <v>38</v>
      </c>
      <c r="U31" s="7"/>
      <c r="V31" s="7"/>
      <c r="W31" s="7"/>
      <c r="X31" s="7"/>
      <c r="Y31" s="7" t="s">
        <v>39</v>
      </c>
      <c r="Z31" s="7">
        <v>1</v>
      </c>
      <c r="AA31" s="7" t="s">
        <v>170</v>
      </c>
      <c r="AB31" s="3">
        <v>43920</v>
      </c>
      <c r="AC31" s="14">
        <f t="shared" si="2"/>
        <v>0.03</v>
      </c>
      <c r="AD31" s="5">
        <f t="shared" si="0"/>
        <v>0</v>
      </c>
    </row>
    <row r="32" spans="1:30" x14ac:dyDescent="0.25">
      <c r="A32" s="7" t="s">
        <v>27</v>
      </c>
      <c r="B32" s="7" t="s">
        <v>87</v>
      </c>
      <c r="C32" s="7" t="s">
        <v>171</v>
      </c>
      <c r="D32" s="3">
        <v>43399</v>
      </c>
      <c r="E32" s="7" t="s">
        <v>161</v>
      </c>
      <c r="F32" s="7">
        <v>2</v>
      </c>
      <c r="G32" s="7" t="s">
        <v>46</v>
      </c>
      <c r="H32" s="7" t="s">
        <v>32</v>
      </c>
      <c r="I32" s="7" t="s">
        <v>147</v>
      </c>
      <c r="J32" s="7" t="s">
        <v>172</v>
      </c>
      <c r="K32" s="7" t="s">
        <v>173</v>
      </c>
      <c r="L32" s="7" t="s">
        <v>174</v>
      </c>
      <c r="M32" s="7">
        <v>9</v>
      </c>
      <c r="N32" s="7">
        <v>3</v>
      </c>
      <c r="O32" s="12">
        <f t="shared" si="1"/>
        <v>0.03</v>
      </c>
      <c r="P32" s="3">
        <v>43399</v>
      </c>
      <c r="Q32" s="3">
        <v>43555</v>
      </c>
      <c r="R32" s="7">
        <v>22</v>
      </c>
      <c r="S32" s="7" t="s">
        <v>104</v>
      </c>
      <c r="T32" s="7" t="s">
        <v>38</v>
      </c>
      <c r="U32" s="7"/>
      <c r="V32" s="7"/>
      <c r="W32" s="7"/>
      <c r="X32" s="7"/>
      <c r="Y32" s="7" t="s">
        <v>39</v>
      </c>
      <c r="Z32" s="7">
        <v>9</v>
      </c>
      <c r="AA32" s="7" t="s">
        <v>132</v>
      </c>
      <c r="AB32" s="3">
        <v>43920</v>
      </c>
      <c r="AC32" s="14">
        <f t="shared" si="2"/>
        <v>0.03</v>
      </c>
      <c r="AD32" s="5">
        <f t="shared" si="0"/>
        <v>0</v>
      </c>
    </row>
    <row r="33" spans="1:30" x14ac:dyDescent="0.25">
      <c r="A33" s="7" t="s">
        <v>27</v>
      </c>
      <c r="B33" s="7" t="s">
        <v>87</v>
      </c>
      <c r="C33" s="7" t="s">
        <v>171</v>
      </c>
      <c r="D33" s="3">
        <v>43399</v>
      </c>
      <c r="E33" s="7" t="s">
        <v>30</v>
      </c>
      <c r="F33" s="7">
        <v>2</v>
      </c>
      <c r="G33" s="7" t="s">
        <v>46</v>
      </c>
      <c r="H33" s="7" t="s">
        <v>32</v>
      </c>
      <c r="I33" s="7" t="s">
        <v>147</v>
      </c>
      <c r="J33" s="7" t="s">
        <v>172</v>
      </c>
      <c r="K33" s="7" t="s">
        <v>173</v>
      </c>
      <c r="L33" s="7" t="s">
        <v>131</v>
      </c>
      <c r="M33" s="7">
        <v>10</v>
      </c>
      <c r="N33" s="7">
        <v>3</v>
      </c>
      <c r="O33" s="12">
        <f t="shared" si="1"/>
        <v>0.03</v>
      </c>
      <c r="P33" s="3">
        <v>43399</v>
      </c>
      <c r="Q33" s="3">
        <v>43630</v>
      </c>
      <c r="R33" s="7">
        <v>33</v>
      </c>
      <c r="S33" s="7" t="s">
        <v>104</v>
      </c>
      <c r="T33" s="7" t="s">
        <v>38</v>
      </c>
      <c r="U33" s="7"/>
      <c r="V33" s="7"/>
      <c r="W33" s="7"/>
      <c r="X33" s="7"/>
      <c r="Y33" s="7" t="s">
        <v>39</v>
      </c>
      <c r="Z33" s="7">
        <v>10</v>
      </c>
      <c r="AA33" s="7" t="s">
        <v>175</v>
      </c>
      <c r="AB33" s="3">
        <v>43920</v>
      </c>
      <c r="AC33" s="14">
        <f t="shared" si="2"/>
        <v>0.03</v>
      </c>
      <c r="AD33" s="5">
        <f t="shared" si="0"/>
        <v>0</v>
      </c>
    </row>
    <row r="34" spans="1:30" x14ac:dyDescent="0.25">
      <c r="A34" s="7" t="s">
        <v>27</v>
      </c>
      <c r="B34" s="7" t="s">
        <v>87</v>
      </c>
      <c r="C34" s="7" t="s">
        <v>171</v>
      </c>
      <c r="D34" s="3">
        <v>43399</v>
      </c>
      <c r="E34" s="7" t="s">
        <v>30</v>
      </c>
      <c r="F34" s="7">
        <v>2</v>
      </c>
      <c r="G34" s="7" t="s">
        <v>46</v>
      </c>
      <c r="H34" s="7" t="s">
        <v>32</v>
      </c>
      <c r="I34" s="7" t="s">
        <v>147</v>
      </c>
      <c r="J34" s="7" t="s">
        <v>172</v>
      </c>
      <c r="K34" s="7" t="s">
        <v>173</v>
      </c>
      <c r="L34" s="7" t="s">
        <v>131</v>
      </c>
      <c r="M34" s="7">
        <v>10</v>
      </c>
      <c r="N34" s="7">
        <v>3</v>
      </c>
      <c r="O34" s="12">
        <f t="shared" si="1"/>
        <v>0.03</v>
      </c>
      <c r="P34" s="3">
        <v>43399</v>
      </c>
      <c r="Q34" s="3">
        <v>43738</v>
      </c>
      <c r="R34" s="7">
        <v>48</v>
      </c>
      <c r="S34" s="7" t="s">
        <v>104</v>
      </c>
      <c r="T34" s="7" t="s">
        <v>38</v>
      </c>
      <c r="U34" s="7"/>
      <c r="V34" s="7"/>
      <c r="W34" s="7"/>
      <c r="X34" s="7"/>
      <c r="Y34" s="7" t="s">
        <v>39</v>
      </c>
      <c r="Z34" s="7">
        <v>10</v>
      </c>
      <c r="AA34" s="7" t="s">
        <v>176</v>
      </c>
      <c r="AB34" s="3">
        <v>43920</v>
      </c>
      <c r="AC34" s="14">
        <f t="shared" si="2"/>
        <v>0.03</v>
      </c>
      <c r="AD34" s="5">
        <f t="shared" si="0"/>
        <v>0</v>
      </c>
    </row>
    <row r="35" spans="1:30" x14ac:dyDescent="0.25">
      <c r="A35" s="7" t="s">
        <v>27</v>
      </c>
      <c r="B35" s="7" t="s">
        <v>87</v>
      </c>
      <c r="C35" s="7" t="s">
        <v>177</v>
      </c>
      <c r="D35" s="3">
        <v>43399</v>
      </c>
      <c r="E35" s="7" t="s">
        <v>30</v>
      </c>
      <c r="F35" s="7">
        <v>2</v>
      </c>
      <c r="G35" s="7" t="s">
        <v>46</v>
      </c>
      <c r="H35" s="7" t="s">
        <v>32</v>
      </c>
      <c r="I35" s="7" t="s">
        <v>147</v>
      </c>
      <c r="J35" s="7" t="s">
        <v>178</v>
      </c>
      <c r="K35" s="7" t="s">
        <v>179</v>
      </c>
      <c r="L35" s="7" t="s">
        <v>180</v>
      </c>
      <c r="M35" s="7">
        <v>1</v>
      </c>
      <c r="N35" s="7">
        <v>3</v>
      </c>
      <c r="O35" s="12">
        <f t="shared" si="1"/>
        <v>0.03</v>
      </c>
      <c r="P35" s="3">
        <v>43399</v>
      </c>
      <c r="Q35" s="3">
        <v>43465</v>
      </c>
      <c r="R35" s="7">
        <v>9</v>
      </c>
      <c r="S35" s="7" t="s">
        <v>104</v>
      </c>
      <c r="T35" s="7" t="s">
        <v>38</v>
      </c>
      <c r="U35" s="7"/>
      <c r="V35" s="7"/>
      <c r="W35" s="7"/>
      <c r="X35" s="7"/>
      <c r="Y35" s="7" t="s">
        <v>39</v>
      </c>
      <c r="Z35" s="7">
        <v>1</v>
      </c>
      <c r="AA35" s="7" t="s">
        <v>181</v>
      </c>
      <c r="AB35" s="3">
        <v>43920</v>
      </c>
      <c r="AC35" s="14">
        <f t="shared" si="2"/>
        <v>0.03</v>
      </c>
      <c r="AD35" s="5">
        <f t="shared" si="0"/>
        <v>0</v>
      </c>
    </row>
    <row r="36" spans="1:30" x14ac:dyDescent="0.25">
      <c r="A36" s="7" t="s">
        <v>27</v>
      </c>
      <c r="B36" s="7" t="s">
        <v>87</v>
      </c>
      <c r="C36" s="7" t="s">
        <v>182</v>
      </c>
      <c r="D36" s="3">
        <v>43399</v>
      </c>
      <c r="E36" s="7" t="s">
        <v>30</v>
      </c>
      <c r="F36" s="7">
        <v>2</v>
      </c>
      <c r="G36" s="7" t="s">
        <v>46</v>
      </c>
      <c r="H36" s="7" t="s">
        <v>32</v>
      </c>
      <c r="I36" s="7" t="s">
        <v>136</v>
      </c>
      <c r="J36" s="7" t="s">
        <v>183</v>
      </c>
      <c r="K36" s="7" t="s">
        <v>184</v>
      </c>
      <c r="L36" s="7" t="s">
        <v>185</v>
      </c>
      <c r="M36" s="7">
        <v>1</v>
      </c>
      <c r="N36" s="7">
        <v>3</v>
      </c>
      <c r="O36" s="12">
        <f t="shared" si="1"/>
        <v>0.03</v>
      </c>
      <c r="P36" s="3">
        <v>43399</v>
      </c>
      <c r="Q36" s="3">
        <v>43404</v>
      </c>
      <c r="R36" s="7">
        <v>1</v>
      </c>
      <c r="S36" s="7" t="s">
        <v>139</v>
      </c>
      <c r="T36" s="7" t="s">
        <v>38</v>
      </c>
      <c r="U36" s="7"/>
      <c r="V36" s="7"/>
      <c r="W36" s="7"/>
      <c r="X36" s="7"/>
      <c r="Y36" s="7" t="s">
        <v>39</v>
      </c>
      <c r="Z36" s="7">
        <v>1</v>
      </c>
      <c r="AA36" s="7" t="s">
        <v>186</v>
      </c>
      <c r="AB36" s="3">
        <v>43920</v>
      </c>
      <c r="AC36" s="14">
        <f t="shared" si="2"/>
        <v>0.03</v>
      </c>
      <c r="AD36" s="5">
        <f t="shared" si="0"/>
        <v>0</v>
      </c>
    </row>
    <row r="37" spans="1:30" x14ac:dyDescent="0.25">
      <c r="A37" s="7" t="s">
        <v>27</v>
      </c>
      <c r="B37" s="7" t="s">
        <v>87</v>
      </c>
      <c r="C37" s="7" t="s">
        <v>187</v>
      </c>
      <c r="D37" s="3">
        <v>43399</v>
      </c>
      <c r="E37" s="7" t="s">
        <v>30</v>
      </c>
      <c r="F37" s="7">
        <v>2</v>
      </c>
      <c r="G37" s="7" t="s">
        <v>46</v>
      </c>
      <c r="H37" s="7" t="s">
        <v>78</v>
      </c>
      <c r="I37" s="7" t="s">
        <v>136</v>
      </c>
      <c r="J37" s="7" t="s">
        <v>183</v>
      </c>
      <c r="K37" s="7" t="s">
        <v>188</v>
      </c>
      <c r="L37" s="7" t="s">
        <v>189</v>
      </c>
      <c r="M37" s="7">
        <v>1</v>
      </c>
      <c r="N37" s="7">
        <v>3</v>
      </c>
      <c r="O37" s="12">
        <f t="shared" si="1"/>
        <v>0.03</v>
      </c>
      <c r="P37" s="3">
        <v>43399</v>
      </c>
      <c r="Q37" s="3">
        <v>43434</v>
      </c>
      <c r="R37" s="7">
        <v>5</v>
      </c>
      <c r="S37" s="7" t="s">
        <v>139</v>
      </c>
      <c r="T37" s="7" t="s">
        <v>38</v>
      </c>
      <c r="U37" s="7"/>
      <c r="V37" s="7"/>
      <c r="W37" s="7"/>
      <c r="X37" s="7"/>
      <c r="Y37" s="7" t="s">
        <v>39</v>
      </c>
      <c r="Z37" s="7">
        <v>1</v>
      </c>
      <c r="AA37" s="7" t="s">
        <v>190</v>
      </c>
      <c r="AB37" s="3">
        <v>43920</v>
      </c>
      <c r="AC37" s="14">
        <f t="shared" si="2"/>
        <v>0.03</v>
      </c>
      <c r="AD37" s="5">
        <f t="shared" si="0"/>
        <v>0</v>
      </c>
    </row>
    <row r="38" spans="1:30" x14ac:dyDescent="0.25">
      <c r="A38" s="7" t="s">
        <v>27</v>
      </c>
      <c r="B38" s="7" t="s">
        <v>87</v>
      </c>
      <c r="C38" s="7" t="s">
        <v>191</v>
      </c>
      <c r="D38" s="3">
        <v>43399</v>
      </c>
      <c r="E38" s="7" t="s">
        <v>30</v>
      </c>
      <c r="F38" s="7">
        <v>2</v>
      </c>
      <c r="G38" s="7" t="s">
        <v>46</v>
      </c>
      <c r="H38" s="7" t="s">
        <v>78</v>
      </c>
      <c r="I38" s="7" t="s">
        <v>147</v>
      </c>
      <c r="J38" s="7" t="s">
        <v>192</v>
      </c>
      <c r="K38" s="7" t="s">
        <v>193</v>
      </c>
      <c r="L38" s="7" t="s">
        <v>194</v>
      </c>
      <c r="M38" s="7">
        <v>1</v>
      </c>
      <c r="N38" s="7">
        <v>3</v>
      </c>
      <c r="O38" s="12">
        <f t="shared" si="1"/>
        <v>0.03</v>
      </c>
      <c r="P38" s="3">
        <v>43399</v>
      </c>
      <c r="Q38" s="3">
        <v>43465</v>
      </c>
      <c r="R38" s="7">
        <v>9</v>
      </c>
      <c r="S38" s="7" t="s">
        <v>104</v>
      </c>
      <c r="T38" s="7" t="s">
        <v>38</v>
      </c>
      <c r="U38" s="7"/>
      <c r="V38" s="7"/>
      <c r="W38" s="7"/>
      <c r="X38" s="7"/>
      <c r="Y38" s="7" t="s">
        <v>39</v>
      </c>
      <c r="Z38" s="7">
        <v>1</v>
      </c>
      <c r="AA38" s="7" t="s">
        <v>195</v>
      </c>
      <c r="AB38" s="3">
        <v>43920</v>
      </c>
      <c r="AC38" s="14">
        <f t="shared" si="2"/>
        <v>0.03</v>
      </c>
      <c r="AD38" s="5">
        <f t="shared" si="0"/>
        <v>0</v>
      </c>
    </row>
    <row r="39" spans="1:30" x14ac:dyDescent="0.25">
      <c r="A39" s="7" t="s">
        <v>27</v>
      </c>
      <c r="B39" s="7" t="s">
        <v>87</v>
      </c>
      <c r="C39" s="7" t="s">
        <v>191</v>
      </c>
      <c r="D39" s="3">
        <v>43399</v>
      </c>
      <c r="E39" s="7" t="s">
        <v>30</v>
      </c>
      <c r="F39" s="7">
        <v>2</v>
      </c>
      <c r="G39" s="7" t="s">
        <v>46</v>
      </c>
      <c r="H39" s="7" t="s">
        <v>78</v>
      </c>
      <c r="I39" s="7" t="s">
        <v>136</v>
      </c>
      <c r="J39" s="7" t="s">
        <v>196</v>
      </c>
      <c r="K39" s="7" t="s">
        <v>197</v>
      </c>
      <c r="L39" s="7" t="s">
        <v>198</v>
      </c>
      <c r="M39" s="7">
        <v>1</v>
      </c>
      <c r="N39" s="7">
        <v>3</v>
      </c>
      <c r="O39" s="12">
        <f t="shared" si="1"/>
        <v>0.03</v>
      </c>
      <c r="P39" s="3">
        <v>43399</v>
      </c>
      <c r="Q39" s="3">
        <v>43434</v>
      </c>
      <c r="R39" s="7">
        <v>5</v>
      </c>
      <c r="S39" s="7" t="s">
        <v>139</v>
      </c>
      <c r="T39" s="7" t="s">
        <v>38</v>
      </c>
      <c r="U39" s="7"/>
      <c r="V39" s="7"/>
      <c r="W39" s="7"/>
      <c r="X39" s="7"/>
      <c r="Y39" s="7" t="s">
        <v>39</v>
      </c>
      <c r="Z39" s="7">
        <v>1</v>
      </c>
      <c r="AA39" s="7" t="s">
        <v>199</v>
      </c>
      <c r="AB39" s="3">
        <v>43920</v>
      </c>
      <c r="AC39" s="14">
        <f t="shared" si="2"/>
        <v>0.03</v>
      </c>
      <c r="AD39" s="5">
        <f t="shared" si="0"/>
        <v>0</v>
      </c>
    </row>
    <row r="40" spans="1:30" x14ac:dyDescent="0.25">
      <c r="A40" s="7" t="s">
        <v>27</v>
      </c>
      <c r="B40" s="7" t="s">
        <v>87</v>
      </c>
      <c r="C40" s="7" t="s">
        <v>200</v>
      </c>
      <c r="D40" s="3">
        <v>43399</v>
      </c>
      <c r="E40" s="7" t="s">
        <v>30</v>
      </c>
      <c r="F40" s="7">
        <v>2</v>
      </c>
      <c r="G40" s="7" t="s">
        <v>46</v>
      </c>
      <c r="H40" s="7" t="s">
        <v>78</v>
      </c>
      <c r="I40" s="7" t="s">
        <v>136</v>
      </c>
      <c r="J40" s="7" t="s">
        <v>201</v>
      </c>
      <c r="K40" s="7" t="s">
        <v>202</v>
      </c>
      <c r="L40" s="7" t="s">
        <v>203</v>
      </c>
      <c r="M40" s="7">
        <v>1</v>
      </c>
      <c r="N40" s="7">
        <v>3</v>
      </c>
      <c r="O40" s="12">
        <f t="shared" si="1"/>
        <v>0.03</v>
      </c>
      <c r="P40" s="3">
        <v>43399</v>
      </c>
      <c r="Q40" s="3">
        <v>43419</v>
      </c>
      <c r="R40" s="7">
        <v>3</v>
      </c>
      <c r="S40" s="7" t="s">
        <v>139</v>
      </c>
      <c r="T40" s="7" t="s">
        <v>38</v>
      </c>
      <c r="U40" s="7"/>
      <c r="V40" s="7"/>
      <c r="W40" s="7"/>
      <c r="X40" s="7"/>
      <c r="Y40" s="7" t="s">
        <v>39</v>
      </c>
      <c r="Z40" s="7">
        <v>1</v>
      </c>
      <c r="AA40" s="7" t="s">
        <v>204</v>
      </c>
      <c r="AB40" s="3">
        <v>43920</v>
      </c>
      <c r="AC40" s="14">
        <f t="shared" si="2"/>
        <v>0.03</v>
      </c>
      <c r="AD40" s="5">
        <f t="shared" si="0"/>
        <v>0</v>
      </c>
    </row>
    <row r="41" spans="1:30" x14ac:dyDescent="0.25">
      <c r="A41" s="7" t="s">
        <v>27</v>
      </c>
      <c r="B41" s="7" t="s">
        <v>87</v>
      </c>
      <c r="C41" s="7" t="s">
        <v>200</v>
      </c>
      <c r="D41" s="3">
        <v>43399</v>
      </c>
      <c r="E41" s="7" t="s">
        <v>30</v>
      </c>
      <c r="F41" s="7">
        <v>2</v>
      </c>
      <c r="G41" s="7" t="s">
        <v>46</v>
      </c>
      <c r="H41" s="7" t="s">
        <v>78</v>
      </c>
      <c r="I41" s="7" t="s">
        <v>136</v>
      </c>
      <c r="J41" s="7" t="s">
        <v>201</v>
      </c>
      <c r="K41" s="7" t="s">
        <v>197</v>
      </c>
      <c r="L41" s="7" t="s">
        <v>198</v>
      </c>
      <c r="M41" s="7">
        <v>1</v>
      </c>
      <c r="N41" s="7">
        <v>3</v>
      </c>
      <c r="O41" s="12">
        <f t="shared" si="1"/>
        <v>0.03</v>
      </c>
      <c r="P41" s="3">
        <v>43399</v>
      </c>
      <c r="Q41" s="3">
        <v>43434</v>
      </c>
      <c r="R41" s="7">
        <v>5</v>
      </c>
      <c r="S41" s="7" t="s">
        <v>139</v>
      </c>
      <c r="T41" s="7" t="s">
        <v>38</v>
      </c>
      <c r="U41" s="7"/>
      <c r="V41" s="7"/>
      <c r="W41" s="7"/>
      <c r="X41" s="7"/>
      <c r="Y41" s="7" t="s">
        <v>39</v>
      </c>
      <c r="Z41" s="7">
        <v>1</v>
      </c>
      <c r="AA41" s="7" t="s">
        <v>199</v>
      </c>
      <c r="AB41" s="3">
        <v>43920</v>
      </c>
      <c r="AC41" s="14">
        <f t="shared" si="2"/>
        <v>0.03</v>
      </c>
      <c r="AD41" s="5">
        <f t="shared" si="0"/>
        <v>0</v>
      </c>
    </row>
    <row r="42" spans="1:30" x14ac:dyDescent="0.25">
      <c r="A42" s="7" t="s">
        <v>27</v>
      </c>
      <c r="B42" s="7" t="s">
        <v>87</v>
      </c>
      <c r="C42" s="7" t="s">
        <v>205</v>
      </c>
      <c r="D42" s="3">
        <v>43399</v>
      </c>
      <c r="E42" s="7" t="s">
        <v>30</v>
      </c>
      <c r="F42" s="7">
        <v>2</v>
      </c>
      <c r="G42" s="7" t="s">
        <v>46</v>
      </c>
      <c r="H42" s="7" t="s">
        <v>78</v>
      </c>
      <c r="I42" s="7" t="s">
        <v>147</v>
      </c>
      <c r="J42" s="7" t="s">
        <v>206</v>
      </c>
      <c r="K42" s="7" t="s">
        <v>207</v>
      </c>
      <c r="L42" s="7" t="s">
        <v>208</v>
      </c>
      <c r="M42" s="7">
        <v>1</v>
      </c>
      <c r="N42" s="7">
        <v>3</v>
      </c>
      <c r="O42" s="12">
        <f t="shared" si="1"/>
        <v>0.03</v>
      </c>
      <c r="P42" s="3">
        <v>43399</v>
      </c>
      <c r="Q42" s="3">
        <v>43419</v>
      </c>
      <c r="R42" s="7">
        <v>3</v>
      </c>
      <c r="S42" s="7" t="s">
        <v>104</v>
      </c>
      <c r="T42" s="7" t="s">
        <v>38</v>
      </c>
      <c r="U42" s="7"/>
      <c r="V42" s="7"/>
      <c r="W42" s="7"/>
      <c r="X42" s="7"/>
      <c r="Y42" s="7" t="s">
        <v>39</v>
      </c>
      <c r="Z42" s="7">
        <v>1</v>
      </c>
      <c r="AA42" s="7" t="s">
        <v>199</v>
      </c>
      <c r="AB42" s="3">
        <v>43920</v>
      </c>
      <c r="AC42" s="14">
        <f t="shared" si="2"/>
        <v>0.03</v>
      </c>
      <c r="AD42" s="5">
        <f t="shared" si="0"/>
        <v>0</v>
      </c>
    </row>
    <row r="43" spans="1:30" x14ac:dyDescent="0.25">
      <c r="A43" s="7" t="s">
        <v>27</v>
      </c>
      <c r="B43" s="7" t="s">
        <v>87</v>
      </c>
      <c r="C43" s="7" t="s">
        <v>205</v>
      </c>
      <c r="D43" s="3">
        <v>43399</v>
      </c>
      <c r="E43" s="7" t="s">
        <v>30</v>
      </c>
      <c r="F43" s="7">
        <v>2</v>
      </c>
      <c r="G43" s="7" t="s">
        <v>46</v>
      </c>
      <c r="H43" s="7" t="s">
        <v>78</v>
      </c>
      <c r="I43" s="7" t="s">
        <v>136</v>
      </c>
      <c r="J43" s="7" t="s">
        <v>206</v>
      </c>
      <c r="K43" s="7" t="s">
        <v>209</v>
      </c>
      <c r="L43" s="7" t="s">
        <v>210</v>
      </c>
      <c r="M43" s="7">
        <v>1</v>
      </c>
      <c r="N43" s="7">
        <v>3</v>
      </c>
      <c r="O43" s="12">
        <f t="shared" si="1"/>
        <v>0.03</v>
      </c>
      <c r="P43" s="3">
        <v>43399</v>
      </c>
      <c r="Q43" s="3">
        <v>43434</v>
      </c>
      <c r="R43" s="7">
        <v>5</v>
      </c>
      <c r="S43" s="7" t="s">
        <v>139</v>
      </c>
      <c r="T43" s="7" t="s">
        <v>38</v>
      </c>
      <c r="U43" s="7"/>
      <c r="V43" s="7"/>
      <c r="W43" s="7"/>
      <c r="X43" s="7"/>
      <c r="Y43" s="7" t="s">
        <v>39</v>
      </c>
      <c r="Z43" s="7">
        <v>1</v>
      </c>
      <c r="AA43" s="7" t="s">
        <v>210</v>
      </c>
      <c r="AB43" s="3">
        <v>43920</v>
      </c>
      <c r="AC43" s="14">
        <f t="shared" si="2"/>
        <v>0.03</v>
      </c>
      <c r="AD43" s="5">
        <f t="shared" si="0"/>
        <v>0</v>
      </c>
    </row>
    <row r="44" spans="1:30" x14ac:dyDescent="0.25">
      <c r="A44" s="7" t="s">
        <v>27</v>
      </c>
      <c r="B44" s="7" t="s">
        <v>87</v>
      </c>
      <c r="C44" s="7" t="s">
        <v>211</v>
      </c>
      <c r="D44" s="3">
        <v>43399</v>
      </c>
      <c r="E44" s="7" t="s">
        <v>30</v>
      </c>
      <c r="F44" s="7">
        <v>2</v>
      </c>
      <c r="G44" s="7" t="s">
        <v>46</v>
      </c>
      <c r="H44" s="7" t="s">
        <v>78</v>
      </c>
      <c r="I44" s="7" t="s">
        <v>147</v>
      </c>
      <c r="J44" s="7" t="s">
        <v>212</v>
      </c>
      <c r="K44" s="7" t="s">
        <v>213</v>
      </c>
      <c r="L44" s="7" t="s">
        <v>214</v>
      </c>
      <c r="M44" s="7">
        <v>6</v>
      </c>
      <c r="N44" s="7">
        <v>3</v>
      </c>
      <c r="O44" s="12">
        <f t="shared" si="1"/>
        <v>0.03</v>
      </c>
      <c r="P44" s="3">
        <v>43399</v>
      </c>
      <c r="Q44" s="3">
        <v>43434</v>
      </c>
      <c r="R44" s="7">
        <v>5</v>
      </c>
      <c r="S44" s="7" t="s">
        <v>104</v>
      </c>
      <c r="T44" s="7" t="s">
        <v>38</v>
      </c>
      <c r="U44" s="7"/>
      <c r="V44" s="7"/>
      <c r="W44" s="7"/>
      <c r="X44" s="7"/>
      <c r="Y44" s="7" t="s">
        <v>39</v>
      </c>
      <c r="Z44" s="7">
        <v>6</v>
      </c>
      <c r="AA44" s="7" t="s">
        <v>215</v>
      </c>
      <c r="AB44" s="3">
        <v>43920</v>
      </c>
      <c r="AC44" s="14">
        <f t="shared" si="2"/>
        <v>0.03</v>
      </c>
      <c r="AD44" s="5">
        <f t="shared" si="0"/>
        <v>0</v>
      </c>
    </row>
    <row r="45" spans="1:30" x14ac:dyDescent="0.25">
      <c r="A45" s="7" t="s">
        <v>27</v>
      </c>
      <c r="B45" s="7" t="s">
        <v>87</v>
      </c>
      <c r="C45" s="7" t="s">
        <v>211</v>
      </c>
      <c r="D45" s="3">
        <v>43399</v>
      </c>
      <c r="E45" s="7" t="s">
        <v>30</v>
      </c>
      <c r="F45" s="7">
        <v>2</v>
      </c>
      <c r="G45" s="7" t="s">
        <v>46</v>
      </c>
      <c r="H45" s="7" t="s">
        <v>78</v>
      </c>
      <c r="I45" s="7" t="s">
        <v>147</v>
      </c>
      <c r="J45" s="7" t="s">
        <v>212</v>
      </c>
      <c r="K45" s="7" t="s">
        <v>216</v>
      </c>
      <c r="L45" s="7" t="s">
        <v>126</v>
      </c>
      <c r="M45" s="7">
        <v>1</v>
      </c>
      <c r="N45" s="7">
        <v>3</v>
      </c>
      <c r="O45" s="12">
        <f t="shared" si="1"/>
        <v>0.03</v>
      </c>
      <c r="P45" s="3">
        <v>43399</v>
      </c>
      <c r="Q45" s="3">
        <v>43434</v>
      </c>
      <c r="R45" s="7">
        <v>5</v>
      </c>
      <c r="S45" s="7" t="s">
        <v>104</v>
      </c>
      <c r="T45" s="7" t="s">
        <v>38</v>
      </c>
      <c r="U45" s="7"/>
      <c r="V45" s="7"/>
      <c r="W45" s="7"/>
      <c r="X45" s="7"/>
      <c r="Y45" s="7" t="s">
        <v>39</v>
      </c>
      <c r="Z45" s="7">
        <v>1</v>
      </c>
      <c r="AA45" s="7" t="s">
        <v>217</v>
      </c>
      <c r="AB45" s="3">
        <v>43920</v>
      </c>
      <c r="AC45" s="14">
        <f t="shared" si="2"/>
        <v>0.03</v>
      </c>
      <c r="AD45" s="5">
        <f t="shared" si="0"/>
        <v>0</v>
      </c>
    </row>
    <row r="46" spans="1:30" x14ac:dyDescent="0.25">
      <c r="A46" s="7" t="s">
        <v>27</v>
      </c>
      <c r="B46" s="7" t="s">
        <v>218</v>
      </c>
      <c r="C46" s="7" t="s">
        <v>219</v>
      </c>
      <c r="D46" s="3">
        <v>43567</v>
      </c>
      <c r="E46" s="7" t="s">
        <v>30</v>
      </c>
      <c r="F46" s="7">
        <v>2</v>
      </c>
      <c r="G46" s="7" t="s">
        <v>46</v>
      </c>
      <c r="H46" s="7" t="s">
        <v>220</v>
      </c>
      <c r="I46" s="7" t="s">
        <v>221</v>
      </c>
      <c r="J46" s="7" t="s">
        <v>222</v>
      </c>
      <c r="K46" s="7" t="s">
        <v>223</v>
      </c>
      <c r="L46" s="7" t="s">
        <v>224</v>
      </c>
      <c r="M46" s="7">
        <v>1</v>
      </c>
      <c r="N46" s="7">
        <v>3</v>
      </c>
      <c r="O46" s="12">
        <f t="shared" si="1"/>
        <v>0.03</v>
      </c>
      <c r="P46" s="3">
        <v>43567</v>
      </c>
      <c r="Q46" s="3">
        <v>43646</v>
      </c>
      <c r="R46" s="7">
        <v>11</v>
      </c>
      <c r="S46" s="7" t="s">
        <v>225</v>
      </c>
      <c r="T46" s="7" t="s">
        <v>38</v>
      </c>
      <c r="U46" s="7"/>
      <c r="V46" s="7"/>
      <c r="W46" s="7"/>
      <c r="X46" s="7"/>
      <c r="Y46" s="7" t="s">
        <v>39</v>
      </c>
      <c r="Z46" s="7">
        <v>1</v>
      </c>
      <c r="AA46" s="7" t="s">
        <v>226</v>
      </c>
      <c r="AB46" s="3">
        <v>43920</v>
      </c>
      <c r="AC46" s="14">
        <f t="shared" si="2"/>
        <v>0.03</v>
      </c>
      <c r="AD46" s="5">
        <f t="shared" si="0"/>
        <v>0</v>
      </c>
    </row>
    <row r="47" spans="1:30" x14ac:dyDescent="0.25">
      <c r="A47" s="7" t="s">
        <v>27</v>
      </c>
      <c r="B47" s="7" t="s">
        <v>218</v>
      </c>
      <c r="C47" s="7" t="s">
        <v>227</v>
      </c>
      <c r="D47" s="3">
        <v>43567</v>
      </c>
      <c r="E47" s="7" t="s">
        <v>30</v>
      </c>
      <c r="F47" s="7">
        <v>2</v>
      </c>
      <c r="G47" s="7" t="s">
        <v>46</v>
      </c>
      <c r="H47" s="7" t="s">
        <v>220</v>
      </c>
      <c r="I47" s="7" t="s">
        <v>221</v>
      </c>
      <c r="J47" s="7" t="s">
        <v>228</v>
      </c>
      <c r="K47" s="7" t="s">
        <v>229</v>
      </c>
      <c r="L47" s="7" t="s">
        <v>224</v>
      </c>
      <c r="M47" s="7">
        <v>1</v>
      </c>
      <c r="N47" s="7">
        <v>3</v>
      </c>
      <c r="O47" s="12">
        <f t="shared" si="1"/>
        <v>0.03</v>
      </c>
      <c r="P47" s="3">
        <v>43567</v>
      </c>
      <c r="Q47" s="3">
        <v>43646</v>
      </c>
      <c r="R47" s="7">
        <v>11</v>
      </c>
      <c r="S47" s="7" t="s">
        <v>225</v>
      </c>
      <c r="T47" s="7" t="s">
        <v>38</v>
      </c>
      <c r="U47" s="7"/>
      <c r="V47" s="7"/>
      <c r="W47" s="7"/>
      <c r="X47" s="7"/>
      <c r="Y47" s="7" t="s">
        <v>39</v>
      </c>
      <c r="Z47" s="7">
        <v>1</v>
      </c>
      <c r="AA47" s="7" t="s">
        <v>230</v>
      </c>
      <c r="AB47" s="3">
        <v>43920</v>
      </c>
      <c r="AC47" s="14">
        <f t="shared" si="2"/>
        <v>0.03</v>
      </c>
      <c r="AD47" s="5">
        <f t="shared" si="0"/>
        <v>0</v>
      </c>
    </row>
    <row r="48" spans="1:30" x14ac:dyDescent="0.25">
      <c r="A48" s="7" t="s">
        <v>27</v>
      </c>
      <c r="B48" s="7" t="s">
        <v>231</v>
      </c>
      <c r="C48" s="7" t="s">
        <v>232</v>
      </c>
      <c r="D48" s="3">
        <v>43797</v>
      </c>
      <c r="E48" s="7" t="s">
        <v>95</v>
      </c>
      <c r="F48" s="7">
        <v>2</v>
      </c>
      <c r="G48" s="7" t="s">
        <v>46</v>
      </c>
      <c r="H48" s="7" t="s">
        <v>233</v>
      </c>
      <c r="I48" s="7" t="s">
        <v>234</v>
      </c>
      <c r="J48" s="7" t="s">
        <v>235</v>
      </c>
      <c r="K48" s="7" t="s">
        <v>236</v>
      </c>
      <c r="L48" s="7" t="s">
        <v>237</v>
      </c>
      <c r="M48" s="7">
        <v>1</v>
      </c>
      <c r="N48" s="7">
        <v>4</v>
      </c>
      <c r="O48" s="12">
        <f t="shared" si="1"/>
        <v>0.04</v>
      </c>
      <c r="P48" s="3">
        <v>43797</v>
      </c>
      <c r="Q48" s="3">
        <v>43881</v>
      </c>
      <c r="R48" s="7">
        <v>12</v>
      </c>
      <c r="S48" s="7" t="s">
        <v>238</v>
      </c>
      <c r="T48" s="7" t="s">
        <v>38</v>
      </c>
      <c r="U48" s="7"/>
      <c r="V48" s="7"/>
      <c r="W48" s="7"/>
      <c r="X48" s="7"/>
      <c r="Y48" s="7" t="s">
        <v>39</v>
      </c>
      <c r="Z48" s="7">
        <v>1</v>
      </c>
      <c r="AA48" s="7" t="s">
        <v>239</v>
      </c>
      <c r="AB48" s="3">
        <v>43920</v>
      </c>
      <c r="AC48" s="14">
        <f t="shared" si="2"/>
        <v>0.04</v>
      </c>
      <c r="AD48" s="5">
        <f t="shared" si="0"/>
        <v>0</v>
      </c>
    </row>
    <row r="49" spans="1:30" x14ac:dyDescent="0.25">
      <c r="A49" s="7" t="s">
        <v>27</v>
      </c>
      <c r="B49" s="7" t="s">
        <v>231</v>
      </c>
      <c r="C49" s="7" t="s">
        <v>240</v>
      </c>
      <c r="D49" s="3">
        <v>43797</v>
      </c>
      <c r="E49" s="7" t="s">
        <v>95</v>
      </c>
      <c r="F49" s="7">
        <v>2</v>
      </c>
      <c r="G49" s="7" t="s">
        <v>31</v>
      </c>
      <c r="H49" s="7" t="s">
        <v>103</v>
      </c>
      <c r="I49" s="7" t="s">
        <v>241</v>
      </c>
      <c r="J49" s="7" t="s">
        <v>242</v>
      </c>
      <c r="K49" s="7" t="s">
        <v>243</v>
      </c>
      <c r="L49" s="7" t="s">
        <v>244</v>
      </c>
      <c r="M49" s="7">
        <v>1</v>
      </c>
      <c r="N49" s="7">
        <v>8</v>
      </c>
      <c r="O49" s="12">
        <f t="shared" si="1"/>
        <v>0.08</v>
      </c>
      <c r="P49" s="3">
        <v>43797</v>
      </c>
      <c r="Q49" s="3">
        <v>43921</v>
      </c>
      <c r="R49" s="7">
        <v>18</v>
      </c>
      <c r="S49" s="7" t="s">
        <v>238</v>
      </c>
      <c r="T49" s="7" t="s">
        <v>38</v>
      </c>
      <c r="U49" s="7"/>
      <c r="V49" s="7"/>
      <c r="W49" s="7"/>
      <c r="X49" s="7"/>
      <c r="Y49" s="7" t="s">
        <v>39</v>
      </c>
      <c r="Z49" s="7">
        <v>1</v>
      </c>
      <c r="AA49" s="7" t="s">
        <v>245</v>
      </c>
      <c r="AB49" s="3">
        <v>43920</v>
      </c>
      <c r="AC49" s="14">
        <f t="shared" si="2"/>
        <v>0.08</v>
      </c>
      <c r="AD49" s="5">
        <f t="shared" si="0"/>
        <v>0</v>
      </c>
    </row>
    <row r="50" spans="1:30" x14ac:dyDescent="0.25">
      <c r="A50" s="7" t="s">
        <v>27</v>
      </c>
      <c r="B50" s="7" t="s">
        <v>246</v>
      </c>
      <c r="C50" s="7" t="s">
        <v>247</v>
      </c>
      <c r="D50" s="3">
        <v>43756</v>
      </c>
      <c r="E50" s="7" t="s">
        <v>95</v>
      </c>
      <c r="F50" s="7">
        <v>2</v>
      </c>
      <c r="G50" s="7" t="s">
        <v>31</v>
      </c>
      <c r="H50" s="7" t="s">
        <v>220</v>
      </c>
      <c r="I50" s="7" t="s">
        <v>221</v>
      </c>
      <c r="J50" s="7" t="s">
        <v>248</v>
      </c>
      <c r="K50" s="7" t="s">
        <v>249</v>
      </c>
      <c r="L50" s="7" t="s">
        <v>250</v>
      </c>
      <c r="M50" s="7">
        <v>1</v>
      </c>
      <c r="N50" s="7">
        <v>25</v>
      </c>
      <c r="O50" s="12">
        <f t="shared" si="1"/>
        <v>0.25</v>
      </c>
      <c r="P50" s="3">
        <v>43756</v>
      </c>
      <c r="Q50" s="3">
        <v>44101</v>
      </c>
      <c r="R50" s="7">
        <v>49</v>
      </c>
      <c r="S50" s="7" t="s">
        <v>238</v>
      </c>
      <c r="T50" s="7" t="s">
        <v>38</v>
      </c>
      <c r="U50" s="7"/>
      <c r="V50" s="7"/>
      <c r="W50" s="7"/>
      <c r="X50" s="7"/>
      <c r="Y50" s="7" t="s">
        <v>39</v>
      </c>
      <c r="Z50" s="7">
        <v>1</v>
      </c>
      <c r="AA50" s="7" t="s">
        <v>251</v>
      </c>
      <c r="AB50" s="3">
        <v>44104</v>
      </c>
      <c r="AC50" s="14">
        <f t="shared" si="2"/>
        <v>0.25</v>
      </c>
      <c r="AD50" s="5">
        <f t="shared" si="0"/>
        <v>0</v>
      </c>
    </row>
    <row r="51" spans="1:30" x14ac:dyDescent="0.25">
      <c r="A51" s="7" t="s">
        <v>27</v>
      </c>
      <c r="B51" s="7" t="s">
        <v>246</v>
      </c>
      <c r="C51" s="7" t="s">
        <v>252</v>
      </c>
      <c r="D51" s="3">
        <v>43756</v>
      </c>
      <c r="E51" s="7" t="s">
        <v>95</v>
      </c>
      <c r="F51" s="7">
        <v>2</v>
      </c>
      <c r="G51" s="7" t="s">
        <v>31</v>
      </c>
      <c r="H51" s="7" t="s">
        <v>220</v>
      </c>
      <c r="I51" s="7" t="s">
        <v>221</v>
      </c>
      <c r="J51" s="7" t="s">
        <v>253</v>
      </c>
      <c r="K51" s="7" t="s">
        <v>254</v>
      </c>
      <c r="L51" s="7" t="s">
        <v>255</v>
      </c>
      <c r="M51" s="7">
        <v>4</v>
      </c>
      <c r="N51" s="7">
        <v>25</v>
      </c>
      <c r="O51" s="12">
        <f t="shared" si="1"/>
        <v>0.25</v>
      </c>
      <c r="P51" s="3">
        <v>43756</v>
      </c>
      <c r="Q51" s="3">
        <v>43951</v>
      </c>
      <c r="R51" s="7">
        <v>28</v>
      </c>
      <c r="S51" s="7" t="s">
        <v>238</v>
      </c>
      <c r="T51" s="7" t="s">
        <v>38</v>
      </c>
      <c r="U51" s="7"/>
      <c r="V51" s="7"/>
      <c r="W51" s="7"/>
      <c r="X51" s="7"/>
      <c r="Y51" s="7" t="s">
        <v>39</v>
      </c>
      <c r="Z51" s="7">
        <v>4</v>
      </c>
      <c r="AA51" s="7" t="s">
        <v>256</v>
      </c>
      <c r="AB51" s="3">
        <v>44012</v>
      </c>
      <c r="AC51" s="14">
        <f t="shared" si="2"/>
        <v>0.25</v>
      </c>
      <c r="AD51" s="5">
        <f t="shared" si="0"/>
        <v>0</v>
      </c>
    </row>
    <row r="52" spans="1:30" x14ac:dyDescent="0.25">
      <c r="A52" s="7" t="s">
        <v>27</v>
      </c>
      <c r="B52" s="7" t="s">
        <v>246</v>
      </c>
      <c r="C52" s="7" t="s">
        <v>257</v>
      </c>
      <c r="D52" s="3">
        <v>43756</v>
      </c>
      <c r="E52" s="7" t="s">
        <v>95</v>
      </c>
      <c r="F52" s="7">
        <v>2</v>
      </c>
      <c r="G52" s="7" t="s">
        <v>31</v>
      </c>
      <c r="H52" s="7" t="s">
        <v>78</v>
      </c>
      <c r="I52" s="7" t="s">
        <v>221</v>
      </c>
      <c r="J52" s="7" t="s">
        <v>258</v>
      </c>
      <c r="K52" s="7" t="s">
        <v>259</v>
      </c>
      <c r="L52" s="7" t="s">
        <v>260</v>
      </c>
      <c r="M52" s="7">
        <v>3</v>
      </c>
      <c r="N52" s="7">
        <v>25</v>
      </c>
      <c r="O52" s="12">
        <f t="shared" si="1"/>
        <v>0.25</v>
      </c>
      <c r="P52" s="3">
        <v>43756</v>
      </c>
      <c r="Q52" s="3">
        <v>43920</v>
      </c>
      <c r="R52" s="7">
        <v>23</v>
      </c>
      <c r="S52" s="7" t="s">
        <v>238</v>
      </c>
      <c r="T52" s="7" t="s">
        <v>38</v>
      </c>
      <c r="U52" s="7"/>
      <c r="V52" s="7"/>
      <c r="W52" s="7"/>
      <c r="X52" s="7"/>
      <c r="Y52" s="7" t="s">
        <v>39</v>
      </c>
      <c r="Z52" s="7">
        <v>3</v>
      </c>
      <c r="AA52" s="7" t="s">
        <v>261</v>
      </c>
      <c r="AB52" s="3">
        <v>43920</v>
      </c>
      <c r="AC52" s="14">
        <f t="shared" si="2"/>
        <v>0.25</v>
      </c>
      <c r="AD52" s="5">
        <f t="shared" si="0"/>
        <v>0</v>
      </c>
    </row>
    <row r="53" spans="1:30" x14ac:dyDescent="0.25">
      <c r="A53" s="7" t="s">
        <v>27</v>
      </c>
      <c r="B53" s="7" t="s">
        <v>246</v>
      </c>
      <c r="C53" s="7" t="s">
        <v>262</v>
      </c>
      <c r="D53" s="3">
        <v>43756</v>
      </c>
      <c r="E53" s="7" t="s">
        <v>95</v>
      </c>
      <c r="F53" s="7">
        <v>2</v>
      </c>
      <c r="G53" s="7" t="s">
        <v>31</v>
      </c>
      <c r="H53" s="7" t="s">
        <v>78</v>
      </c>
      <c r="I53" s="7" t="s">
        <v>221</v>
      </c>
      <c r="J53" s="7" t="s">
        <v>263</v>
      </c>
      <c r="K53" s="7" t="s">
        <v>264</v>
      </c>
      <c r="L53" s="7" t="s">
        <v>265</v>
      </c>
      <c r="M53" s="7">
        <v>1</v>
      </c>
      <c r="N53" s="7">
        <v>25</v>
      </c>
      <c r="O53" s="12">
        <f t="shared" si="1"/>
        <v>0.25</v>
      </c>
      <c r="P53" s="3">
        <v>43756</v>
      </c>
      <c r="Q53" s="3">
        <v>44012</v>
      </c>
      <c r="R53" s="7">
        <v>37</v>
      </c>
      <c r="S53" s="7" t="s">
        <v>238</v>
      </c>
      <c r="T53" s="7" t="s">
        <v>38</v>
      </c>
      <c r="U53" s="7"/>
      <c r="V53" s="7"/>
      <c r="W53" s="7"/>
      <c r="X53" s="7"/>
      <c r="Y53" s="7" t="s">
        <v>39</v>
      </c>
      <c r="Z53" s="7">
        <v>1</v>
      </c>
      <c r="AA53" s="7" t="s">
        <v>266</v>
      </c>
      <c r="AB53" s="3">
        <v>43920</v>
      </c>
      <c r="AC53" s="14">
        <f t="shared" si="2"/>
        <v>0.25</v>
      </c>
      <c r="AD53" s="5">
        <f t="shared" si="0"/>
        <v>0</v>
      </c>
    </row>
    <row r="54" spans="1:30" x14ac:dyDescent="0.25">
      <c r="A54" s="7" t="s">
        <v>27</v>
      </c>
      <c r="B54" s="7" t="s">
        <v>267</v>
      </c>
      <c r="C54" s="7" t="s">
        <v>268</v>
      </c>
      <c r="D54" s="3">
        <v>43643</v>
      </c>
      <c r="E54" s="7" t="s">
        <v>95</v>
      </c>
      <c r="F54" s="7">
        <v>2</v>
      </c>
      <c r="G54" s="7" t="s">
        <v>46</v>
      </c>
      <c r="H54" s="7" t="s">
        <v>269</v>
      </c>
      <c r="I54" s="7" t="s">
        <v>270</v>
      </c>
      <c r="J54" s="7" t="s">
        <v>271</v>
      </c>
      <c r="K54" s="7" t="s">
        <v>272</v>
      </c>
      <c r="L54" s="7" t="s">
        <v>273</v>
      </c>
      <c r="M54" s="7">
        <v>1</v>
      </c>
      <c r="N54" s="7">
        <v>3</v>
      </c>
      <c r="O54" s="12">
        <f t="shared" si="1"/>
        <v>0.03</v>
      </c>
      <c r="P54" s="3">
        <v>43643</v>
      </c>
      <c r="Q54" s="3">
        <v>43738</v>
      </c>
      <c r="R54" s="7">
        <v>14</v>
      </c>
      <c r="S54" s="7" t="s">
        <v>238</v>
      </c>
      <c r="T54" s="7" t="s">
        <v>38</v>
      </c>
      <c r="U54" s="7"/>
      <c r="V54" s="7"/>
      <c r="W54" s="7"/>
      <c r="X54" s="7"/>
      <c r="Y54" s="7" t="s">
        <v>39</v>
      </c>
      <c r="Z54" s="7">
        <v>1</v>
      </c>
      <c r="AA54" s="7" t="s">
        <v>274</v>
      </c>
      <c r="AB54" s="3">
        <v>43920</v>
      </c>
      <c r="AC54" s="14">
        <f t="shared" si="2"/>
        <v>0.03</v>
      </c>
      <c r="AD54" s="5">
        <f t="shared" si="0"/>
        <v>0</v>
      </c>
    </row>
    <row r="55" spans="1:30" x14ac:dyDescent="0.25">
      <c r="A55" s="7" t="s">
        <v>27</v>
      </c>
      <c r="B55" s="7" t="s">
        <v>267</v>
      </c>
      <c r="C55" s="7" t="s">
        <v>268</v>
      </c>
      <c r="D55" s="3">
        <v>43643</v>
      </c>
      <c r="E55" s="7" t="s">
        <v>95</v>
      </c>
      <c r="F55" s="7">
        <v>2</v>
      </c>
      <c r="G55" s="7" t="s">
        <v>31</v>
      </c>
      <c r="H55" s="7" t="s">
        <v>269</v>
      </c>
      <c r="I55" s="7" t="s">
        <v>270</v>
      </c>
      <c r="J55" s="7" t="s">
        <v>271</v>
      </c>
      <c r="K55" s="7" t="s">
        <v>275</v>
      </c>
      <c r="L55" s="7" t="s">
        <v>276</v>
      </c>
      <c r="M55" s="7">
        <v>1</v>
      </c>
      <c r="N55" s="7">
        <v>3</v>
      </c>
      <c r="O55" s="12">
        <f t="shared" si="1"/>
        <v>0.03</v>
      </c>
      <c r="P55" s="3">
        <v>43643</v>
      </c>
      <c r="Q55" s="3">
        <v>43768</v>
      </c>
      <c r="R55" s="7">
        <v>18</v>
      </c>
      <c r="S55" s="7" t="s">
        <v>238</v>
      </c>
      <c r="T55" s="7" t="s">
        <v>38</v>
      </c>
      <c r="U55" s="7"/>
      <c r="V55" s="7"/>
      <c r="W55" s="7"/>
      <c r="X55" s="7"/>
      <c r="Y55" s="7" t="s">
        <v>39</v>
      </c>
      <c r="Z55" s="7">
        <v>1</v>
      </c>
      <c r="AA55" s="7" t="s">
        <v>277</v>
      </c>
      <c r="AB55" s="3">
        <v>43920</v>
      </c>
      <c r="AC55" s="14">
        <f t="shared" si="2"/>
        <v>0.03</v>
      </c>
      <c r="AD55" s="5">
        <f t="shared" si="0"/>
        <v>0</v>
      </c>
    </row>
    <row r="56" spans="1:30" x14ac:dyDescent="0.25">
      <c r="A56" s="7" t="s">
        <v>27</v>
      </c>
      <c r="B56" s="7" t="s">
        <v>267</v>
      </c>
      <c r="C56" s="7" t="s">
        <v>278</v>
      </c>
      <c r="D56" s="3">
        <v>43643</v>
      </c>
      <c r="E56" s="7" t="s">
        <v>95</v>
      </c>
      <c r="F56" s="7">
        <v>2</v>
      </c>
      <c r="G56" s="7" t="s">
        <v>31</v>
      </c>
      <c r="H56" s="7" t="s">
        <v>269</v>
      </c>
      <c r="I56" s="7" t="s">
        <v>270</v>
      </c>
      <c r="J56" s="7" t="s">
        <v>279</v>
      </c>
      <c r="K56" s="7" t="s">
        <v>280</v>
      </c>
      <c r="L56" s="7" t="s">
        <v>281</v>
      </c>
      <c r="M56" s="7">
        <v>2</v>
      </c>
      <c r="N56" s="7">
        <v>4</v>
      </c>
      <c r="O56" s="12">
        <f t="shared" si="1"/>
        <v>0.04</v>
      </c>
      <c r="P56" s="3">
        <v>43643</v>
      </c>
      <c r="Q56" s="3">
        <v>43768</v>
      </c>
      <c r="R56" s="7">
        <v>18</v>
      </c>
      <c r="S56" s="7" t="s">
        <v>238</v>
      </c>
      <c r="T56" s="7" t="s">
        <v>38</v>
      </c>
      <c r="U56" s="7"/>
      <c r="V56" s="7"/>
      <c r="W56" s="7"/>
      <c r="X56" s="7"/>
      <c r="Y56" s="7" t="s">
        <v>39</v>
      </c>
      <c r="Z56" s="7">
        <v>2</v>
      </c>
      <c r="AA56" s="7" t="s">
        <v>282</v>
      </c>
      <c r="AB56" s="3">
        <v>43920</v>
      </c>
      <c r="AC56" s="14">
        <f t="shared" si="2"/>
        <v>0.04</v>
      </c>
      <c r="AD56" s="5">
        <f t="shared" si="0"/>
        <v>0</v>
      </c>
    </row>
    <row r="57" spans="1:30" x14ac:dyDescent="0.25">
      <c r="A57" s="7" t="s">
        <v>27</v>
      </c>
      <c r="B57" s="7" t="s">
        <v>267</v>
      </c>
      <c r="C57" s="7" t="s">
        <v>278</v>
      </c>
      <c r="D57" s="3">
        <v>43643</v>
      </c>
      <c r="E57" s="7" t="s">
        <v>95</v>
      </c>
      <c r="F57" s="7">
        <v>2</v>
      </c>
      <c r="G57" s="7" t="s">
        <v>46</v>
      </c>
      <c r="H57" s="7" t="s">
        <v>269</v>
      </c>
      <c r="I57" s="7" t="s">
        <v>234</v>
      </c>
      <c r="J57" s="7" t="s">
        <v>279</v>
      </c>
      <c r="K57" s="7" t="s">
        <v>283</v>
      </c>
      <c r="L57" s="7" t="s">
        <v>284</v>
      </c>
      <c r="M57" s="7">
        <v>1</v>
      </c>
      <c r="N57" s="7">
        <v>4</v>
      </c>
      <c r="O57" s="12">
        <f t="shared" si="1"/>
        <v>0.04</v>
      </c>
      <c r="P57" s="3">
        <v>43643</v>
      </c>
      <c r="Q57" s="3">
        <v>43768</v>
      </c>
      <c r="R57" s="7">
        <v>18</v>
      </c>
      <c r="S57" s="7" t="s">
        <v>238</v>
      </c>
      <c r="T57" s="7" t="s">
        <v>38</v>
      </c>
      <c r="U57" s="7"/>
      <c r="V57" s="7"/>
      <c r="W57" s="7"/>
      <c r="X57" s="7"/>
      <c r="Y57" s="7" t="s">
        <v>39</v>
      </c>
      <c r="Z57" s="7">
        <v>1</v>
      </c>
      <c r="AA57" s="7" t="s">
        <v>285</v>
      </c>
      <c r="AB57" s="3">
        <v>43920</v>
      </c>
      <c r="AC57" s="14">
        <f t="shared" si="2"/>
        <v>0.04</v>
      </c>
      <c r="AD57" s="5">
        <f t="shared" si="0"/>
        <v>0</v>
      </c>
    </row>
    <row r="58" spans="1:30" x14ac:dyDescent="0.25">
      <c r="A58" s="7" t="s">
        <v>27</v>
      </c>
      <c r="B58" s="7" t="s">
        <v>267</v>
      </c>
      <c r="C58" s="7" t="s">
        <v>286</v>
      </c>
      <c r="D58" s="3">
        <v>43643</v>
      </c>
      <c r="E58" s="7" t="s">
        <v>95</v>
      </c>
      <c r="F58" s="7">
        <v>2</v>
      </c>
      <c r="G58" s="7" t="s">
        <v>46</v>
      </c>
      <c r="H58" s="7" t="s">
        <v>269</v>
      </c>
      <c r="I58" s="7" t="s">
        <v>221</v>
      </c>
      <c r="J58" s="7" t="s">
        <v>287</v>
      </c>
      <c r="K58" s="7" t="s">
        <v>288</v>
      </c>
      <c r="L58" s="7" t="s">
        <v>289</v>
      </c>
      <c r="M58" s="7">
        <v>1</v>
      </c>
      <c r="N58" s="7">
        <v>3</v>
      </c>
      <c r="O58" s="12">
        <f t="shared" si="1"/>
        <v>0.03</v>
      </c>
      <c r="P58" s="3">
        <v>43643</v>
      </c>
      <c r="Q58" s="3">
        <v>43677</v>
      </c>
      <c r="R58" s="7">
        <v>5</v>
      </c>
      <c r="S58" s="7" t="s">
        <v>238</v>
      </c>
      <c r="T58" s="7" t="s">
        <v>38</v>
      </c>
      <c r="U58" s="7"/>
      <c r="V58" s="7"/>
      <c r="W58" s="7"/>
      <c r="X58" s="7"/>
      <c r="Y58" s="7" t="s">
        <v>39</v>
      </c>
      <c r="Z58" s="7">
        <v>1</v>
      </c>
      <c r="AA58" s="7" t="s">
        <v>290</v>
      </c>
      <c r="AB58" s="3">
        <v>43920</v>
      </c>
      <c r="AC58" s="14">
        <f t="shared" si="2"/>
        <v>0.03</v>
      </c>
      <c r="AD58" s="5">
        <f t="shared" si="0"/>
        <v>0</v>
      </c>
    </row>
    <row r="59" spans="1:30" x14ac:dyDescent="0.25">
      <c r="A59" s="7" t="s">
        <v>27</v>
      </c>
      <c r="B59" s="7" t="s">
        <v>267</v>
      </c>
      <c r="C59" s="7" t="s">
        <v>286</v>
      </c>
      <c r="D59" s="3">
        <v>43643</v>
      </c>
      <c r="E59" s="7" t="s">
        <v>95</v>
      </c>
      <c r="F59" s="7">
        <v>2</v>
      </c>
      <c r="G59" s="7" t="s">
        <v>31</v>
      </c>
      <c r="H59" s="7" t="s">
        <v>269</v>
      </c>
      <c r="I59" s="7" t="s">
        <v>221</v>
      </c>
      <c r="J59" s="7" t="s">
        <v>287</v>
      </c>
      <c r="K59" s="7" t="s">
        <v>291</v>
      </c>
      <c r="L59" s="7" t="s">
        <v>292</v>
      </c>
      <c r="M59" s="7">
        <v>1</v>
      </c>
      <c r="N59" s="7">
        <v>3</v>
      </c>
      <c r="O59" s="12">
        <f t="shared" si="1"/>
        <v>0.03</v>
      </c>
      <c r="P59" s="3">
        <v>43643</v>
      </c>
      <c r="Q59" s="3">
        <v>43830</v>
      </c>
      <c r="R59" s="7">
        <v>27</v>
      </c>
      <c r="S59" s="7" t="s">
        <v>238</v>
      </c>
      <c r="T59" s="7" t="s">
        <v>38</v>
      </c>
      <c r="U59" s="7"/>
      <c r="V59" s="7"/>
      <c r="W59" s="7"/>
      <c r="X59" s="7"/>
      <c r="Y59" s="7" t="s">
        <v>39</v>
      </c>
      <c r="Z59" s="7">
        <v>1</v>
      </c>
      <c r="AA59" s="7" t="s">
        <v>293</v>
      </c>
      <c r="AB59" s="3">
        <v>43920</v>
      </c>
      <c r="AC59" s="14">
        <f t="shared" si="2"/>
        <v>0.03</v>
      </c>
      <c r="AD59" s="5">
        <f t="shared" si="0"/>
        <v>0</v>
      </c>
    </row>
    <row r="60" spans="1:30" x14ac:dyDescent="0.25">
      <c r="A60" s="7" t="s">
        <v>27</v>
      </c>
      <c r="B60" s="7" t="s">
        <v>267</v>
      </c>
      <c r="C60" s="7" t="s">
        <v>294</v>
      </c>
      <c r="D60" s="3">
        <v>43643</v>
      </c>
      <c r="E60" s="7" t="s">
        <v>95</v>
      </c>
      <c r="F60" s="7">
        <v>2</v>
      </c>
      <c r="G60" s="7" t="s">
        <v>46</v>
      </c>
      <c r="H60" s="7" t="s">
        <v>269</v>
      </c>
      <c r="I60" s="7" t="s">
        <v>234</v>
      </c>
      <c r="J60" s="7" t="s">
        <v>295</v>
      </c>
      <c r="K60" s="7" t="s">
        <v>296</v>
      </c>
      <c r="L60" s="7" t="s">
        <v>281</v>
      </c>
      <c r="M60" s="7">
        <v>2</v>
      </c>
      <c r="N60" s="7">
        <v>5</v>
      </c>
      <c r="O60" s="12">
        <f t="shared" si="1"/>
        <v>0.05</v>
      </c>
      <c r="P60" s="3">
        <v>43643</v>
      </c>
      <c r="Q60" s="3">
        <v>43768</v>
      </c>
      <c r="R60" s="7">
        <v>18</v>
      </c>
      <c r="S60" s="7" t="s">
        <v>238</v>
      </c>
      <c r="T60" s="7" t="s">
        <v>38</v>
      </c>
      <c r="U60" s="7"/>
      <c r="V60" s="7"/>
      <c r="W60" s="7"/>
      <c r="X60" s="7"/>
      <c r="Y60" s="7" t="s">
        <v>39</v>
      </c>
      <c r="Z60" s="7">
        <v>2</v>
      </c>
      <c r="AA60" s="7" t="s">
        <v>297</v>
      </c>
      <c r="AB60" s="3">
        <v>43920</v>
      </c>
      <c r="AC60" s="14">
        <f t="shared" si="2"/>
        <v>0.05</v>
      </c>
      <c r="AD60" s="5">
        <f t="shared" si="0"/>
        <v>0</v>
      </c>
    </row>
    <row r="61" spans="1:30" x14ac:dyDescent="0.25">
      <c r="A61" s="7" t="s">
        <v>27</v>
      </c>
      <c r="B61" s="7" t="s">
        <v>267</v>
      </c>
      <c r="C61" s="7" t="s">
        <v>294</v>
      </c>
      <c r="D61" s="3">
        <v>43643</v>
      </c>
      <c r="E61" s="7" t="s">
        <v>95</v>
      </c>
      <c r="F61" s="7">
        <v>2</v>
      </c>
      <c r="G61" s="7" t="s">
        <v>46</v>
      </c>
      <c r="H61" s="7" t="s">
        <v>269</v>
      </c>
      <c r="I61" s="7" t="s">
        <v>221</v>
      </c>
      <c r="J61" s="7" t="s">
        <v>295</v>
      </c>
      <c r="K61" s="7" t="s">
        <v>283</v>
      </c>
      <c r="L61" s="7" t="s">
        <v>284</v>
      </c>
      <c r="M61" s="7">
        <v>1</v>
      </c>
      <c r="N61" s="7">
        <v>5</v>
      </c>
      <c r="O61" s="12">
        <f t="shared" si="1"/>
        <v>0.05</v>
      </c>
      <c r="P61" s="3">
        <v>43643</v>
      </c>
      <c r="Q61" s="3">
        <v>43768</v>
      </c>
      <c r="R61" s="7">
        <v>18</v>
      </c>
      <c r="S61" s="7" t="s">
        <v>238</v>
      </c>
      <c r="T61" s="7" t="s">
        <v>38</v>
      </c>
      <c r="U61" s="7"/>
      <c r="V61" s="7"/>
      <c r="W61" s="7"/>
      <c r="X61" s="7"/>
      <c r="Y61" s="7" t="s">
        <v>39</v>
      </c>
      <c r="Z61" s="7">
        <v>1</v>
      </c>
      <c r="AA61" s="7" t="s">
        <v>285</v>
      </c>
      <c r="AB61" s="3">
        <v>43920</v>
      </c>
      <c r="AC61" s="14">
        <f t="shared" si="2"/>
        <v>0.05</v>
      </c>
      <c r="AD61" s="5">
        <f t="shared" si="0"/>
        <v>0</v>
      </c>
    </row>
    <row r="62" spans="1:30" x14ac:dyDescent="0.25">
      <c r="A62" s="7" t="s">
        <v>27</v>
      </c>
      <c r="B62" s="7" t="s">
        <v>76</v>
      </c>
      <c r="C62" s="7" t="s">
        <v>298</v>
      </c>
      <c r="D62" s="3">
        <v>43627</v>
      </c>
      <c r="E62" s="7" t="s">
        <v>95</v>
      </c>
      <c r="F62" s="7">
        <v>2</v>
      </c>
      <c r="G62" s="7" t="s">
        <v>31</v>
      </c>
      <c r="H62" s="7" t="s">
        <v>78</v>
      </c>
      <c r="I62" s="7" t="s">
        <v>299</v>
      </c>
      <c r="J62" s="7" t="s">
        <v>300</v>
      </c>
      <c r="K62" s="7" t="s">
        <v>301</v>
      </c>
      <c r="L62" s="7" t="s">
        <v>302</v>
      </c>
      <c r="M62" s="7">
        <v>1</v>
      </c>
      <c r="N62" s="7">
        <v>5</v>
      </c>
      <c r="O62" s="12">
        <f t="shared" si="1"/>
        <v>0.05</v>
      </c>
      <c r="P62" s="3">
        <v>43627</v>
      </c>
      <c r="Q62" s="3">
        <v>43799</v>
      </c>
      <c r="R62" s="7">
        <v>25</v>
      </c>
      <c r="S62" s="7" t="s">
        <v>238</v>
      </c>
      <c r="T62" s="7" t="s">
        <v>38</v>
      </c>
      <c r="U62" s="7"/>
      <c r="V62" s="7"/>
      <c r="W62" s="7"/>
      <c r="X62" s="7"/>
      <c r="Y62" s="7" t="s">
        <v>39</v>
      </c>
      <c r="Z62" s="7">
        <v>1</v>
      </c>
      <c r="AA62" s="7" t="s">
        <v>303</v>
      </c>
      <c r="AB62" s="3">
        <v>43920</v>
      </c>
      <c r="AC62" s="14">
        <f t="shared" si="2"/>
        <v>0.05</v>
      </c>
      <c r="AD62" s="5">
        <f t="shared" si="0"/>
        <v>0</v>
      </c>
    </row>
    <row r="63" spans="1:30" x14ac:dyDescent="0.25">
      <c r="A63" s="7" t="s">
        <v>27</v>
      </c>
      <c r="B63" s="7" t="s">
        <v>76</v>
      </c>
      <c r="C63" s="7" t="s">
        <v>304</v>
      </c>
      <c r="D63" s="3">
        <v>43627</v>
      </c>
      <c r="E63" s="7" t="s">
        <v>95</v>
      </c>
      <c r="F63" s="7">
        <v>2</v>
      </c>
      <c r="G63" s="7" t="s">
        <v>31</v>
      </c>
      <c r="H63" s="7" t="s">
        <v>78</v>
      </c>
      <c r="I63" s="7" t="s">
        <v>299</v>
      </c>
      <c r="J63" s="7" t="s">
        <v>300</v>
      </c>
      <c r="K63" s="7" t="s">
        <v>305</v>
      </c>
      <c r="L63" s="7" t="s">
        <v>306</v>
      </c>
      <c r="M63" s="7">
        <v>1</v>
      </c>
      <c r="N63" s="7">
        <v>5</v>
      </c>
      <c r="O63" s="12">
        <f t="shared" si="1"/>
        <v>0.05</v>
      </c>
      <c r="P63" s="3">
        <v>43627</v>
      </c>
      <c r="Q63" s="3">
        <v>43799</v>
      </c>
      <c r="R63" s="7">
        <v>25</v>
      </c>
      <c r="S63" s="7" t="s">
        <v>238</v>
      </c>
      <c r="T63" s="7" t="s">
        <v>38</v>
      </c>
      <c r="U63" s="7"/>
      <c r="V63" s="7"/>
      <c r="W63" s="7"/>
      <c r="X63" s="7"/>
      <c r="Y63" s="7" t="s">
        <v>39</v>
      </c>
      <c r="Z63" s="7">
        <v>1</v>
      </c>
      <c r="AA63" s="7" t="s">
        <v>307</v>
      </c>
      <c r="AB63" s="3">
        <v>43920</v>
      </c>
      <c r="AC63" s="14">
        <f t="shared" si="2"/>
        <v>0.05</v>
      </c>
      <c r="AD63" s="5">
        <f t="shared" si="0"/>
        <v>0</v>
      </c>
    </row>
    <row r="64" spans="1:30" x14ac:dyDescent="0.25">
      <c r="A64" s="7" t="s">
        <v>27</v>
      </c>
      <c r="B64" s="7" t="s">
        <v>76</v>
      </c>
      <c r="C64" s="7" t="s">
        <v>308</v>
      </c>
      <c r="D64" s="3">
        <v>43627</v>
      </c>
      <c r="E64" s="7" t="s">
        <v>95</v>
      </c>
      <c r="F64" s="7">
        <v>2</v>
      </c>
      <c r="G64" s="7" t="s">
        <v>31</v>
      </c>
      <c r="H64" s="7" t="s">
        <v>78</v>
      </c>
      <c r="I64" s="7" t="s">
        <v>299</v>
      </c>
      <c r="J64" s="7" t="s">
        <v>309</v>
      </c>
      <c r="K64" s="7" t="s">
        <v>310</v>
      </c>
      <c r="L64" s="7" t="s">
        <v>311</v>
      </c>
      <c r="M64" s="7">
        <v>1</v>
      </c>
      <c r="N64" s="7">
        <v>5</v>
      </c>
      <c r="O64" s="12">
        <f t="shared" si="1"/>
        <v>0.05</v>
      </c>
      <c r="P64" s="3">
        <v>43627</v>
      </c>
      <c r="Q64" s="3">
        <v>43676</v>
      </c>
      <c r="R64" s="7">
        <v>7</v>
      </c>
      <c r="S64" s="7" t="s">
        <v>238</v>
      </c>
      <c r="T64" s="7" t="s">
        <v>38</v>
      </c>
      <c r="U64" s="7"/>
      <c r="V64" s="7"/>
      <c r="W64" s="7"/>
      <c r="X64" s="7"/>
      <c r="Y64" s="7" t="s">
        <v>39</v>
      </c>
      <c r="Z64" s="7">
        <v>1</v>
      </c>
      <c r="AA64" s="7" t="s">
        <v>312</v>
      </c>
      <c r="AB64" s="3">
        <v>43920</v>
      </c>
      <c r="AC64" s="14">
        <f t="shared" si="2"/>
        <v>0.05</v>
      </c>
      <c r="AD64" s="5">
        <f t="shared" si="0"/>
        <v>0</v>
      </c>
    </row>
    <row r="65" spans="1:30" x14ac:dyDescent="0.25">
      <c r="A65" s="7" t="s">
        <v>27</v>
      </c>
      <c r="B65" s="7" t="s">
        <v>76</v>
      </c>
      <c r="C65" s="7" t="s">
        <v>308</v>
      </c>
      <c r="D65" s="3">
        <v>43627</v>
      </c>
      <c r="E65" s="7" t="s">
        <v>95</v>
      </c>
      <c r="F65" s="7">
        <v>2</v>
      </c>
      <c r="G65" s="7" t="s">
        <v>31</v>
      </c>
      <c r="H65" s="7" t="s">
        <v>78</v>
      </c>
      <c r="I65" s="7" t="s">
        <v>299</v>
      </c>
      <c r="J65" s="7" t="s">
        <v>309</v>
      </c>
      <c r="K65" s="7" t="s">
        <v>313</v>
      </c>
      <c r="L65" s="7" t="s">
        <v>314</v>
      </c>
      <c r="M65" s="7">
        <v>1</v>
      </c>
      <c r="N65" s="7">
        <v>5</v>
      </c>
      <c r="O65" s="12">
        <f t="shared" si="1"/>
        <v>0.05</v>
      </c>
      <c r="P65" s="3">
        <v>43627</v>
      </c>
      <c r="Q65" s="3">
        <v>43799</v>
      </c>
      <c r="R65" s="7">
        <v>25</v>
      </c>
      <c r="S65" s="7" t="s">
        <v>238</v>
      </c>
      <c r="T65" s="7" t="s">
        <v>38</v>
      </c>
      <c r="U65" s="7"/>
      <c r="V65" s="7"/>
      <c r="W65" s="7"/>
      <c r="X65" s="7"/>
      <c r="Y65" s="7" t="s">
        <v>39</v>
      </c>
      <c r="Z65" s="7">
        <v>1</v>
      </c>
      <c r="AA65" s="7" t="s">
        <v>315</v>
      </c>
      <c r="AB65" s="3">
        <v>43920</v>
      </c>
      <c r="AC65" s="14">
        <f t="shared" si="2"/>
        <v>0.05</v>
      </c>
      <c r="AD65" s="5">
        <f t="shared" si="0"/>
        <v>0</v>
      </c>
    </row>
    <row r="66" spans="1:30" x14ac:dyDescent="0.25">
      <c r="A66" s="7" t="s">
        <v>27</v>
      </c>
      <c r="B66" s="7" t="s">
        <v>76</v>
      </c>
      <c r="C66" s="7" t="s">
        <v>316</v>
      </c>
      <c r="D66" s="3">
        <v>43627</v>
      </c>
      <c r="E66" s="7" t="s">
        <v>95</v>
      </c>
      <c r="F66" s="7">
        <v>2</v>
      </c>
      <c r="G66" s="7" t="s">
        <v>31</v>
      </c>
      <c r="H66" s="7" t="s">
        <v>78</v>
      </c>
      <c r="I66" s="7" t="s">
        <v>299</v>
      </c>
      <c r="J66" s="7" t="s">
        <v>317</v>
      </c>
      <c r="K66" s="7" t="s">
        <v>318</v>
      </c>
      <c r="L66" s="7" t="s">
        <v>314</v>
      </c>
      <c r="M66" s="7">
        <v>1</v>
      </c>
      <c r="N66" s="7">
        <v>5</v>
      </c>
      <c r="O66" s="12">
        <f t="shared" si="1"/>
        <v>0.05</v>
      </c>
      <c r="P66" s="3">
        <v>43627</v>
      </c>
      <c r="Q66" s="3">
        <v>43799</v>
      </c>
      <c r="R66" s="7">
        <v>25</v>
      </c>
      <c r="S66" s="7" t="s">
        <v>238</v>
      </c>
      <c r="T66" s="7" t="s">
        <v>38</v>
      </c>
      <c r="U66" s="7"/>
      <c r="V66" s="7"/>
      <c r="W66" s="7"/>
      <c r="X66" s="7"/>
      <c r="Y66" s="7" t="s">
        <v>39</v>
      </c>
      <c r="Z66" s="7">
        <v>1</v>
      </c>
      <c r="AA66" s="7" t="s">
        <v>319</v>
      </c>
      <c r="AB66" s="3">
        <v>43920</v>
      </c>
      <c r="AC66" s="14">
        <f t="shared" si="2"/>
        <v>0.05</v>
      </c>
      <c r="AD66" s="5">
        <f t="shared" si="0"/>
        <v>0</v>
      </c>
    </row>
    <row r="67" spans="1:30" x14ac:dyDescent="0.25">
      <c r="A67" s="7" t="s">
        <v>27</v>
      </c>
      <c r="B67" s="7" t="s">
        <v>76</v>
      </c>
      <c r="C67" s="7" t="s">
        <v>316</v>
      </c>
      <c r="D67" s="3">
        <v>43627</v>
      </c>
      <c r="E67" s="7" t="s">
        <v>95</v>
      </c>
      <c r="F67" s="7">
        <v>2</v>
      </c>
      <c r="G67" s="7" t="s">
        <v>31</v>
      </c>
      <c r="H67" s="7" t="s">
        <v>78</v>
      </c>
      <c r="I67" s="7" t="s">
        <v>299</v>
      </c>
      <c r="J67" s="7" t="s">
        <v>317</v>
      </c>
      <c r="K67" s="7" t="s">
        <v>320</v>
      </c>
      <c r="L67" s="7" t="s">
        <v>321</v>
      </c>
      <c r="M67" s="7">
        <v>1</v>
      </c>
      <c r="N67" s="7">
        <v>5</v>
      </c>
      <c r="O67" s="12">
        <f t="shared" ref="O67:O130" si="3">N67/100</f>
        <v>0.05</v>
      </c>
      <c r="P67" s="3">
        <v>43627</v>
      </c>
      <c r="Q67" s="3">
        <v>43799</v>
      </c>
      <c r="R67" s="7">
        <v>25</v>
      </c>
      <c r="S67" s="7" t="s">
        <v>238</v>
      </c>
      <c r="T67" s="7" t="s">
        <v>38</v>
      </c>
      <c r="U67" s="7"/>
      <c r="V67" s="7"/>
      <c r="W67" s="7"/>
      <c r="X67" s="7"/>
      <c r="Y67" s="7" t="s">
        <v>39</v>
      </c>
      <c r="Z67" s="7">
        <v>1</v>
      </c>
      <c r="AA67" s="7" t="s">
        <v>322</v>
      </c>
      <c r="AB67" s="3">
        <v>43920</v>
      </c>
      <c r="AC67" s="14">
        <f t="shared" ref="AC67:AC130" si="4">(Z67/M67)*O67</f>
        <v>0.05</v>
      </c>
      <c r="AD67" s="5">
        <f t="shared" ref="AD67:AD130" si="5">M67-Z67</f>
        <v>0</v>
      </c>
    </row>
    <row r="68" spans="1:30" x14ac:dyDescent="0.25">
      <c r="A68" s="7" t="s">
        <v>27</v>
      </c>
      <c r="B68" s="7" t="s">
        <v>76</v>
      </c>
      <c r="C68" s="7" t="s">
        <v>323</v>
      </c>
      <c r="D68" s="3">
        <v>43627</v>
      </c>
      <c r="E68" s="7" t="s">
        <v>95</v>
      </c>
      <c r="F68" s="7">
        <v>2</v>
      </c>
      <c r="G68" s="7" t="s">
        <v>31</v>
      </c>
      <c r="H68" s="7" t="s">
        <v>78</v>
      </c>
      <c r="I68" s="7" t="s">
        <v>299</v>
      </c>
      <c r="J68" s="7" t="s">
        <v>324</v>
      </c>
      <c r="K68" s="7" t="s">
        <v>325</v>
      </c>
      <c r="L68" s="7" t="s">
        <v>326</v>
      </c>
      <c r="M68" s="7">
        <v>1</v>
      </c>
      <c r="N68" s="7">
        <v>5</v>
      </c>
      <c r="O68" s="12">
        <f t="shared" si="3"/>
        <v>0.05</v>
      </c>
      <c r="P68" s="3">
        <v>43627</v>
      </c>
      <c r="Q68" s="3">
        <v>43830</v>
      </c>
      <c r="R68" s="7">
        <v>29</v>
      </c>
      <c r="S68" s="7" t="s">
        <v>238</v>
      </c>
      <c r="T68" s="7" t="s">
        <v>38</v>
      </c>
      <c r="U68" s="7"/>
      <c r="V68" s="7"/>
      <c r="W68" s="7"/>
      <c r="X68" s="7"/>
      <c r="Y68" s="7" t="s">
        <v>39</v>
      </c>
      <c r="Z68" s="7">
        <v>1</v>
      </c>
      <c r="AA68" s="7" t="s">
        <v>327</v>
      </c>
      <c r="AB68" s="3">
        <v>43920</v>
      </c>
      <c r="AC68" s="14">
        <f t="shared" si="4"/>
        <v>0.05</v>
      </c>
      <c r="AD68" s="5">
        <f t="shared" si="5"/>
        <v>0</v>
      </c>
    </row>
    <row r="69" spans="1:30" x14ac:dyDescent="0.25">
      <c r="A69" s="7" t="s">
        <v>27</v>
      </c>
      <c r="B69" s="7" t="s">
        <v>76</v>
      </c>
      <c r="C69" s="7" t="s">
        <v>328</v>
      </c>
      <c r="D69" s="3">
        <v>43627</v>
      </c>
      <c r="E69" s="7" t="s">
        <v>95</v>
      </c>
      <c r="F69" s="7">
        <v>2</v>
      </c>
      <c r="G69" s="7" t="s">
        <v>46</v>
      </c>
      <c r="H69" s="7" t="s">
        <v>78</v>
      </c>
      <c r="I69" s="7" t="s">
        <v>270</v>
      </c>
      <c r="J69" s="7" t="s">
        <v>329</v>
      </c>
      <c r="K69" s="7" t="s">
        <v>330</v>
      </c>
      <c r="L69" s="7" t="s">
        <v>331</v>
      </c>
      <c r="M69" s="7">
        <v>1</v>
      </c>
      <c r="N69" s="7">
        <v>5</v>
      </c>
      <c r="O69" s="12">
        <f t="shared" si="3"/>
        <v>0.05</v>
      </c>
      <c r="P69" s="3">
        <v>43627</v>
      </c>
      <c r="Q69" s="3">
        <v>43814</v>
      </c>
      <c r="R69" s="7">
        <v>27</v>
      </c>
      <c r="S69" s="7" t="s">
        <v>238</v>
      </c>
      <c r="T69" s="7" t="s">
        <v>38</v>
      </c>
      <c r="U69" s="7"/>
      <c r="V69" s="7"/>
      <c r="W69" s="7"/>
      <c r="X69" s="7"/>
      <c r="Y69" s="7" t="s">
        <v>39</v>
      </c>
      <c r="Z69" s="7">
        <v>1</v>
      </c>
      <c r="AA69" s="7" t="s">
        <v>332</v>
      </c>
      <c r="AB69" s="3">
        <v>43920</v>
      </c>
      <c r="AC69" s="14">
        <f t="shared" si="4"/>
        <v>0.05</v>
      </c>
      <c r="AD69" s="5">
        <f t="shared" si="5"/>
        <v>0</v>
      </c>
    </row>
    <row r="70" spans="1:30" x14ac:dyDescent="0.25">
      <c r="A70" s="7" t="s">
        <v>27</v>
      </c>
      <c r="B70" s="7" t="s">
        <v>333</v>
      </c>
      <c r="C70" s="7" t="s">
        <v>334</v>
      </c>
      <c r="D70" s="3">
        <v>43577</v>
      </c>
      <c r="E70" s="7" t="s">
        <v>95</v>
      </c>
      <c r="F70" s="7">
        <v>2</v>
      </c>
      <c r="G70" s="7" t="s">
        <v>31</v>
      </c>
      <c r="H70" s="7" t="s">
        <v>103</v>
      </c>
      <c r="I70" s="7" t="s">
        <v>241</v>
      </c>
      <c r="J70" s="7" t="s">
        <v>335</v>
      </c>
      <c r="K70" s="7" t="s">
        <v>336</v>
      </c>
      <c r="L70" s="7" t="s">
        <v>337</v>
      </c>
      <c r="M70" s="7">
        <v>1</v>
      </c>
      <c r="N70" s="7">
        <v>7</v>
      </c>
      <c r="O70" s="12">
        <f t="shared" si="3"/>
        <v>7.0000000000000007E-2</v>
      </c>
      <c r="P70" s="3">
        <v>43577</v>
      </c>
      <c r="Q70" s="3">
        <v>43738</v>
      </c>
      <c r="R70" s="7">
        <v>23</v>
      </c>
      <c r="S70" s="7" t="s">
        <v>238</v>
      </c>
      <c r="T70" s="7" t="s">
        <v>38</v>
      </c>
      <c r="U70" s="7"/>
      <c r="V70" s="7"/>
      <c r="W70" s="7"/>
      <c r="X70" s="7"/>
      <c r="Y70" s="7" t="s">
        <v>39</v>
      </c>
      <c r="Z70" s="7">
        <v>1</v>
      </c>
      <c r="AA70" s="7" t="s">
        <v>338</v>
      </c>
      <c r="AB70" s="3">
        <v>43920</v>
      </c>
      <c r="AC70" s="14">
        <f t="shared" si="4"/>
        <v>7.0000000000000007E-2</v>
      </c>
      <c r="AD70" s="5">
        <f t="shared" si="5"/>
        <v>0</v>
      </c>
    </row>
    <row r="71" spans="1:30" x14ac:dyDescent="0.25">
      <c r="A71" s="7" t="s">
        <v>27</v>
      </c>
      <c r="B71" s="7" t="s">
        <v>87</v>
      </c>
      <c r="C71" s="7" t="s">
        <v>109</v>
      </c>
      <c r="D71" s="3">
        <v>43399</v>
      </c>
      <c r="E71" s="7" t="s">
        <v>95</v>
      </c>
      <c r="F71" s="7">
        <v>2</v>
      </c>
      <c r="G71" s="7" t="s">
        <v>31</v>
      </c>
      <c r="H71" s="7" t="s">
        <v>103</v>
      </c>
      <c r="I71" s="7" t="s">
        <v>241</v>
      </c>
      <c r="J71" s="7" t="s">
        <v>110</v>
      </c>
      <c r="K71" s="7" t="s">
        <v>193</v>
      </c>
      <c r="L71" s="7" t="s">
        <v>194</v>
      </c>
      <c r="M71" s="7">
        <v>1</v>
      </c>
      <c r="N71" s="7">
        <v>4</v>
      </c>
      <c r="O71" s="12">
        <f t="shared" si="3"/>
        <v>0.04</v>
      </c>
      <c r="P71" s="3">
        <v>43399</v>
      </c>
      <c r="Q71" s="3">
        <v>43465</v>
      </c>
      <c r="R71" s="7">
        <v>9</v>
      </c>
      <c r="S71" s="7" t="s">
        <v>238</v>
      </c>
      <c r="T71" s="7" t="s">
        <v>38</v>
      </c>
      <c r="U71" s="7"/>
      <c r="V71" s="7"/>
      <c r="W71" s="7"/>
      <c r="X71" s="7"/>
      <c r="Y71" s="7" t="s">
        <v>39</v>
      </c>
      <c r="Z71" s="7">
        <v>1</v>
      </c>
      <c r="AA71" s="7" t="s">
        <v>339</v>
      </c>
      <c r="AB71" s="3">
        <v>43920</v>
      </c>
      <c r="AC71" s="14">
        <f t="shared" si="4"/>
        <v>0.04</v>
      </c>
      <c r="AD71" s="5">
        <f t="shared" si="5"/>
        <v>0</v>
      </c>
    </row>
    <row r="72" spans="1:30" x14ac:dyDescent="0.25">
      <c r="A72" s="7" t="s">
        <v>27</v>
      </c>
      <c r="B72" s="7" t="s">
        <v>231</v>
      </c>
      <c r="C72" s="7" t="s">
        <v>340</v>
      </c>
      <c r="D72" s="3">
        <v>43797</v>
      </c>
      <c r="E72" s="7" t="s">
        <v>341</v>
      </c>
      <c r="F72" s="7">
        <v>2</v>
      </c>
      <c r="G72" s="7" t="s">
        <v>31</v>
      </c>
      <c r="H72" s="7" t="s">
        <v>103</v>
      </c>
      <c r="I72" s="7" t="s">
        <v>342</v>
      </c>
      <c r="J72" s="7" t="s">
        <v>343</v>
      </c>
      <c r="K72" s="7" t="s">
        <v>344</v>
      </c>
      <c r="L72" s="7" t="s">
        <v>345</v>
      </c>
      <c r="M72" s="7">
        <v>1</v>
      </c>
      <c r="N72" s="7">
        <v>4</v>
      </c>
      <c r="O72" s="12">
        <f t="shared" si="3"/>
        <v>0.04</v>
      </c>
      <c r="P72" s="3">
        <v>43797</v>
      </c>
      <c r="Q72" s="3">
        <v>43889</v>
      </c>
      <c r="R72" s="7">
        <v>13</v>
      </c>
      <c r="S72" s="7" t="s">
        <v>346</v>
      </c>
      <c r="T72" s="7" t="s">
        <v>38</v>
      </c>
      <c r="U72" s="7"/>
      <c r="V72" s="7"/>
      <c r="W72" s="7"/>
      <c r="X72" s="7"/>
      <c r="Y72" s="7" t="s">
        <v>39</v>
      </c>
      <c r="Z72" s="7">
        <v>1</v>
      </c>
      <c r="AA72" s="7" t="s">
        <v>347</v>
      </c>
      <c r="AB72" s="3">
        <v>43920</v>
      </c>
      <c r="AC72" s="14">
        <f t="shared" si="4"/>
        <v>0.04</v>
      </c>
      <c r="AD72" s="5">
        <f t="shared" si="5"/>
        <v>0</v>
      </c>
    </row>
    <row r="73" spans="1:30" x14ac:dyDescent="0.25">
      <c r="A73" s="7" t="s">
        <v>27</v>
      </c>
      <c r="B73" s="7" t="s">
        <v>231</v>
      </c>
      <c r="C73" s="7" t="s">
        <v>340</v>
      </c>
      <c r="D73" s="3">
        <v>43797</v>
      </c>
      <c r="E73" s="7" t="s">
        <v>341</v>
      </c>
      <c r="F73" s="7">
        <v>2</v>
      </c>
      <c r="G73" s="7" t="s">
        <v>31</v>
      </c>
      <c r="H73" s="7" t="s">
        <v>103</v>
      </c>
      <c r="I73" s="7" t="s">
        <v>342</v>
      </c>
      <c r="J73" s="7" t="s">
        <v>343</v>
      </c>
      <c r="K73" s="7" t="s">
        <v>348</v>
      </c>
      <c r="L73" s="7" t="s">
        <v>349</v>
      </c>
      <c r="M73" s="7">
        <v>2</v>
      </c>
      <c r="N73" s="7">
        <v>4</v>
      </c>
      <c r="O73" s="12">
        <f t="shared" si="3"/>
        <v>0.04</v>
      </c>
      <c r="P73" s="3">
        <v>43797</v>
      </c>
      <c r="Q73" s="3">
        <v>44012</v>
      </c>
      <c r="R73" s="7">
        <v>31</v>
      </c>
      <c r="S73" s="7" t="s">
        <v>346</v>
      </c>
      <c r="T73" s="7" t="s">
        <v>38</v>
      </c>
      <c r="U73" s="7"/>
      <c r="V73" s="7"/>
      <c r="W73" s="7"/>
      <c r="X73" s="7"/>
      <c r="Y73" s="7" t="s">
        <v>39</v>
      </c>
      <c r="Z73" s="7">
        <v>2</v>
      </c>
      <c r="AA73" s="7" t="s">
        <v>350</v>
      </c>
      <c r="AB73" s="3">
        <v>44012</v>
      </c>
      <c r="AC73" s="14">
        <f t="shared" si="4"/>
        <v>0.04</v>
      </c>
      <c r="AD73" s="5">
        <f t="shared" si="5"/>
        <v>0</v>
      </c>
    </row>
    <row r="74" spans="1:30" x14ac:dyDescent="0.25">
      <c r="A74" s="7" t="s">
        <v>27</v>
      </c>
      <c r="B74" s="7" t="s">
        <v>231</v>
      </c>
      <c r="C74" s="7" t="s">
        <v>340</v>
      </c>
      <c r="D74" s="3">
        <v>43797</v>
      </c>
      <c r="E74" s="7" t="s">
        <v>341</v>
      </c>
      <c r="F74" s="7">
        <v>2</v>
      </c>
      <c r="G74" s="7" t="s">
        <v>31</v>
      </c>
      <c r="H74" s="7" t="s">
        <v>103</v>
      </c>
      <c r="I74" s="7" t="s">
        <v>342</v>
      </c>
      <c r="J74" s="7" t="s">
        <v>343</v>
      </c>
      <c r="K74" s="7" t="s">
        <v>351</v>
      </c>
      <c r="L74" s="7" t="s">
        <v>352</v>
      </c>
      <c r="M74" s="7">
        <v>1</v>
      </c>
      <c r="N74" s="7">
        <v>4</v>
      </c>
      <c r="O74" s="12">
        <f t="shared" si="3"/>
        <v>0.04</v>
      </c>
      <c r="P74" s="3">
        <v>43797</v>
      </c>
      <c r="Q74" s="3">
        <v>43921</v>
      </c>
      <c r="R74" s="7">
        <v>18</v>
      </c>
      <c r="S74" s="7" t="s">
        <v>346</v>
      </c>
      <c r="T74" s="7" t="s">
        <v>38</v>
      </c>
      <c r="U74" s="7"/>
      <c r="V74" s="7"/>
      <c r="W74" s="7"/>
      <c r="X74" s="7"/>
      <c r="Y74" s="7" t="s">
        <v>39</v>
      </c>
      <c r="Z74" s="7">
        <v>1</v>
      </c>
      <c r="AA74" s="7" t="s">
        <v>353</v>
      </c>
      <c r="AB74" s="3">
        <v>43920</v>
      </c>
      <c r="AC74" s="14">
        <f t="shared" si="4"/>
        <v>0.04</v>
      </c>
      <c r="AD74" s="5">
        <f t="shared" si="5"/>
        <v>0</v>
      </c>
    </row>
    <row r="75" spans="1:30" x14ac:dyDescent="0.25">
      <c r="A75" s="7" t="s">
        <v>27</v>
      </c>
      <c r="B75" s="7" t="s">
        <v>354</v>
      </c>
      <c r="C75" s="7" t="s">
        <v>355</v>
      </c>
      <c r="D75" s="3">
        <v>43738</v>
      </c>
      <c r="E75" s="7" t="s">
        <v>341</v>
      </c>
      <c r="F75" s="7">
        <v>2</v>
      </c>
      <c r="G75" s="7" t="s">
        <v>46</v>
      </c>
      <c r="H75" s="7" t="s">
        <v>269</v>
      </c>
      <c r="I75" s="7" t="s">
        <v>79</v>
      </c>
      <c r="J75" s="7" t="s">
        <v>356</v>
      </c>
      <c r="K75" s="7" t="s">
        <v>357</v>
      </c>
      <c r="L75" s="7" t="s">
        <v>358</v>
      </c>
      <c r="M75" s="7">
        <v>1</v>
      </c>
      <c r="N75" s="7">
        <v>6</v>
      </c>
      <c r="O75" s="12">
        <f t="shared" si="3"/>
        <v>0.06</v>
      </c>
      <c r="P75" s="3">
        <v>43738</v>
      </c>
      <c r="Q75" s="3">
        <v>43829</v>
      </c>
      <c r="R75" s="7">
        <v>13</v>
      </c>
      <c r="S75" s="7" t="s">
        <v>346</v>
      </c>
      <c r="T75" s="7" t="s">
        <v>38</v>
      </c>
      <c r="U75" s="7"/>
      <c r="V75" s="7"/>
      <c r="W75" s="7"/>
      <c r="X75" s="7"/>
      <c r="Y75" s="7" t="s">
        <v>39</v>
      </c>
      <c r="Z75" s="7">
        <v>1</v>
      </c>
      <c r="AA75" s="7" t="s">
        <v>359</v>
      </c>
      <c r="AB75" s="3">
        <v>43920</v>
      </c>
      <c r="AC75" s="14">
        <f t="shared" si="4"/>
        <v>0.06</v>
      </c>
      <c r="AD75" s="5">
        <f t="shared" si="5"/>
        <v>0</v>
      </c>
    </row>
    <row r="76" spans="1:30" x14ac:dyDescent="0.25">
      <c r="A76" s="7" t="s">
        <v>27</v>
      </c>
      <c r="B76" s="7" t="s">
        <v>360</v>
      </c>
      <c r="C76" s="7" t="s">
        <v>361</v>
      </c>
      <c r="D76" s="3">
        <v>43740</v>
      </c>
      <c r="E76" s="7" t="s">
        <v>71</v>
      </c>
      <c r="F76" s="7">
        <v>2</v>
      </c>
      <c r="G76" s="7" t="s">
        <v>46</v>
      </c>
      <c r="H76" s="7" t="s">
        <v>220</v>
      </c>
      <c r="I76" s="7" t="s">
        <v>79</v>
      </c>
      <c r="J76" s="7" t="s">
        <v>362</v>
      </c>
      <c r="K76" s="7" t="s">
        <v>363</v>
      </c>
      <c r="L76" s="7" t="s">
        <v>364</v>
      </c>
      <c r="M76" s="7">
        <v>1</v>
      </c>
      <c r="N76" s="7">
        <v>5</v>
      </c>
      <c r="O76" s="12">
        <f t="shared" si="3"/>
        <v>0.05</v>
      </c>
      <c r="P76" s="3">
        <v>43740</v>
      </c>
      <c r="Q76" s="3">
        <v>44286</v>
      </c>
      <c r="R76" s="7">
        <v>78</v>
      </c>
      <c r="S76" s="7" t="s">
        <v>365</v>
      </c>
      <c r="T76" s="7" t="s">
        <v>38</v>
      </c>
      <c r="U76" s="7"/>
      <c r="V76" s="7"/>
      <c r="W76" s="7"/>
      <c r="X76" s="7"/>
      <c r="Y76" s="7" t="s">
        <v>38</v>
      </c>
      <c r="Z76" s="7">
        <v>0</v>
      </c>
      <c r="AA76" s="7" t="s">
        <v>366</v>
      </c>
      <c r="AB76" s="3">
        <v>44165</v>
      </c>
      <c r="AC76" s="14">
        <f t="shared" si="4"/>
        <v>0</v>
      </c>
      <c r="AD76" s="5">
        <f t="shared" si="5"/>
        <v>1</v>
      </c>
    </row>
    <row r="77" spans="1:30" x14ac:dyDescent="0.25">
      <c r="A77" s="7" t="s">
        <v>27</v>
      </c>
      <c r="B77" s="7" t="s">
        <v>360</v>
      </c>
      <c r="C77" s="7" t="s">
        <v>361</v>
      </c>
      <c r="D77" s="3">
        <v>43740</v>
      </c>
      <c r="E77" s="7" t="s">
        <v>71</v>
      </c>
      <c r="F77" s="7">
        <v>2</v>
      </c>
      <c r="G77" s="7" t="s">
        <v>46</v>
      </c>
      <c r="H77" s="7" t="s">
        <v>220</v>
      </c>
      <c r="I77" s="7" t="s">
        <v>79</v>
      </c>
      <c r="J77" s="7" t="s">
        <v>362</v>
      </c>
      <c r="K77" s="7" t="s">
        <v>367</v>
      </c>
      <c r="L77" s="7" t="s">
        <v>368</v>
      </c>
      <c r="M77" s="7">
        <v>1</v>
      </c>
      <c r="N77" s="7">
        <v>15</v>
      </c>
      <c r="O77" s="12">
        <f t="shared" si="3"/>
        <v>0.15</v>
      </c>
      <c r="P77" s="3">
        <v>43740</v>
      </c>
      <c r="Q77" s="3">
        <v>44316</v>
      </c>
      <c r="R77" s="7">
        <v>82</v>
      </c>
      <c r="S77" s="7" t="s">
        <v>365</v>
      </c>
      <c r="T77" s="7" t="s">
        <v>38</v>
      </c>
      <c r="U77" s="7"/>
      <c r="V77" s="7"/>
      <c r="W77" s="7"/>
      <c r="X77" s="7"/>
      <c r="Y77" s="7" t="s">
        <v>38</v>
      </c>
      <c r="Z77" s="7">
        <v>0</v>
      </c>
      <c r="AA77" s="7" t="s">
        <v>366</v>
      </c>
      <c r="AB77" s="3">
        <v>44165</v>
      </c>
      <c r="AC77" s="14">
        <f t="shared" si="4"/>
        <v>0</v>
      </c>
      <c r="AD77" s="5">
        <f t="shared" si="5"/>
        <v>1</v>
      </c>
    </row>
    <row r="78" spans="1:30" x14ac:dyDescent="0.25">
      <c r="A78" s="7" t="s">
        <v>27</v>
      </c>
      <c r="B78" s="7" t="s">
        <v>360</v>
      </c>
      <c r="C78" s="7" t="s">
        <v>369</v>
      </c>
      <c r="D78" s="3">
        <v>43740</v>
      </c>
      <c r="E78" s="7" t="s">
        <v>71</v>
      </c>
      <c r="F78" s="7">
        <v>2</v>
      </c>
      <c r="G78" s="7" t="s">
        <v>46</v>
      </c>
      <c r="H78" s="7" t="s">
        <v>78</v>
      </c>
      <c r="I78" s="7" t="s">
        <v>79</v>
      </c>
      <c r="J78" s="7" t="s">
        <v>370</v>
      </c>
      <c r="K78" s="7" t="s">
        <v>371</v>
      </c>
      <c r="L78" s="7" t="s">
        <v>372</v>
      </c>
      <c r="M78" s="7">
        <v>3</v>
      </c>
      <c r="N78" s="7">
        <v>5</v>
      </c>
      <c r="O78" s="12">
        <f t="shared" si="3"/>
        <v>0.05</v>
      </c>
      <c r="P78" s="3">
        <v>43740</v>
      </c>
      <c r="Q78" s="3">
        <v>44014</v>
      </c>
      <c r="R78" s="7">
        <v>39</v>
      </c>
      <c r="S78" s="7" t="s">
        <v>365</v>
      </c>
      <c r="T78" s="7" t="s">
        <v>38</v>
      </c>
      <c r="U78" s="7"/>
      <c r="V78" s="7"/>
      <c r="W78" s="7"/>
      <c r="X78" s="7"/>
      <c r="Y78" s="7" t="s">
        <v>39</v>
      </c>
      <c r="Z78" s="7">
        <v>3</v>
      </c>
      <c r="AA78" s="7" t="s">
        <v>373</v>
      </c>
      <c r="AB78" s="3">
        <v>44104</v>
      </c>
      <c r="AC78" s="14">
        <f t="shared" si="4"/>
        <v>0.05</v>
      </c>
      <c r="AD78" s="5">
        <f t="shared" si="5"/>
        <v>0</v>
      </c>
    </row>
    <row r="79" spans="1:30" x14ac:dyDescent="0.25">
      <c r="A79" s="7" t="s">
        <v>27</v>
      </c>
      <c r="B79" s="7" t="s">
        <v>267</v>
      </c>
      <c r="C79" s="7" t="s">
        <v>374</v>
      </c>
      <c r="D79" s="3">
        <v>43643</v>
      </c>
      <c r="E79" s="7" t="s">
        <v>71</v>
      </c>
      <c r="F79" s="7">
        <v>2</v>
      </c>
      <c r="G79" s="7" t="s">
        <v>46</v>
      </c>
      <c r="H79" s="7" t="s">
        <v>269</v>
      </c>
      <c r="I79" s="7" t="s">
        <v>79</v>
      </c>
      <c r="J79" s="7" t="s">
        <v>375</v>
      </c>
      <c r="K79" s="7" t="s">
        <v>81</v>
      </c>
      <c r="L79" s="7" t="s">
        <v>82</v>
      </c>
      <c r="M79" s="7">
        <v>1</v>
      </c>
      <c r="N79" s="7">
        <v>5</v>
      </c>
      <c r="O79" s="12">
        <f t="shared" si="3"/>
        <v>0.05</v>
      </c>
      <c r="P79" s="3">
        <v>43643</v>
      </c>
      <c r="Q79" s="3">
        <v>43830</v>
      </c>
      <c r="R79" s="7">
        <v>27</v>
      </c>
      <c r="S79" s="7" t="s">
        <v>365</v>
      </c>
      <c r="T79" s="7" t="s">
        <v>38</v>
      </c>
      <c r="U79" s="7"/>
      <c r="V79" s="7"/>
      <c r="W79" s="7"/>
      <c r="X79" s="7"/>
      <c r="Y79" s="7" t="s">
        <v>39</v>
      </c>
      <c r="Z79" s="7">
        <v>1</v>
      </c>
      <c r="AA79" s="7" t="s">
        <v>376</v>
      </c>
      <c r="AB79" s="3">
        <v>43920</v>
      </c>
      <c r="AC79" s="14">
        <f t="shared" si="4"/>
        <v>0.05</v>
      </c>
      <c r="AD79" s="5">
        <f t="shared" si="5"/>
        <v>0</v>
      </c>
    </row>
    <row r="80" spans="1:30" x14ac:dyDescent="0.25">
      <c r="A80" s="7" t="s">
        <v>27</v>
      </c>
      <c r="B80" s="7" t="s">
        <v>218</v>
      </c>
      <c r="C80" s="7" t="s">
        <v>377</v>
      </c>
      <c r="D80" s="3">
        <v>43567</v>
      </c>
      <c r="E80" s="7" t="s">
        <v>71</v>
      </c>
      <c r="F80" s="7">
        <v>2</v>
      </c>
      <c r="G80" s="7" t="s">
        <v>46</v>
      </c>
      <c r="H80" s="7" t="s">
        <v>378</v>
      </c>
      <c r="I80" s="7" t="s">
        <v>79</v>
      </c>
      <c r="J80" s="7" t="s">
        <v>80</v>
      </c>
      <c r="K80" s="7" t="s">
        <v>379</v>
      </c>
      <c r="L80" s="7" t="s">
        <v>380</v>
      </c>
      <c r="M80" s="7">
        <v>1</v>
      </c>
      <c r="N80" s="7">
        <v>4</v>
      </c>
      <c r="O80" s="12">
        <f t="shared" si="3"/>
        <v>0.04</v>
      </c>
      <c r="P80" s="3">
        <v>43567</v>
      </c>
      <c r="Q80" s="3">
        <v>43814</v>
      </c>
      <c r="R80" s="7">
        <v>35</v>
      </c>
      <c r="S80" s="7" t="s">
        <v>365</v>
      </c>
      <c r="T80" s="7" t="s">
        <v>38</v>
      </c>
      <c r="U80" s="7"/>
      <c r="V80" s="7"/>
      <c r="W80" s="7"/>
      <c r="X80" s="7"/>
      <c r="Y80" s="7" t="s">
        <v>39</v>
      </c>
      <c r="Z80" s="7">
        <v>1</v>
      </c>
      <c r="AA80" s="7" t="s">
        <v>381</v>
      </c>
      <c r="AB80" s="3">
        <v>43920</v>
      </c>
      <c r="AC80" s="14">
        <f t="shared" si="4"/>
        <v>0.04</v>
      </c>
      <c r="AD80" s="5">
        <f t="shared" si="5"/>
        <v>0</v>
      </c>
    </row>
    <row r="81" spans="1:30" x14ac:dyDescent="0.25">
      <c r="A81" s="7" t="s">
        <v>27</v>
      </c>
      <c r="B81" s="7" t="s">
        <v>218</v>
      </c>
      <c r="C81" s="7" t="s">
        <v>377</v>
      </c>
      <c r="D81" s="3">
        <v>43567</v>
      </c>
      <c r="E81" s="7" t="s">
        <v>71</v>
      </c>
      <c r="F81" s="7">
        <v>2</v>
      </c>
      <c r="G81" s="7" t="s">
        <v>46</v>
      </c>
      <c r="H81" s="7" t="s">
        <v>378</v>
      </c>
      <c r="I81" s="7" t="s">
        <v>79</v>
      </c>
      <c r="J81" s="7" t="s">
        <v>80</v>
      </c>
      <c r="K81" s="7" t="s">
        <v>81</v>
      </c>
      <c r="L81" s="7" t="s">
        <v>382</v>
      </c>
      <c r="M81" s="7">
        <v>1</v>
      </c>
      <c r="N81" s="7">
        <v>4</v>
      </c>
      <c r="O81" s="12">
        <f t="shared" si="3"/>
        <v>0.04</v>
      </c>
      <c r="P81" s="3">
        <v>43567</v>
      </c>
      <c r="Q81" s="3">
        <v>43814</v>
      </c>
      <c r="R81" s="7">
        <v>35</v>
      </c>
      <c r="S81" s="7" t="s">
        <v>365</v>
      </c>
      <c r="T81" s="7" t="s">
        <v>38</v>
      </c>
      <c r="U81" s="7"/>
      <c r="V81" s="7"/>
      <c r="W81" s="7"/>
      <c r="X81" s="7"/>
      <c r="Y81" s="7" t="s">
        <v>39</v>
      </c>
      <c r="Z81" s="7">
        <v>1</v>
      </c>
      <c r="AA81" s="7" t="s">
        <v>383</v>
      </c>
      <c r="AB81" s="3">
        <v>43920</v>
      </c>
      <c r="AC81" s="14">
        <f t="shared" si="4"/>
        <v>0.04</v>
      </c>
      <c r="AD81" s="5">
        <f t="shared" si="5"/>
        <v>0</v>
      </c>
    </row>
    <row r="82" spans="1:30" x14ac:dyDescent="0.25">
      <c r="A82" s="7" t="s">
        <v>27</v>
      </c>
      <c r="B82" s="7" t="s">
        <v>333</v>
      </c>
      <c r="C82" s="7" t="s">
        <v>384</v>
      </c>
      <c r="D82" s="3">
        <v>43577</v>
      </c>
      <c r="E82" s="7" t="s">
        <v>95</v>
      </c>
      <c r="F82" s="7">
        <v>2</v>
      </c>
      <c r="G82" s="7" t="s">
        <v>46</v>
      </c>
      <c r="H82" s="7" t="s">
        <v>233</v>
      </c>
      <c r="I82" s="7" t="s">
        <v>234</v>
      </c>
      <c r="J82" s="7" t="s">
        <v>385</v>
      </c>
      <c r="K82" s="7" t="s">
        <v>386</v>
      </c>
      <c r="L82" s="7" t="s">
        <v>387</v>
      </c>
      <c r="M82" s="7">
        <v>1</v>
      </c>
      <c r="N82" s="7">
        <v>7</v>
      </c>
      <c r="O82" s="12">
        <f t="shared" si="3"/>
        <v>7.0000000000000007E-2</v>
      </c>
      <c r="P82" s="3">
        <v>43577</v>
      </c>
      <c r="Q82" s="3">
        <v>43738</v>
      </c>
      <c r="R82" s="7">
        <v>23</v>
      </c>
      <c r="S82" s="7" t="s">
        <v>388</v>
      </c>
      <c r="T82" s="7" t="s">
        <v>38</v>
      </c>
      <c r="U82" s="7"/>
      <c r="V82" s="7"/>
      <c r="W82" s="7"/>
      <c r="X82" s="7"/>
      <c r="Y82" s="7" t="s">
        <v>39</v>
      </c>
      <c r="Z82" s="7">
        <v>1</v>
      </c>
      <c r="AA82" s="7" t="s">
        <v>389</v>
      </c>
      <c r="AB82" s="3">
        <v>43920</v>
      </c>
      <c r="AC82" s="14">
        <f t="shared" si="4"/>
        <v>7.0000000000000007E-2</v>
      </c>
      <c r="AD82" s="5">
        <f t="shared" si="5"/>
        <v>0</v>
      </c>
    </row>
    <row r="83" spans="1:30" x14ac:dyDescent="0.25">
      <c r="A83" s="7" t="s">
        <v>27</v>
      </c>
      <c r="B83" s="7" t="s">
        <v>218</v>
      </c>
      <c r="C83" s="7" t="s">
        <v>390</v>
      </c>
      <c r="D83" s="3">
        <v>43567</v>
      </c>
      <c r="E83" s="7" t="s">
        <v>95</v>
      </c>
      <c r="F83" s="7">
        <v>2</v>
      </c>
      <c r="G83" s="7" t="s">
        <v>31</v>
      </c>
      <c r="H83" s="7" t="s">
        <v>220</v>
      </c>
      <c r="I83" s="7" t="s">
        <v>139</v>
      </c>
      <c r="J83" s="7" t="s">
        <v>222</v>
      </c>
      <c r="K83" s="7" t="s">
        <v>391</v>
      </c>
      <c r="L83" s="7" t="s">
        <v>392</v>
      </c>
      <c r="M83" s="7">
        <v>1</v>
      </c>
      <c r="N83" s="7">
        <v>4</v>
      </c>
      <c r="O83" s="12">
        <f t="shared" si="3"/>
        <v>0.04</v>
      </c>
      <c r="P83" s="3">
        <v>43567</v>
      </c>
      <c r="Q83" s="3">
        <v>43616</v>
      </c>
      <c r="R83" s="7">
        <v>7</v>
      </c>
      <c r="S83" s="7" t="s">
        <v>388</v>
      </c>
      <c r="T83" s="7" t="s">
        <v>38</v>
      </c>
      <c r="U83" s="7"/>
      <c r="V83" s="7"/>
      <c r="W83" s="7"/>
      <c r="X83" s="7"/>
      <c r="Y83" s="7" t="s">
        <v>39</v>
      </c>
      <c r="Z83" s="7">
        <v>1</v>
      </c>
      <c r="AA83" s="7" t="s">
        <v>393</v>
      </c>
      <c r="AB83" s="3">
        <v>43920</v>
      </c>
      <c r="AC83" s="14">
        <f t="shared" si="4"/>
        <v>0.04</v>
      </c>
      <c r="AD83" s="5">
        <f t="shared" si="5"/>
        <v>0</v>
      </c>
    </row>
    <row r="84" spans="1:30" x14ac:dyDescent="0.25">
      <c r="A84" s="7" t="s">
        <v>27</v>
      </c>
      <c r="B84" s="7" t="s">
        <v>218</v>
      </c>
      <c r="C84" s="7" t="s">
        <v>390</v>
      </c>
      <c r="D84" s="3">
        <v>43567</v>
      </c>
      <c r="E84" s="7" t="s">
        <v>95</v>
      </c>
      <c r="F84" s="7">
        <v>2</v>
      </c>
      <c r="G84" s="7" t="s">
        <v>31</v>
      </c>
      <c r="H84" s="7" t="s">
        <v>220</v>
      </c>
      <c r="I84" s="7" t="s">
        <v>139</v>
      </c>
      <c r="J84" s="7" t="s">
        <v>222</v>
      </c>
      <c r="K84" s="7" t="s">
        <v>394</v>
      </c>
      <c r="L84" s="7" t="s">
        <v>395</v>
      </c>
      <c r="M84" s="7">
        <v>1</v>
      </c>
      <c r="N84" s="7">
        <v>4</v>
      </c>
      <c r="O84" s="12">
        <f t="shared" si="3"/>
        <v>0.04</v>
      </c>
      <c r="P84" s="3">
        <v>43567</v>
      </c>
      <c r="Q84" s="3">
        <v>43799</v>
      </c>
      <c r="R84" s="7">
        <v>33</v>
      </c>
      <c r="S84" s="7" t="s">
        <v>388</v>
      </c>
      <c r="T84" s="7" t="s">
        <v>38</v>
      </c>
      <c r="U84" s="7"/>
      <c r="V84" s="7"/>
      <c r="W84" s="7"/>
      <c r="X84" s="7"/>
      <c r="Y84" s="7" t="s">
        <v>39</v>
      </c>
      <c r="Z84" s="7">
        <v>1</v>
      </c>
      <c r="AA84" s="7" t="s">
        <v>396</v>
      </c>
      <c r="AB84" s="3">
        <v>43920</v>
      </c>
      <c r="AC84" s="14">
        <f t="shared" si="4"/>
        <v>0.04</v>
      </c>
      <c r="AD84" s="5">
        <f t="shared" si="5"/>
        <v>0</v>
      </c>
    </row>
    <row r="85" spans="1:30" x14ac:dyDescent="0.25">
      <c r="A85" s="7" t="s">
        <v>27</v>
      </c>
      <c r="B85" s="7" t="s">
        <v>218</v>
      </c>
      <c r="C85" s="7" t="s">
        <v>397</v>
      </c>
      <c r="D85" s="3">
        <v>43567</v>
      </c>
      <c r="E85" s="7" t="s">
        <v>95</v>
      </c>
      <c r="F85" s="7">
        <v>2</v>
      </c>
      <c r="G85" s="7" t="s">
        <v>31</v>
      </c>
      <c r="H85" s="7" t="s">
        <v>220</v>
      </c>
      <c r="I85" s="7" t="s">
        <v>97</v>
      </c>
      <c r="J85" s="7" t="s">
        <v>398</v>
      </c>
      <c r="K85" s="7" t="s">
        <v>399</v>
      </c>
      <c r="L85" s="7" t="s">
        <v>400</v>
      </c>
      <c r="M85" s="7">
        <v>12</v>
      </c>
      <c r="N85" s="7">
        <v>4</v>
      </c>
      <c r="O85" s="12">
        <f t="shared" si="3"/>
        <v>0.04</v>
      </c>
      <c r="P85" s="3">
        <v>43567</v>
      </c>
      <c r="Q85" s="3">
        <v>43738</v>
      </c>
      <c r="R85" s="7">
        <v>24</v>
      </c>
      <c r="S85" s="7" t="s">
        <v>388</v>
      </c>
      <c r="T85" s="7" t="s">
        <v>38</v>
      </c>
      <c r="U85" s="7"/>
      <c r="V85" s="7"/>
      <c r="W85" s="7"/>
      <c r="X85" s="7"/>
      <c r="Y85" s="7" t="s">
        <v>39</v>
      </c>
      <c r="Z85" s="7">
        <v>12</v>
      </c>
      <c r="AA85" s="7" t="s">
        <v>401</v>
      </c>
      <c r="AB85" s="3">
        <v>43920</v>
      </c>
      <c r="AC85" s="14">
        <f t="shared" si="4"/>
        <v>0.04</v>
      </c>
      <c r="AD85" s="5">
        <f t="shared" si="5"/>
        <v>0</v>
      </c>
    </row>
    <row r="86" spans="1:30" x14ac:dyDescent="0.25">
      <c r="A86" s="7" t="s">
        <v>27</v>
      </c>
      <c r="B86" s="7" t="s">
        <v>218</v>
      </c>
      <c r="C86" s="7" t="s">
        <v>397</v>
      </c>
      <c r="D86" s="3">
        <v>43567</v>
      </c>
      <c r="E86" s="7" t="s">
        <v>95</v>
      </c>
      <c r="F86" s="7">
        <v>2</v>
      </c>
      <c r="G86" s="7" t="s">
        <v>46</v>
      </c>
      <c r="H86" s="7" t="s">
        <v>220</v>
      </c>
      <c r="I86" s="7" t="s">
        <v>97</v>
      </c>
      <c r="J86" s="7" t="s">
        <v>398</v>
      </c>
      <c r="K86" s="7" t="s">
        <v>402</v>
      </c>
      <c r="L86" s="7" t="s">
        <v>403</v>
      </c>
      <c r="M86" s="7">
        <v>1</v>
      </c>
      <c r="N86" s="7">
        <v>4</v>
      </c>
      <c r="O86" s="12">
        <f t="shared" si="3"/>
        <v>0.04</v>
      </c>
      <c r="P86" s="3">
        <v>43567</v>
      </c>
      <c r="Q86" s="3">
        <v>43769</v>
      </c>
      <c r="R86" s="7">
        <v>29</v>
      </c>
      <c r="S86" s="7" t="s">
        <v>388</v>
      </c>
      <c r="T86" s="7" t="s">
        <v>38</v>
      </c>
      <c r="U86" s="7"/>
      <c r="V86" s="7"/>
      <c r="W86" s="7"/>
      <c r="X86" s="7"/>
      <c r="Y86" s="7" t="s">
        <v>39</v>
      </c>
      <c r="Z86" s="7">
        <v>1</v>
      </c>
      <c r="AA86" s="7" t="s">
        <v>404</v>
      </c>
      <c r="AB86" s="3">
        <v>43920</v>
      </c>
      <c r="AC86" s="14">
        <f t="shared" si="4"/>
        <v>0.04</v>
      </c>
      <c r="AD86" s="5">
        <f t="shared" si="5"/>
        <v>0</v>
      </c>
    </row>
    <row r="87" spans="1:30" x14ac:dyDescent="0.25">
      <c r="A87" s="7" t="s">
        <v>27</v>
      </c>
      <c r="B87" s="7" t="s">
        <v>405</v>
      </c>
      <c r="C87" s="7" t="s">
        <v>406</v>
      </c>
      <c r="D87" s="3">
        <v>43375</v>
      </c>
      <c r="E87" s="7" t="s">
        <v>95</v>
      </c>
      <c r="F87" s="7">
        <v>2</v>
      </c>
      <c r="G87" s="7" t="s">
        <v>46</v>
      </c>
      <c r="H87" s="7" t="s">
        <v>233</v>
      </c>
      <c r="I87" s="7" t="s">
        <v>407</v>
      </c>
      <c r="J87" s="7" t="s">
        <v>408</v>
      </c>
      <c r="K87" s="7" t="s">
        <v>409</v>
      </c>
      <c r="L87" s="7" t="s">
        <v>410</v>
      </c>
      <c r="M87" s="7">
        <v>2</v>
      </c>
      <c r="N87" s="7">
        <v>4</v>
      </c>
      <c r="O87" s="12">
        <f t="shared" si="3"/>
        <v>0.04</v>
      </c>
      <c r="P87" s="3">
        <v>43375</v>
      </c>
      <c r="Q87" s="3">
        <v>43449</v>
      </c>
      <c r="R87" s="7">
        <v>11</v>
      </c>
      <c r="S87" s="7" t="s">
        <v>388</v>
      </c>
      <c r="T87" s="7" t="s">
        <v>38</v>
      </c>
      <c r="U87" s="7"/>
      <c r="V87" s="7"/>
      <c r="W87" s="7"/>
      <c r="X87" s="7"/>
      <c r="Y87" s="7" t="s">
        <v>39</v>
      </c>
      <c r="Z87" s="7">
        <v>2</v>
      </c>
      <c r="AA87" s="7" t="s">
        <v>411</v>
      </c>
      <c r="AB87" s="3">
        <v>43920</v>
      </c>
      <c r="AC87" s="14">
        <f t="shared" si="4"/>
        <v>0.04</v>
      </c>
      <c r="AD87" s="5">
        <f t="shared" si="5"/>
        <v>0</v>
      </c>
    </row>
    <row r="88" spans="1:30" x14ac:dyDescent="0.25">
      <c r="A88" s="7" t="s">
        <v>27</v>
      </c>
      <c r="B88" s="7" t="s">
        <v>405</v>
      </c>
      <c r="C88" s="7" t="s">
        <v>406</v>
      </c>
      <c r="D88" s="3">
        <v>43375</v>
      </c>
      <c r="E88" s="7" t="s">
        <v>95</v>
      </c>
      <c r="F88" s="7">
        <v>2</v>
      </c>
      <c r="G88" s="7" t="s">
        <v>46</v>
      </c>
      <c r="H88" s="7" t="s">
        <v>233</v>
      </c>
      <c r="I88" s="7" t="s">
        <v>407</v>
      </c>
      <c r="J88" s="7" t="s">
        <v>408</v>
      </c>
      <c r="K88" s="7" t="s">
        <v>412</v>
      </c>
      <c r="L88" s="7" t="s">
        <v>413</v>
      </c>
      <c r="M88" s="7">
        <v>1</v>
      </c>
      <c r="N88" s="7">
        <v>4</v>
      </c>
      <c r="O88" s="12">
        <f t="shared" si="3"/>
        <v>0.04</v>
      </c>
      <c r="P88" s="3">
        <v>43375</v>
      </c>
      <c r="Q88" s="3">
        <v>43449</v>
      </c>
      <c r="R88" s="7">
        <v>11</v>
      </c>
      <c r="S88" s="7" t="s">
        <v>388</v>
      </c>
      <c r="T88" s="7" t="s">
        <v>38</v>
      </c>
      <c r="U88" s="7"/>
      <c r="V88" s="7"/>
      <c r="W88" s="7"/>
      <c r="X88" s="7"/>
      <c r="Y88" s="7" t="s">
        <v>39</v>
      </c>
      <c r="Z88" s="7">
        <v>1</v>
      </c>
      <c r="AA88" s="7" t="s">
        <v>414</v>
      </c>
      <c r="AB88" s="3">
        <v>43920</v>
      </c>
      <c r="AC88" s="14">
        <f t="shared" si="4"/>
        <v>0.04</v>
      </c>
      <c r="AD88" s="5">
        <f t="shared" si="5"/>
        <v>0</v>
      </c>
    </row>
    <row r="89" spans="1:30" x14ac:dyDescent="0.25">
      <c r="A89" s="7" t="s">
        <v>27</v>
      </c>
      <c r="B89" s="7" t="s">
        <v>405</v>
      </c>
      <c r="C89" s="7" t="s">
        <v>415</v>
      </c>
      <c r="D89" s="3">
        <v>43375</v>
      </c>
      <c r="E89" s="7" t="s">
        <v>95</v>
      </c>
      <c r="F89" s="7">
        <v>2</v>
      </c>
      <c r="G89" s="7" t="s">
        <v>46</v>
      </c>
      <c r="H89" s="7" t="s">
        <v>233</v>
      </c>
      <c r="I89" s="7" t="s">
        <v>241</v>
      </c>
      <c r="J89" s="7" t="s">
        <v>416</v>
      </c>
      <c r="K89" s="7" t="s">
        <v>417</v>
      </c>
      <c r="L89" s="7" t="s">
        <v>418</v>
      </c>
      <c r="M89" s="7">
        <v>1</v>
      </c>
      <c r="N89" s="7">
        <v>14</v>
      </c>
      <c r="O89" s="12">
        <f t="shared" si="3"/>
        <v>0.14000000000000001</v>
      </c>
      <c r="P89" s="3">
        <v>43375</v>
      </c>
      <c r="Q89" s="3">
        <v>43419</v>
      </c>
      <c r="R89" s="7">
        <v>6</v>
      </c>
      <c r="S89" s="7" t="s">
        <v>388</v>
      </c>
      <c r="T89" s="7" t="s">
        <v>38</v>
      </c>
      <c r="U89" s="7"/>
      <c r="V89" s="7"/>
      <c r="W89" s="7"/>
      <c r="X89" s="7"/>
      <c r="Y89" s="7" t="s">
        <v>39</v>
      </c>
      <c r="Z89" s="7">
        <v>1</v>
      </c>
      <c r="AA89" s="7" t="s">
        <v>419</v>
      </c>
      <c r="AB89" s="3">
        <v>43920</v>
      </c>
      <c r="AC89" s="14">
        <f t="shared" si="4"/>
        <v>0.14000000000000001</v>
      </c>
      <c r="AD89" s="5">
        <f t="shared" si="5"/>
        <v>0</v>
      </c>
    </row>
    <row r="90" spans="1:30" x14ac:dyDescent="0.25">
      <c r="A90" s="7" t="s">
        <v>27</v>
      </c>
      <c r="B90" s="7" t="s">
        <v>420</v>
      </c>
      <c r="C90" s="7" t="s">
        <v>421</v>
      </c>
      <c r="D90" s="3">
        <v>43315</v>
      </c>
      <c r="E90" s="7" t="s">
        <v>95</v>
      </c>
      <c r="F90" s="7">
        <v>2</v>
      </c>
      <c r="G90" s="7" t="s">
        <v>31</v>
      </c>
      <c r="H90" s="7" t="s">
        <v>378</v>
      </c>
      <c r="I90" s="7" t="s">
        <v>407</v>
      </c>
      <c r="J90" s="7" t="s">
        <v>422</v>
      </c>
      <c r="K90" s="7" t="s">
        <v>423</v>
      </c>
      <c r="L90" s="7" t="s">
        <v>424</v>
      </c>
      <c r="M90" s="7">
        <v>1</v>
      </c>
      <c r="N90" s="7">
        <v>3</v>
      </c>
      <c r="O90" s="12">
        <f t="shared" si="3"/>
        <v>0.03</v>
      </c>
      <c r="P90" s="3">
        <v>43315</v>
      </c>
      <c r="Q90" s="3">
        <v>43320</v>
      </c>
      <c r="R90" s="7">
        <v>1</v>
      </c>
      <c r="S90" s="7" t="s">
        <v>388</v>
      </c>
      <c r="T90" s="7" t="s">
        <v>38</v>
      </c>
      <c r="U90" s="7"/>
      <c r="V90" s="7"/>
      <c r="W90" s="7"/>
      <c r="X90" s="7"/>
      <c r="Y90" s="7" t="s">
        <v>39</v>
      </c>
      <c r="Z90" s="7">
        <v>1</v>
      </c>
      <c r="AA90" s="7" t="s">
        <v>425</v>
      </c>
      <c r="AB90" s="3">
        <v>43920</v>
      </c>
      <c r="AC90" s="14">
        <f t="shared" si="4"/>
        <v>0.03</v>
      </c>
      <c r="AD90" s="5">
        <f t="shared" si="5"/>
        <v>0</v>
      </c>
    </row>
    <row r="91" spans="1:30" x14ac:dyDescent="0.25">
      <c r="A91" s="7" t="s">
        <v>27</v>
      </c>
      <c r="B91" s="7" t="s">
        <v>420</v>
      </c>
      <c r="C91" s="7" t="s">
        <v>426</v>
      </c>
      <c r="D91" s="3">
        <v>43315</v>
      </c>
      <c r="E91" s="7" t="s">
        <v>95</v>
      </c>
      <c r="F91" s="7">
        <v>2</v>
      </c>
      <c r="G91" s="7" t="s">
        <v>31</v>
      </c>
      <c r="H91" s="7" t="s">
        <v>378</v>
      </c>
      <c r="I91" s="7" t="s">
        <v>407</v>
      </c>
      <c r="J91" s="7" t="s">
        <v>427</v>
      </c>
      <c r="K91" s="7" t="s">
        <v>428</v>
      </c>
      <c r="L91" s="7" t="s">
        <v>424</v>
      </c>
      <c r="M91" s="7">
        <v>1</v>
      </c>
      <c r="N91" s="7">
        <v>3</v>
      </c>
      <c r="O91" s="12">
        <f t="shared" si="3"/>
        <v>0.03</v>
      </c>
      <c r="P91" s="3">
        <v>43315</v>
      </c>
      <c r="Q91" s="3">
        <v>43320</v>
      </c>
      <c r="R91" s="7">
        <v>1</v>
      </c>
      <c r="S91" s="7" t="s">
        <v>388</v>
      </c>
      <c r="T91" s="7" t="s">
        <v>38</v>
      </c>
      <c r="U91" s="7"/>
      <c r="V91" s="7"/>
      <c r="W91" s="7"/>
      <c r="X91" s="7"/>
      <c r="Y91" s="7" t="s">
        <v>39</v>
      </c>
      <c r="Z91" s="7">
        <v>1</v>
      </c>
      <c r="AA91" s="7" t="s">
        <v>429</v>
      </c>
      <c r="AB91" s="3">
        <v>43920</v>
      </c>
      <c r="AC91" s="14">
        <f t="shared" si="4"/>
        <v>0.03</v>
      </c>
      <c r="AD91" s="5">
        <f t="shared" si="5"/>
        <v>0</v>
      </c>
    </row>
    <row r="92" spans="1:30" x14ac:dyDescent="0.25">
      <c r="A92" s="7" t="s">
        <v>27</v>
      </c>
      <c r="B92" s="7" t="s">
        <v>430</v>
      </c>
      <c r="C92" s="7" t="s">
        <v>431</v>
      </c>
      <c r="D92" s="3">
        <v>43724</v>
      </c>
      <c r="E92" s="7" t="s">
        <v>95</v>
      </c>
      <c r="F92" s="7">
        <v>2</v>
      </c>
      <c r="G92" s="7" t="s">
        <v>31</v>
      </c>
      <c r="H92" s="7" t="s">
        <v>378</v>
      </c>
      <c r="I92" s="7" t="s">
        <v>139</v>
      </c>
      <c r="J92" s="7" t="s">
        <v>432</v>
      </c>
      <c r="K92" s="7" t="s">
        <v>433</v>
      </c>
      <c r="L92" s="7" t="s">
        <v>434</v>
      </c>
      <c r="M92" s="7">
        <v>1</v>
      </c>
      <c r="N92" s="7">
        <v>5</v>
      </c>
      <c r="O92" s="12">
        <f t="shared" si="3"/>
        <v>0.05</v>
      </c>
      <c r="P92" s="3">
        <v>43724</v>
      </c>
      <c r="Q92" s="3">
        <v>43769</v>
      </c>
      <c r="R92" s="7">
        <v>6</v>
      </c>
      <c r="S92" s="7" t="s">
        <v>435</v>
      </c>
      <c r="T92" s="7" t="s">
        <v>38</v>
      </c>
      <c r="U92" s="7"/>
      <c r="V92" s="7"/>
      <c r="W92" s="7"/>
      <c r="X92" s="7"/>
      <c r="Y92" s="7" t="s">
        <v>39</v>
      </c>
      <c r="Z92" s="7">
        <v>1</v>
      </c>
      <c r="AA92" s="7" t="s">
        <v>436</v>
      </c>
      <c r="AB92" s="3">
        <v>43920</v>
      </c>
      <c r="AC92" s="14">
        <f t="shared" si="4"/>
        <v>0.05</v>
      </c>
      <c r="AD92" s="5">
        <f t="shared" si="5"/>
        <v>0</v>
      </c>
    </row>
    <row r="93" spans="1:30" x14ac:dyDescent="0.25">
      <c r="A93" s="7" t="s">
        <v>27</v>
      </c>
      <c r="B93" s="7" t="s">
        <v>430</v>
      </c>
      <c r="C93" s="7" t="s">
        <v>431</v>
      </c>
      <c r="D93" s="3">
        <v>43724</v>
      </c>
      <c r="E93" s="7" t="s">
        <v>95</v>
      </c>
      <c r="F93" s="7">
        <v>2</v>
      </c>
      <c r="G93" s="7" t="s">
        <v>31</v>
      </c>
      <c r="H93" s="7" t="s">
        <v>378</v>
      </c>
      <c r="I93" s="7" t="s">
        <v>139</v>
      </c>
      <c r="J93" s="7" t="s">
        <v>432</v>
      </c>
      <c r="K93" s="7" t="s">
        <v>437</v>
      </c>
      <c r="L93" s="7" t="s">
        <v>438</v>
      </c>
      <c r="M93" s="7">
        <v>1</v>
      </c>
      <c r="N93" s="7">
        <v>5</v>
      </c>
      <c r="O93" s="12">
        <f t="shared" si="3"/>
        <v>0.05</v>
      </c>
      <c r="P93" s="3">
        <v>43724</v>
      </c>
      <c r="Q93" s="3">
        <v>43769</v>
      </c>
      <c r="R93" s="7">
        <v>6</v>
      </c>
      <c r="S93" s="7" t="s">
        <v>435</v>
      </c>
      <c r="T93" s="7" t="s">
        <v>38</v>
      </c>
      <c r="U93" s="7"/>
      <c r="V93" s="7"/>
      <c r="W93" s="7"/>
      <c r="X93" s="7"/>
      <c r="Y93" s="7" t="s">
        <v>39</v>
      </c>
      <c r="Z93" s="7">
        <v>1</v>
      </c>
      <c r="AA93" s="7" t="s">
        <v>439</v>
      </c>
      <c r="AB93" s="3">
        <v>43920</v>
      </c>
      <c r="AC93" s="14">
        <f t="shared" si="4"/>
        <v>0.05</v>
      </c>
      <c r="AD93" s="5">
        <f t="shared" si="5"/>
        <v>0</v>
      </c>
    </row>
    <row r="94" spans="1:30" x14ac:dyDescent="0.25">
      <c r="A94" s="7" t="s">
        <v>27</v>
      </c>
      <c r="B94" s="7" t="s">
        <v>430</v>
      </c>
      <c r="C94" s="7" t="s">
        <v>431</v>
      </c>
      <c r="D94" s="3">
        <v>43724</v>
      </c>
      <c r="E94" s="7" t="s">
        <v>95</v>
      </c>
      <c r="F94" s="7">
        <v>2</v>
      </c>
      <c r="G94" s="7" t="s">
        <v>31</v>
      </c>
      <c r="H94" s="7" t="s">
        <v>378</v>
      </c>
      <c r="I94" s="7" t="s">
        <v>139</v>
      </c>
      <c r="J94" s="7" t="s">
        <v>432</v>
      </c>
      <c r="K94" s="7" t="s">
        <v>440</v>
      </c>
      <c r="L94" s="7" t="s">
        <v>441</v>
      </c>
      <c r="M94" s="7">
        <v>4</v>
      </c>
      <c r="N94" s="7">
        <v>10</v>
      </c>
      <c r="O94" s="12">
        <f t="shared" si="3"/>
        <v>0.1</v>
      </c>
      <c r="P94" s="3">
        <v>43724</v>
      </c>
      <c r="Q94" s="3">
        <v>43769</v>
      </c>
      <c r="R94" s="7">
        <v>6</v>
      </c>
      <c r="S94" s="7" t="s">
        <v>435</v>
      </c>
      <c r="T94" s="7" t="s">
        <v>38</v>
      </c>
      <c r="U94" s="7"/>
      <c r="V94" s="7"/>
      <c r="W94" s="7"/>
      <c r="X94" s="7"/>
      <c r="Y94" s="7" t="s">
        <v>39</v>
      </c>
      <c r="Z94" s="7">
        <v>4</v>
      </c>
      <c r="AA94" s="7" t="s">
        <v>442</v>
      </c>
      <c r="AB94" s="3">
        <v>43920</v>
      </c>
      <c r="AC94" s="14">
        <f t="shared" si="4"/>
        <v>0.1</v>
      </c>
      <c r="AD94" s="5">
        <f t="shared" si="5"/>
        <v>0</v>
      </c>
    </row>
    <row r="95" spans="1:30" x14ac:dyDescent="0.25">
      <c r="A95" s="7" t="s">
        <v>27</v>
      </c>
      <c r="B95" s="7" t="s">
        <v>430</v>
      </c>
      <c r="C95" s="7" t="s">
        <v>431</v>
      </c>
      <c r="D95" s="3">
        <v>43724</v>
      </c>
      <c r="E95" s="7" t="s">
        <v>95</v>
      </c>
      <c r="F95" s="7">
        <v>2</v>
      </c>
      <c r="G95" s="7" t="s">
        <v>46</v>
      </c>
      <c r="H95" s="7" t="s">
        <v>378</v>
      </c>
      <c r="I95" s="7" t="s">
        <v>139</v>
      </c>
      <c r="J95" s="7" t="s">
        <v>432</v>
      </c>
      <c r="K95" s="7" t="s">
        <v>443</v>
      </c>
      <c r="L95" s="7" t="s">
        <v>444</v>
      </c>
      <c r="M95" s="7">
        <v>1</v>
      </c>
      <c r="N95" s="7">
        <v>5</v>
      </c>
      <c r="O95" s="12">
        <f t="shared" si="3"/>
        <v>0.05</v>
      </c>
      <c r="P95" s="3">
        <v>43724</v>
      </c>
      <c r="Q95" s="3">
        <v>43738</v>
      </c>
      <c r="R95" s="7">
        <v>2</v>
      </c>
      <c r="S95" s="7" t="s">
        <v>435</v>
      </c>
      <c r="T95" s="7" t="s">
        <v>38</v>
      </c>
      <c r="U95" s="7"/>
      <c r="V95" s="7"/>
      <c r="W95" s="7"/>
      <c r="X95" s="7"/>
      <c r="Y95" s="7" t="s">
        <v>39</v>
      </c>
      <c r="Z95" s="7">
        <v>1</v>
      </c>
      <c r="AA95" s="7" t="s">
        <v>445</v>
      </c>
      <c r="AB95" s="3">
        <v>43920</v>
      </c>
      <c r="AC95" s="14">
        <f t="shared" si="4"/>
        <v>0.05</v>
      </c>
      <c r="AD95" s="5">
        <f t="shared" si="5"/>
        <v>0</v>
      </c>
    </row>
    <row r="96" spans="1:30" x14ac:dyDescent="0.25">
      <c r="A96" s="7" t="s">
        <v>27</v>
      </c>
      <c r="B96" s="7" t="s">
        <v>446</v>
      </c>
      <c r="C96" s="7" t="s">
        <v>447</v>
      </c>
      <c r="D96" s="3">
        <v>42916</v>
      </c>
      <c r="E96" s="7" t="s">
        <v>341</v>
      </c>
      <c r="F96" s="7">
        <v>2</v>
      </c>
      <c r="G96" s="7" t="s">
        <v>46</v>
      </c>
      <c r="H96" s="7" t="s">
        <v>103</v>
      </c>
      <c r="I96" s="7" t="s">
        <v>448</v>
      </c>
      <c r="J96" s="7" t="s">
        <v>449</v>
      </c>
      <c r="K96" s="7" t="s">
        <v>450</v>
      </c>
      <c r="L96" s="7" t="s">
        <v>451</v>
      </c>
      <c r="M96" s="7">
        <v>1</v>
      </c>
      <c r="N96" s="7">
        <v>100</v>
      </c>
      <c r="O96" s="12">
        <f t="shared" si="3"/>
        <v>1</v>
      </c>
      <c r="P96" s="3">
        <v>42916</v>
      </c>
      <c r="Q96" s="3">
        <v>44079</v>
      </c>
      <c r="R96" s="7">
        <v>166</v>
      </c>
      <c r="S96" s="7" t="s">
        <v>448</v>
      </c>
      <c r="T96" s="7" t="s">
        <v>38</v>
      </c>
      <c r="U96" s="7"/>
      <c r="V96" s="7"/>
      <c r="W96" s="7"/>
      <c r="X96" s="7"/>
      <c r="Y96" s="7" t="s">
        <v>39</v>
      </c>
      <c r="Z96" s="7">
        <v>1</v>
      </c>
      <c r="AA96" s="7" t="s">
        <v>452</v>
      </c>
      <c r="AB96" s="3">
        <v>44104</v>
      </c>
      <c r="AC96" s="14">
        <f t="shared" si="4"/>
        <v>1</v>
      </c>
      <c r="AD96" s="5">
        <f t="shared" si="5"/>
        <v>0</v>
      </c>
    </row>
    <row r="97" spans="1:30" x14ac:dyDescent="0.25">
      <c r="A97" s="7" t="s">
        <v>27</v>
      </c>
      <c r="B97" s="7" t="s">
        <v>453</v>
      </c>
      <c r="C97" s="7" t="s">
        <v>447</v>
      </c>
      <c r="D97" s="3">
        <v>42916</v>
      </c>
      <c r="E97" s="7" t="s">
        <v>341</v>
      </c>
      <c r="F97" s="7">
        <v>2</v>
      </c>
      <c r="G97" s="7" t="s">
        <v>46</v>
      </c>
      <c r="H97" s="7" t="s">
        <v>103</v>
      </c>
      <c r="I97" s="7" t="s">
        <v>448</v>
      </c>
      <c r="J97" s="7" t="s">
        <v>454</v>
      </c>
      <c r="K97" s="7" t="s">
        <v>455</v>
      </c>
      <c r="L97" s="7" t="s">
        <v>456</v>
      </c>
      <c r="M97" s="7">
        <v>1</v>
      </c>
      <c r="N97" s="7">
        <v>15</v>
      </c>
      <c r="O97" s="12">
        <f t="shared" si="3"/>
        <v>0.15</v>
      </c>
      <c r="P97" s="3">
        <v>42916</v>
      </c>
      <c r="Q97" s="3">
        <v>43100</v>
      </c>
      <c r="R97" s="7">
        <v>26</v>
      </c>
      <c r="S97" s="7" t="s">
        <v>448</v>
      </c>
      <c r="T97" s="7" t="s">
        <v>38</v>
      </c>
      <c r="U97" s="7"/>
      <c r="V97" s="7"/>
      <c r="W97" s="7"/>
      <c r="X97" s="7"/>
      <c r="Y97" s="7" t="s">
        <v>39</v>
      </c>
      <c r="Z97" s="7">
        <v>1</v>
      </c>
      <c r="AA97" s="7" t="s">
        <v>457</v>
      </c>
      <c r="AB97" s="3">
        <v>43920</v>
      </c>
      <c r="AC97" s="14">
        <f t="shared" si="4"/>
        <v>0.15</v>
      </c>
      <c r="AD97" s="5">
        <f t="shared" si="5"/>
        <v>0</v>
      </c>
    </row>
    <row r="98" spans="1:30" x14ac:dyDescent="0.25">
      <c r="A98" s="7" t="s">
        <v>27</v>
      </c>
      <c r="B98" s="7" t="s">
        <v>453</v>
      </c>
      <c r="C98" s="7" t="s">
        <v>458</v>
      </c>
      <c r="D98" s="3">
        <v>42916</v>
      </c>
      <c r="E98" s="7" t="s">
        <v>341</v>
      </c>
      <c r="F98" s="7">
        <v>2</v>
      </c>
      <c r="G98" s="7" t="s">
        <v>46</v>
      </c>
      <c r="H98" s="7" t="s">
        <v>103</v>
      </c>
      <c r="I98" s="7" t="s">
        <v>448</v>
      </c>
      <c r="J98" s="7" t="s">
        <v>454</v>
      </c>
      <c r="K98" s="7" t="s">
        <v>459</v>
      </c>
      <c r="L98" s="7" t="s">
        <v>460</v>
      </c>
      <c r="M98" s="7">
        <v>1</v>
      </c>
      <c r="N98" s="7">
        <v>15</v>
      </c>
      <c r="O98" s="12">
        <f t="shared" si="3"/>
        <v>0.15</v>
      </c>
      <c r="P98" s="3">
        <v>42916</v>
      </c>
      <c r="Q98" s="3">
        <v>43100</v>
      </c>
      <c r="R98" s="7">
        <v>26</v>
      </c>
      <c r="S98" s="7" t="s">
        <v>448</v>
      </c>
      <c r="T98" s="7" t="s">
        <v>38</v>
      </c>
      <c r="U98" s="7"/>
      <c r="V98" s="7"/>
      <c r="W98" s="7"/>
      <c r="X98" s="7"/>
      <c r="Y98" s="7" t="s">
        <v>39</v>
      </c>
      <c r="Z98" s="7">
        <v>1</v>
      </c>
      <c r="AA98" s="7" t="s">
        <v>461</v>
      </c>
      <c r="AB98" s="3">
        <v>43920</v>
      </c>
      <c r="AC98" s="14">
        <f t="shared" si="4"/>
        <v>0.15</v>
      </c>
      <c r="AD98" s="5">
        <f t="shared" si="5"/>
        <v>0</v>
      </c>
    </row>
    <row r="99" spans="1:30" x14ac:dyDescent="0.25">
      <c r="A99" s="7" t="s">
        <v>27</v>
      </c>
      <c r="B99" s="7" t="s">
        <v>453</v>
      </c>
      <c r="C99" s="7" t="s">
        <v>462</v>
      </c>
      <c r="D99" s="3">
        <v>42916</v>
      </c>
      <c r="E99" s="7" t="s">
        <v>341</v>
      </c>
      <c r="F99" s="7">
        <v>2</v>
      </c>
      <c r="G99" s="7" t="s">
        <v>46</v>
      </c>
      <c r="H99" s="7" t="s">
        <v>103</v>
      </c>
      <c r="I99" s="7" t="s">
        <v>448</v>
      </c>
      <c r="J99" s="7" t="s">
        <v>463</v>
      </c>
      <c r="K99" s="7" t="s">
        <v>464</v>
      </c>
      <c r="L99" s="7" t="s">
        <v>465</v>
      </c>
      <c r="M99" s="7">
        <v>1</v>
      </c>
      <c r="N99" s="7">
        <v>14</v>
      </c>
      <c r="O99" s="12">
        <f t="shared" si="3"/>
        <v>0.14000000000000001</v>
      </c>
      <c r="P99" s="3">
        <v>42916</v>
      </c>
      <c r="Q99" s="3">
        <v>44227</v>
      </c>
      <c r="R99" s="7">
        <v>187</v>
      </c>
      <c r="S99" s="7" t="s">
        <v>448</v>
      </c>
      <c r="T99" s="7" t="s">
        <v>38</v>
      </c>
      <c r="U99" s="7"/>
      <c r="V99" s="7"/>
      <c r="W99" s="7"/>
      <c r="X99" s="7"/>
      <c r="Y99" s="7" t="s">
        <v>39</v>
      </c>
      <c r="Z99" s="7">
        <v>1</v>
      </c>
      <c r="AA99" s="7" t="s">
        <v>1679</v>
      </c>
      <c r="AB99" s="3">
        <v>44227</v>
      </c>
      <c r="AC99" s="14">
        <f t="shared" si="4"/>
        <v>0.14000000000000001</v>
      </c>
      <c r="AD99" s="5">
        <f t="shared" si="5"/>
        <v>0</v>
      </c>
    </row>
    <row r="100" spans="1:30" x14ac:dyDescent="0.25">
      <c r="A100" s="7" t="s">
        <v>27</v>
      </c>
      <c r="B100" s="7" t="s">
        <v>453</v>
      </c>
      <c r="C100" s="7" t="s">
        <v>462</v>
      </c>
      <c r="D100" s="3">
        <v>42916</v>
      </c>
      <c r="E100" s="7" t="s">
        <v>341</v>
      </c>
      <c r="F100" s="7">
        <v>2</v>
      </c>
      <c r="G100" s="7" t="s">
        <v>46</v>
      </c>
      <c r="H100" s="7" t="s">
        <v>103</v>
      </c>
      <c r="I100" s="7" t="s">
        <v>448</v>
      </c>
      <c r="J100" s="7" t="s">
        <v>466</v>
      </c>
      <c r="K100" s="7" t="s">
        <v>467</v>
      </c>
      <c r="L100" s="7" t="s">
        <v>460</v>
      </c>
      <c r="M100" s="7">
        <v>1</v>
      </c>
      <c r="N100" s="7">
        <v>14</v>
      </c>
      <c r="O100" s="12">
        <f t="shared" si="3"/>
        <v>0.14000000000000001</v>
      </c>
      <c r="P100" s="3">
        <v>42916</v>
      </c>
      <c r="Q100" s="3">
        <v>43100</v>
      </c>
      <c r="R100" s="7">
        <v>26</v>
      </c>
      <c r="S100" s="7" t="s">
        <v>448</v>
      </c>
      <c r="T100" s="7" t="s">
        <v>38</v>
      </c>
      <c r="U100" s="7"/>
      <c r="V100" s="7"/>
      <c r="W100" s="7"/>
      <c r="X100" s="7"/>
      <c r="Y100" s="7" t="s">
        <v>39</v>
      </c>
      <c r="Z100" s="7">
        <v>1</v>
      </c>
      <c r="AA100" s="7" t="s">
        <v>468</v>
      </c>
      <c r="AB100" s="3">
        <v>43920</v>
      </c>
      <c r="AC100" s="14">
        <f t="shared" si="4"/>
        <v>0.14000000000000001</v>
      </c>
      <c r="AD100" s="5">
        <f t="shared" si="5"/>
        <v>0</v>
      </c>
    </row>
    <row r="101" spans="1:30" x14ac:dyDescent="0.25">
      <c r="A101" s="7" t="s">
        <v>27</v>
      </c>
      <c r="B101" s="7" t="s">
        <v>453</v>
      </c>
      <c r="C101" s="7" t="s">
        <v>462</v>
      </c>
      <c r="D101" s="3">
        <v>42916</v>
      </c>
      <c r="E101" s="7" t="s">
        <v>341</v>
      </c>
      <c r="F101" s="7">
        <v>2</v>
      </c>
      <c r="G101" s="7" t="s">
        <v>46</v>
      </c>
      <c r="H101" s="7" t="s">
        <v>103</v>
      </c>
      <c r="I101" s="7" t="s">
        <v>448</v>
      </c>
      <c r="J101" s="7" t="s">
        <v>469</v>
      </c>
      <c r="K101" s="7" t="s">
        <v>470</v>
      </c>
      <c r="L101" s="7" t="s">
        <v>460</v>
      </c>
      <c r="M101" s="7">
        <v>1</v>
      </c>
      <c r="N101" s="7">
        <v>14</v>
      </c>
      <c r="O101" s="12">
        <f t="shared" si="3"/>
        <v>0.14000000000000001</v>
      </c>
      <c r="P101" s="3">
        <v>42916</v>
      </c>
      <c r="Q101" s="3">
        <v>43100</v>
      </c>
      <c r="R101" s="7">
        <v>26</v>
      </c>
      <c r="S101" s="7" t="s">
        <v>448</v>
      </c>
      <c r="T101" s="7" t="s">
        <v>38</v>
      </c>
      <c r="U101" s="7"/>
      <c r="V101" s="7"/>
      <c r="W101" s="7"/>
      <c r="X101" s="7"/>
      <c r="Y101" s="7" t="s">
        <v>39</v>
      </c>
      <c r="Z101" s="7">
        <v>1</v>
      </c>
      <c r="AA101" s="7" t="s">
        <v>471</v>
      </c>
      <c r="AB101" s="3">
        <v>43920</v>
      </c>
      <c r="AC101" s="14">
        <f t="shared" si="4"/>
        <v>0.14000000000000001</v>
      </c>
      <c r="AD101" s="5">
        <f t="shared" si="5"/>
        <v>0</v>
      </c>
    </row>
    <row r="102" spans="1:30" x14ac:dyDescent="0.25">
      <c r="A102" s="7" t="s">
        <v>27</v>
      </c>
      <c r="B102" s="7" t="s">
        <v>453</v>
      </c>
      <c r="C102" s="7" t="s">
        <v>462</v>
      </c>
      <c r="D102" s="3">
        <v>42916</v>
      </c>
      <c r="E102" s="7" t="s">
        <v>341</v>
      </c>
      <c r="F102" s="7">
        <v>2</v>
      </c>
      <c r="G102" s="7" t="s">
        <v>46</v>
      </c>
      <c r="H102" s="7" t="s">
        <v>103</v>
      </c>
      <c r="I102" s="7" t="s">
        <v>448</v>
      </c>
      <c r="J102" s="7" t="s">
        <v>472</v>
      </c>
      <c r="K102" s="7" t="s">
        <v>473</v>
      </c>
      <c r="L102" s="7" t="s">
        <v>460</v>
      </c>
      <c r="M102" s="7">
        <v>1</v>
      </c>
      <c r="N102" s="7">
        <v>14</v>
      </c>
      <c r="O102" s="12">
        <f t="shared" si="3"/>
        <v>0.14000000000000001</v>
      </c>
      <c r="P102" s="3">
        <v>42916</v>
      </c>
      <c r="Q102" s="3">
        <v>43100</v>
      </c>
      <c r="R102" s="7">
        <v>26</v>
      </c>
      <c r="S102" s="7" t="s">
        <v>448</v>
      </c>
      <c r="T102" s="7" t="s">
        <v>38</v>
      </c>
      <c r="U102" s="7"/>
      <c r="V102" s="7"/>
      <c r="W102" s="7"/>
      <c r="X102" s="7"/>
      <c r="Y102" s="7" t="s">
        <v>39</v>
      </c>
      <c r="Z102" s="7">
        <v>1</v>
      </c>
      <c r="AA102" s="7" t="s">
        <v>474</v>
      </c>
      <c r="AB102" s="3">
        <v>43920</v>
      </c>
      <c r="AC102" s="14">
        <f t="shared" si="4"/>
        <v>0.14000000000000001</v>
      </c>
      <c r="AD102" s="5">
        <f t="shared" si="5"/>
        <v>0</v>
      </c>
    </row>
    <row r="103" spans="1:30" x14ac:dyDescent="0.25">
      <c r="A103" s="7" t="s">
        <v>27</v>
      </c>
      <c r="B103" s="7" t="s">
        <v>453</v>
      </c>
      <c r="C103" s="7" t="s">
        <v>462</v>
      </c>
      <c r="D103" s="3">
        <v>42916</v>
      </c>
      <c r="E103" s="7" t="s">
        <v>341</v>
      </c>
      <c r="F103" s="7">
        <v>2</v>
      </c>
      <c r="G103" s="7" t="s">
        <v>46</v>
      </c>
      <c r="H103" s="7" t="s">
        <v>103</v>
      </c>
      <c r="I103" s="7" t="s">
        <v>448</v>
      </c>
      <c r="J103" s="7" t="s">
        <v>475</v>
      </c>
      <c r="K103" s="7" t="s">
        <v>476</v>
      </c>
      <c r="L103" s="7" t="s">
        <v>477</v>
      </c>
      <c r="M103" s="7">
        <v>1</v>
      </c>
      <c r="N103" s="7">
        <v>14</v>
      </c>
      <c r="O103" s="12">
        <f t="shared" si="3"/>
        <v>0.14000000000000001</v>
      </c>
      <c r="P103" s="3">
        <v>42916</v>
      </c>
      <c r="Q103" s="3">
        <v>43100</v>
      </c>
      <c r="R103" s="7">
        <v>26</v>
      </c>
      <c r="S103" s="7" t="s">
        <v>448</v>
      </c>
      <c r="T103" s="7" t="s">
        <v>38</v>
      </c>
      <c r="U103" s="7"/>
      <c r="V103" s="7"/>
      <c r="W103" s="7"/>
      <c r="X103" s="7"/>
      <c r="Y103" s="7" t="s">
        <v>39</v>
      </c>
      <c r="Z103" s="7">
        <v>1</v>
      </c>
      <c r="AA103" s="7" t="s">
        <v>478</v>
      </c>
      <c r="AB103" s="3">
        <v>43920</v>
      </c>
      <c r="AC103" s="14">
        <f t="shared" si="4"/>
        <v>0.14000000000000001</v>
      </c>
      <c r="AD103" s="5">
        <f t="shared" si="5"/>
        <v>0</v>
      </c>
    </row>
    <row r="104" spans="1:30" x14ac:dyDescent="0.25">
      <c r="A104" s="7" t="s">
        <v>27</v>
      </c>
      <c r="B104" s="7" t="s">
        <v>430</v>
      </c>
      <c r="C104" s="7" t="s">
        <v>479</v>
      </c>
      <c r="D104" s="3">
        <v>43724</v>
      </c>
      <c r="E104" s="7" t="s">
        <v>95</v>
      </c>
      <c r="F104" s="7">
        <v>2</v>
      </c>
      <c r="G104" s="7" t="s">
        <v>46</v>
      </c>
      <c r="H104" s="7" t="s">
        <v>103</v>
      </c>
      <c r="I104" s="7" t="s">
        <v>480</v>
      </c>
      <c r="J104" s="7" t="s">
        <v>481</v>
      </c>
      <c r="K104" s="7" t="s">
        <v>482</v>
      </c>
      <c r="L104" s="7" t="s">
        <v>483</v>
      </c>
      <c r="M104" s="7">
        <v>2</v>
      </c>
      <c r="N104" s="7">
        <v>5</v>
      </c>
      <c r="O104" s="12">
        <f t="shared" si="3"/>
        <v>0.05</v>
      </c>
      <c r="P104" s="3">
        <v>43724</v>
      </c>
      <c r="Q104" s="3">
        <v>43799</v>
      </c>
      <c r="R104" s="7">
        <v>11</v>
      </c>
      <c r="S104" s="7" t="s">
        <v>480</v>
      </c>
      <c r="T104" s="7" t="s">
        <v>38</v>
      </c>
      <c r="U104" s="7"/>
      <c r="V104" s="7"/>
      <c r="W104" s="7"/>
      <c r="X104" s="7"/>
      <c r="Y104" s="7" t="s">
        <v>39</v>
      </c>
      <c r="Z104" s="7">
        <v>2</v>
      </c>
      <c r="AA104" s="7" t="s">
        <v>484</v>
      </c>
      <c r="AB104" s="3">
        <v>43920</v>
      </c>
      <c r="AC104" s="14">
        <f t="shared" si="4"/>
        <v>0.05</v>
      </c>
      <c r="AD104" s="5">
        <f t="shared" si="5"/>
        <v>0</v>
      </c>
    </row>
    <row r="105" spans="1:30" x14ac:dyDescent="0.25">
      <c r="A105" s="7" t="s">
        <v>27</v>
      </c>
      <c r="B105" s="7" t="s">
        <v>218</v>
      </c>
      <c r="C105" s="7" t="s">
        <v>485</v>
      </c>
      <c r="D105" s="3">
        <v>43567</v>
      </c>
      <c r="E105" s="7" t="s">
        <v>486</v>
      </c>
      <c r="F105" s="7">
        <v>2</v>
      </c>
      <c r="G105" s="7" t="s">
        <v>46</v>
      </c>
      <c r="H105" s="7" t="s">
        <v>378</v>
      </c>
      <c r="I105" s="7" t="s">
        <v>487</v>
      </c>
      <c r="J105" s="7" t="s">
        <v>488</v>
      </c>
      <c r="K105" s="7" t="s">
        <v>489</v>
      </c>
      <c r="L105" s="7" t="s">
        <v>490</v>
      </c>
      <c r="M105" s="7">
        <v>1</v>
      </c>
      <c r="N105" s="7">
        <v>4</v>
      </c>
      <c r="O105" s="12">
        <f t="shared" si="3"/>
        <v>0.04</v>
      </c>
      <c r="P105" s="3">
        <v>43567</v>
      </c>
      <c r="Q105" s="3">
        <v>43646</v>
      </c>
      <c r="R105" s="7">
        <v>11</v>
      </c>
      <c r="S105" s="7" t="s">
        <v>491</v>
      </c>
      <c r="T105" s="7" t="s">
        <v>38</v>
      </c>
      <c r="U105" s="7"/>
      <c r="V105" s="7"/>
      <c r="W105" s="7"/>
      <c r="X105" s="7"/>
      <c r="Y105" s="7" t="s">
        <v>39</v>
      </c>
      <c r="Z105" s="7">
        <v>1</v>
      </c>
      <c r="AA105" s="7" t="s">
        <v>492</v>
      </c>
      <c r="AB105" s="3">
        <v>43920</v>
      </c>
      <c r="AC105" s="14">
        <f t="shared" si="4"/>
        <v>0.04</v>
      </c>
      <c r="AD105" s="5">
        <f t="shared" si="5"/>
        <v>0</v>
      </c>
    </row>
    <row r="106" spans="1:30" x14ac:dyDescent="0.25">
      <c r="A106" s="7" t="s">
        <v>27</v>
      </c>
      <c r="B106" s="7" t="s">
        <v>218</v>
      </c>
      <c r="C106" s="7" t="s">
        <v>485</v>
      </c>
      <c r="D106" s="3">
        <v>43567</v>
      </c>
      <c r="E106" s="7" t="s">
        <v>486</v>
      </c>
      <c r="F106" s="7">
        <v>2</v>
      </c>
      <c r="G106" s="7" t="s">
        <v>46</v>
      </c>
      <c r="H106" s="7" t="s">
        <v>378</v>
      </c>
      <c r="I106" s="7" t="s">
        <v>487</v>
      </c>
      <c r="J106" s="7" t="s">
        <v>488</v>
      </c>
      <c r="K106" s="7" t="s">
        <v>493</v>
      </c>
      <c r="L106" s="7" t="s">
        <v>494</v>
      </c>
      <c r="M106" s="7">
        <v>6</v>
      </c>
      <c r="N106" s="7">
        <v>4</v>
      </c>
      <c r="O106" s="12">
        <f t="shared" si="3"/>
        <v>0.04</v>
      </c>
      <c r="P106" s="3">
        <v>43567</v>
      </c>
      <c r="Q106" s="3">
        <v>43646</v>
      </c>
      <c r="R106" s="7">
        <v>11</v>
      </c>
      <c r="S106" s="7" t="s">
        <v>491</v>
      </c>
      <c r="T106" s="7" t="s">
        <v>38</v>
      </c>
      <c r="U106" s="7"/>
      <c r="V106" s="7"/>
      <c r="W106" s="7"/>
      <c r="X106" s="7"/>
      <c r="Y106" s="7" t="s">
        <v>39</v>
      </c>
      <c r="Z106" s="7">
        <v>6</v>
      </c>
      <c r="AA106" s="7" t="s">
        <v>495</v>
      </c>
      <c r="AB106" s="3">
        <v>43920</v>
      </c>
      <c r="AC106" s="14">
        <f t="shared" si="4"/>
        <v>0.04</v>
      </c>
      <c r="AD106" s="5">
        <f t="shared" si="5"/>
        <v>0</v>
      </c>
    </row>
    <row r="107" spans="1:30" x14ac:dyDescent="0.25">
      <c r="A107" s="7" t="s">
        <v>27</v>
      </c>
      <c r="B107" s="7" t="s">
        <v>496</v>
      </c>
      <c r="C107" s="7" t="s">
        <v>497</v>
      </c>
      <c r="D107" s="3">
        <v>43795</v>
      </c>
      <c r="E107" s="7" t="s">
        <v>30</v>
      </c>
      <c r="F107" s="7">
        <v>2</v>
      </c>
      <c r="G107" s="7" t="s">
        <v>46</v>
      </c>
      <c r="H107" s="7" t="s">
        <v>378</v>
      </c>
      <c r="I107" s="7" t="s">
        <v>147</v>
      </c>
      <c r="J107" s="7" t="s">
        <v>498</v>
      </c>
      <c r="K107" s="7" t="s">
        <v>499</v>
      </c>
      <c r="L107" s="7" t="s">
        <v>500</v>
      </c>
      <c r="M107" s="7">
        <v>1</v>
      </c>
      <c r="N107" s="7">
        <v>30</v>
      </c>
      <c r="O107" s="12">
        <f t="shared" si="3"/>
        <v>0.3</v>
      </c>
      <c r="P107" s="3">
        <v>43795</v>
      </c>
      <c r="Q107" s="3">
        <v>43860</v>
      </c>
      <c r="R107" s="7">
        <v>9</v>
      </c>
      <c r="S107" s="7" t="s">
        <v>104</v>
      </c>
      <c r="T107" s="7" t="s">
        <v>38</v>
      </c>
      <c r="U107" s="7"/>
      <c r="V107" s="7"/>
      <c r="W107" s="7"/>
      <c r="X107" s="7"/>
      <c r="Y107" s="7" t="s">
        <v>39</v>
      </c>
      <c r="Z107" s="7">
        <v>1</v>
      </c>
      <c r="AA107" s="7" t="s">
        <v>501</v>
      </c>
      <c r="AB107" s="3">
        <v>43920</v>
      </c>
      <c r="AC107" s="14">
        <f t="shared" si="4"/>
        <v>0.3</v>
      </c>
      <c r="AD107" s="5">
        <f t="shared" si="5"/>
        <v>0</v>
      </c>
    </row>
    <row r="108" spans="1:30" x14ac:dyDescent="0.25">
      <c r="A108" s="7" t="s">
        <v>27</v>
      </c>
      <c r="B108" s="7" t="s">
        <v>420</v>
      </c>
      <c r="C108" s="7" t="s">
        <v>502</v>
      </c>
      <c r="D108" s="3">
        <v>43315</v>
      </c>
      <c r="E108" s="7" t="s">
        <v>30</v>
      </c>
      <c r="F108" s="7">
        <v>2</v>
      </c>
      <c r="G108" s="7" t="s">
        <v>46</v>
      </c>
      <c r="H108" s="7" t="s">
        <v>378</v>
      </c>
      <c r="I108" s="7" t="s">
        <v>147</v>
      </c>
      <c r="J108" s="7" t="s">
        <v>503</v>
      </c>
      <c r="K108" s="7" t="s">
        <v>504</v>
      </c>
      <c r="L108" s="7" t="s">
        <v>505</v>
      </c>
      <c r="M108" s="7">
        <v>1</v>
      </c>
      <c r="N108" s="7">
        <v>6</v>
      </c>
      <c r="O108" s="12">
        <f t="shared" si="3"/>
        <v>0.06</v>
      </c>
      <c r="P108" s="3">
        <v>43315</v>
      </c>
      <c r="Q108" s="3">
        <v>44255</v>
      </c>
      <c r="R108" s="7">
        <v>134</v>
      </c>
      <c r="S108" s="7" t="s">
        <v>104</v>
      </c>
      <c r="T108" s="7" t="s">
        <v>38</v>
      </c>
      <c r="U108" s="7"/>
      <c r="V108" s="7"/>
      <c r="W108" s="7"/>
      <c r="X108" s="7"/>
      <c r="Y108" s="7" t="s">
        <v>38</v>
      </c>
      <c r="Z108" s="7">
        <v>0</v>
      </c>
      <c r="AA108" s="7" t="s">
        <v>506</v>
      </c>
      <c r="AB108" s="3">
        <v>44165</v>
      </c>
      <c r="AC108" s="14">
        <f t="shared" si="4"/>
        <v>0</v>
      </c>
      <c r="AD108" s="5">
        <f t="shared" si="5"/>
        <v>1</v>
      </c>
    </row>
    <row r="109" spans="1:30" x14ac:dyDescent="0.25">
      <c r="A109" s="7" t="s">
        <v>27</v>
      </c>
      <c r="B109" s="7" t="s">
        <v>420</v>
      </c>
      <c r="C109" s="7" t="s">
        <v>507</v>
      </c>
      <c r="D109" s="3">
        <v>43315</v>
      </c>
      <c r="E109" s="7" t="s">
        <v>30</v>
      </c>
      <c r="F109" s="7">
        <v>2</v>
      </c>
      <c r="G109" s="7" t="s">
        <v>46</v>
      </c>
      <c r="H109" s="7" t="s">
        <v>96</v>
      </c>
      <c r="I109" s="7" t="s">
        <v>147</v>
      </c>
      <c r="J109" s="7" t="s">
        <v>508</v>
      </c>
      <c r="K109" s="7" t="s">
        <v>509</v>
      </c>
      <c r="L109" s="7" t="s">
        <v>510</v>
      </c>
      <c r="M109" s="7">
        <v>11</v>
      </c>
      <c r="N109" s="7">
        <v>3</v>
      </c>
      <c r="O109" s="12">
        <f t="shared" si="3"/>
        <v>0.03</v>
      </c>
      <c r="P109" s="3">
        <v>43315</v>
      </c>
      <c r="Q109" s="3">
        <v>43371</v>
      </c>
      <c r="R109" s="7">
        <v>8</v>
      </c>
      <c r="S109" s="7" t="s">
        <v>104</v>
      </c>
      <c r="T109" s="7" t="s">
        <v>38</v>
      </c>
      <c r="U109" s="7"/>
      <c r="V109" s="7"/>
      <c r="W109" s="7"/>
      <c r="X109" s="7"/>
      <c r="Y109" s="7" t="s">
        <v>39</v>
      </c>
      <c r="Z109" s="7">
        <v>11</v>
      </c>
      <c r="AA109" s="7" t="s">
        <v>511</v>
      </c>
      <c r="AB109" s="3">
        <v>43920</v>
      </c>
      <c r="AC109" s="14">
        <f t="shared" si="4"/>
        <v>0.03</v>
      </c>
      <c r="AD109" s="5">
        <f t="shared" si="5"/>
        <v>0</v>
      </c>
    </row>
    <row r="110" spans="1:30" x14ac:dyDescent="0.25">
      <c r="A110" s="7" t="s">
        <v>27</v>
      </c>
      <c r="B110" s="7" t="s">
        <v>420</v>
      </c>
      <c r="C110" s="7" t="s">
        <v>507</v>
      </c>
      <c r="D110" s="3">
        <v>43315</v>
      </c>
      <c r="E110" s="7" t="s">
        <v>30</v>
      </c>
      <c r="F110" s="7">
        <v>2</v>
      </c>
      <c r="G110" s="7" t="s">
        <v>46</v>
      </c>
      <c r="H110" s="7" t="s">
        <v>378</v>
      </c>
      <c r="I110" s="7" t="s">
        <v>147</v>
      </c>
      <c r="J110" s="7" t="s">
        <v>508</v>
      </c>
      <c r="K110" s="7" t="s">
        <v>512</v>
      </c>
      <c r="L110" s="7" t="s">
        <v>513</v>
      </c>
      <c r="M110" s="7">
        <v>13</v>
      </c>
      <c r="N110" s="7">
        <v>3</v>
      </c>
      <c r="O110" s="12">
        <f t="shared" si="3"/>
        <v>0.03</v>
      </c>
      <c r="P110" s="3">
        <v>43315</v>
      </c>
      <c r="Q110" s="3">
        <v>43403</v>
      </c>
      <c r="R110" s="7">
        <v>13</v>
      </c>
      <c r="S110" s="7" t="s">
        <v>104</v>
      </c>
      <c r="T110" s="7" t="s">
        <v>38</v>
      </c>
      <c r="U110" s="7"/>
      <c r="V110" s="7"/>
      <c r="W110" s="7"/>
      <c r="X110" s="7"/>
      <c r="Y110" s="7" t="s">
        <v>39</v>
      </c>
      <c r="Z110" s="7">
        <v>13</v>
      </c>
      <c r="AA110" s="7" t="s">
        <v>514</v>
      </c>
      <c r="AB110" s="3">
        <v>43920</v>
      </c>
      <c r="AC110" s="14">
        <f t="shared" si="4"/>
        <v>0.03</v>
      </c>
      <c r="AD110" s="5">
        <f t="shared" si="5"/>
        <v>0</v>
      </c>
    </row>
    <row r="111" spans="1:30" x14ac:dyDescent="0.25">
      <c r="A111" s="7" t="s">
        <v>27</v>
      </c>
      <c r="B111" s="7" t="s">
        <v>420</v>
      </c>
      <c r="C111" s="7" t="s">
        <v>515</v>
      </c>
      <c r="D111" s="3">
        <v>43315</v>
      </c>
      <c r="E111" s="7" t="s">
        <v>30</v>
      </c>
      <c r="F111" s="7">
        <v>2</v>
      </c>
      <c r="G111" s="7" t="s">
        <v>46</v>
      </c>
      <c r="H111" s="7" t="s">
        <v>96</v>
      </c>
      <c r="I111" s="7" t="s">
        <v>147</v>
      </c>
      <c r="J111" s="7" t="s">
        <v>508</v>
      </c>
      <c r="K111" s="7" t="s">
        <v>516</v>
      </c>
      <c r="L111" s="7" t="s">
        <v>517</v>
      </c>
      <c r="M111" s="7">
        <v>4</v>
      </c>
      <c r="N111" s="7">
        <v>3</v>
      </c>
      <c r="O111" s="12">
        <f t="shared" si="3"/>
        <v>0.03</v>
      </c>
      <c r="P111" s="3">
        <v>43315</v>
      </c>
      <c r="Q111" s="3">
        <v>43371</v>
      </c>
      <c r="R111" s="7">
        <v>8</v>
      </c>
      <c r="S111" s="7" t="s">
        <v>104</v>
      </c>
      <c r="T111" s="7" t="s">
        <v>38</v>
      </c>
      <c r="U111" s="7"/>
      <c r="V111" s="7"/>
      <c r="W111" s="7"/>
      <c r="X111" s="7"/>
      <c r="Y111" s="7" t="s">
        <v>39</v>
      </c>
      <c r="Z111" s="7">
        <v>4</v>
      </c>
      <c r="AA111" s="7" t="s">
        <v>518</v>
      </c>
      <c r="AB111" s="3">
        <v>43920</v>
      </c>
      <c r="AC111" s="14">
        <f t="shared" si="4"/>
        <v>0.03</v>
      </c>
      <c r="AD111" s="5">
        <f t="shared" si="5"/>
        <v>0</v>
      </c>
    </row>
    <row r="112" spans="1:30" x14ac:dyDescent="0.25">
      <c r="A112" s="7" t="s">
        <v>27</v>
      </c>
      <c r="B112" s="7" t="s">
        <v>420</v>
      </c>
      <c r="C112" s="7" t="s">
        <v>519</v>
      </c>
      <c r="D112" s="3">
        <v>43315</v>
      </c>
      <c r="E112" s="7" t="s">
        <v>30</v>
      </c>
      <c r="F112" s="7">
        <v>2</v>
      </c>
      <c r="G112" s="7" t="s">
        <v>46</v>
      </c>
      <c r="H112" s="7" t="s">
        <v>378</v>
      </c>
      <c r="I112" s="7" t="s">
        <v>147</v>
      </c>
      <c r="J112" s="7" t="s">
        <v>422</v>
      </c>
      <c r="K112" s="7" t="s">
        <v>520</v>
      </c>
      <c r="L112" s="7" t="s">
        <v>521</v>
      </c>
      <c r="M112" s="7">
        <v>1</v>
      </c>
      <c r="N112" s="7">
        <v>3</v>
      </c>
      <c r="O112" s="12">
        <f t="shared" si="3"/>
        <v>0.03</v>
      </c>
      <c r="P112" s="3">
        <v>43315</v>
      </c>
      <c r="Q112" s="3">
        <v>43342</v>
      </c>
      <c r="R112" s="7">
        <v>4</v>
      </c>
      <c r="S112" s="7" t="s">
        <v>104</v>
      </c>
      <c r="T112" s="7" t="s">
        <v>38</v>
      </c>
      <c r="U112" s="7"/>
      <c r="V112" s="7"/>
      <c r="W112" s="7"/>
      <c r="X112" s="7"/>
      <c r="Y112" s="7" t="s">
        <v>39</v>
      </c>
      <c r="Z112" s="7">
        <v>1</v>
      </c>
      <c r="AA112" s="7" t="s">
        <v>522</v>
      </c>
      <c r="AB112" s="3">
        <v>43920</v>
      </c>
      <c r="AC112" s="14">
        <f t="shared" si="4"/>
        <v>0.03</v>
      </c>
      <c r="AD112" s="5">
        <f t="shared" si="5"/>
        <v>0</v>
      </c>
    </row>
    <row r="113" spans="1:30" x14ac:dyDescent="0.25">
      <c r="A113" s="7" t="s">
        <v>27</v>
      </c>
      <c r="B113" s="7" t="s">
        <v>420</v>
      </c>
      <c r="C113" s="7" t="s">
        <v>519</v>
      </c>
      <c r="D113" s="3">
        <v>43315</v>
      </c>
      <c r="E113" s="7" t="s">
        <v>30</v>
      </c>
      <c r="F113" s="7">
        <v>2</v>
      </c>
      <c r="G113" s="7" t="s">
        <v>46</v>
      </c>
      <c r="H113" s="7" t="s">
        <v>378</v>
      </c>
      <c r="I113" s="7" t="s">
        <v>147</v>
      </c>
      <c r="J113" s="7" t="s">
        <v>523</v>
      </c>
      <c r="K113" s="7" t="s">
        <v>524</v>
      </c>
      <c r="L113" s="7" t="s">
        <v>525</v>
      </c>
      <c r="M113" s="7">
        <v>1</v>
      </c>
      <c r="N113" s="7">
        <v>3</v>
      </c>
      <c r="O113" s="12">
        <f t="shared" si="3"/>
        <v>0.03</v>
      </c>
      <c r="P113" s="3">
        <v>43315</v>
      </c>
      <c r="Q113" s="3">
        <v>43373</v>
      </c>
      <c r="R113" s="7">
        <v>8</v>
      </c>
      <c r="S113" s="7" t="s">
        <v>104</v>
      </c>
      <c r="T113" s="7" t="s">
        <v>38</v>
      </c>
      <c r="U113" s="7"/>
      <c r="V113" s="7"/>
      <c r="W113" s="7"/>
      <c r="X113" s="7"/>
      <c r="Y113" s="7" t="s">
        <v>39</v>
      </c>
      <c r="Z113" s="7">
        <v>1</v>
      </c>
      <c r="AA113" s="7" t="s">
        <v>526</v>
      </c>
      <c r="AB113" s="3">
        <v>43920</v>
      </c>
      <c r="AC113" s="14">
        <f t="shared" si="4"/>
        <v>0.03</v>
      </c>
      <c r="AD113" s="5">
        <f t="shared" si="5"/>
        <v>0</v>
      </c>
    </row>
    <row r="114" spans="1:30" x14ac:dyDescent="0.25">
      <c r="A114" s="7" t="s">
        <v>27</v>
      </c>
      <c r="B114" s="7" t="s">
        <v>420</v>
      </c>
      <c r="C114" s="7" t="s">
        <v>519</v>
      </c>
      <c r="D114" s="3">
        <v>43315</v>
      </c>
      <c r="E114" s="7" t="s">
        <v>30</v>
      </c>
      <c r="F114" s="7">
        <v>2</v>
      </c>
      <c r="G114" s="7" t="s">
        <v>46</v>
      </c>
      <c r="H114" s="7" t="s">
        <v>378</v>
      </c>
      <c r="I114" s="7" t="s">
        <v>147</v>
      </c>
      <c r="J114" s="7" t="s">
        <v>422</v>
      </c>
      <c r="K114" s="7" t="s">
        <v>527</v>
      </c>
      <c r="L114" s="7" t="s">
        <v>528</v>
      </c>
      <c r="M114" s="7">
        <v>10</v>
      </c>
      <c r="N114" s="7">
        <v>3</v>
      </c>
      <c r="O114" s="12">
        <f t="shared" si="3"/>
        <v>0.03</v>
      </c>
      <c r="P114" s="3">
        <v>43315</v>
      </c>
      <c r="Q114" s="3">
        <v>43404</v>
      </c>
      <c r="R114" s="7">
        <v>13</v>
      </c>
      <c r="S114" s="7" t="s">
        <v>104</v>
      </c>
      <c r="T114" s="7" t="s">
        <v>38</v>
      </c>
      <c r="U114" s="7"/>
      <c r="V114" s="7"/>
      <c r="W114" s="7"/>
      <c r="X114" s="7"/>
      <c r="Y114" s="7" t="s">
        <v>39</v>
      </c>
      <c r="Z114" s="7">
        <v>10</v>
      </c>
      <c r="AA114" s="7" t="s">
        <v>529</v>
      </c>
      <c r="AB114" s="3">
        <v>43920</v>
      </c>
      <c r="AC114" s="14">
        <f t="shared" si="4"/>
        <v>0.03</v>
      </c>
      <c r="AD114" s="5">
        <f t="shared" si="5"/>
        <v>0</v>
      </c>
    </row>
    <row r="115" spans="1:30" x14ac:dyDescent="0.25">
      <c r="A115" s="7" t="s">
        <v>27</v>
      </c>
      <c r="B115" s="7" t="s">
        <v>420</v>
      </c>
      <c r="C115" s="7" t="s">
        <v>421</v>
      </c>
      <c r="D115" s="3">
        <v>43315</v>
      </c>
      <c r="E115" s="7" t="s">
        <v>30</v>
      </c>
      <c r="F115" s="7">
        <v>2</v>
      </c>
      <c r="G115" s="7" t="s">
        <v>46</v>
      </c>
      <c r="H115" s="7" t="s">
        <v>378</v>
      </c>
      <c r="I115" s="7" t="s">
        <v>147</v>
      </c>
      <c r="J115" s="7" t="s">
        <v>422</v>
      </c>
      <c r="K115" s="7" t="s">
        <v>530</v>
      </c>
      <c r="L115" s="7" t="s">
        <v>531</v>
      </c>
      <c r="M115" s="7">
        <v>3</v>
      </c>
      <c r="N115" s="7">
        <v>3</v>
      </c>
      <c r="O115" s="12">
        <f t="shared" si="3"/>
        <v>0.03</v>
      </c>
      <c r="P115" s="3">
        <v>43315</v>
      </c>
      <c r="Q115" s="3">
        <v>43342</v>
      </c>
      <c r="R115" s="7">
        <v>4</v>
      </c>
      <c r="S115" s="7" t="s">
        <v>104</v>
      </c>
      <c r="T115" s="7" t="s">
        <v>38</v>
      </c>
      <c r="U115" s="7"/>
      <c r="V115" s="7"/>
      <c r="W115" s="7"/>
      <c r="X115" s="7"/>
      <c r="Y115" s="7" t="s">
        <v>39</v>
      </c>
      <c r="Z115" s="7">
        <v>3</v>
      </c>
      <c r="AA115" s="7" t="s">
        <v>532</v>
      </c>
      <c r="AB115" s="3">
        <v>43920</v>
      </c>
      <c r="AC115" s="14">
        <f t="shared" si="4"/>
        <v>0.03</v>
      </c>
      <c r="AD115" s="5">
        <f t="shared" si="5"/>
        <v>0</v>
      </c>
    </row>
    <row r="116" spans="1:30" x14ac:dyDescent="0.25">
      <c r="A116" s="7" t="s">
        <v>27</v>
      </c>
      <c r="B116" s="7" t="s">
        <v>420</v>
      </c>
      <c r="C116" s="7" t="s">
        <v>533</v>
      </c>
      <c r="D116" s="3">
        <v>43315</v>
      </c>
      <c r="E116" s="7" t="s">
        <v>30</v>
      </c>
      <c r="F116" s="7">
        <v>2</v>
      </c>
      <c r="G116" s="7" t="s">
        <v>46</v>
      </c>
      <c r="H116" s="7" t="s">
        <v>96</v>
      </c>
      <c r="I116" s="7" t="s">
        <v>147</v>
      </c>
      <c r="J116" s="7" t="s">
        <v>422</v>
      </c>
      <c r="K116" s="7" t="s">
        <v>534</v>
      </c>
      <c r="L116" s="7" t="s">
        <v>364</v>
      </c>
      <c r="M116" s="7">
        <v>1</v>
      </c>
      <c r="N116" s="7">
        <v>3</v>
      </c>
      <c r="O116" s="12">
        <f t="shared" si="3"/>
        <v>0.03</v>
      </c>
      <c r="P116" s="3">
        <v>43315</v>
      </c>
      <c r="Q116" s="3">
        <v>43327</v>
      </c>
      <c r="R116" s="7">
        <v>2</v>
      </c>
      <c r="S116" s="7" t="s">
        <v>104</v>
      </c>
      <c r="T116" s="7" t="s">
        <v>38</v>
      </c>
      <c r="U116" s="7"/>
      <c r="V116" s="7"/>
      <c r="W116" s="7"/>
      <c r="X116" s="7"/>
      <c r="Y116" s="7" t="s">
        <v>39</v>
      </c>
      <c r="Z116" s="7">
        <v>1</v>
      </c>
      <c r="AA116" s="7" t="s">
        <v>535</v>
      </c>
      <c r="AB116" s="3">
        <v>43920</v>
      </c>
      <c r="AC116" s="14">
        <f t="shared" si="4"/>
        <v>0.03</v>
      </c>
      <c r="AD116" s="5">
        <f t="shared" si="5"/>
        <v>0</v>
      </c>
    </row>
    <row r="117" spans="1:30" x14ac:dyDescent="0.25">
      <c r="A117" s="7" t="s">
        <v>27</v>
      </c>
      <c r="B117" s="7" t="s">
        <v>420</v>
      </c>
      <c r="C117" s="7" t="s">
        <v>421</v>
      </c>
      <c r="D117" s="3">
        <v>43315</v>
      </c>
      <c r="E117" s="7" t="s">
        <v>30</v>
      </c>
      <c r="F117" s="7">
        <v>2</v>
      </c>
      <c r="G117" s="7" t="s">
        <v>46</v>
      </c>
      <c r="H117" s="7" t="s">
        <v>378</v>
      </c>
      <c r="I117" s="7" t="s">
        <v>147</v>
      </c>
      <c r="J117" s="7" t="s">
        <v>422</v>
      </c>
      <c r="K117" s="7" t="s">
        <v>536</v>
      </c>
      <c r="L117" s="7" t="s">
        <v>528</v>
      </c>
      <c r="M117" s="7">
        <v>20</v>
      </c>
      <c r="N117" s="7">
        <v>3</v>
      </c>
      <c r="O117" s="12">
        <f t="shared" si="3"/>
        <v>0.03</v>
      </c>
      <c r="P117" s="3">
        <v>43315</v>
      </c>
      <c r="Q117" s="3">
        <v>44134</v>
      </c>
      <c r="R117" s="7">
        <v>117</v>
      </c>
      <c r="S117" s="7" t="s">
        <v>104</v>
      </c>
      <c r="T117" s="7" t="s">
        <v>38</v>
      </c>
      <c r="U117" s="7"/>
      <c r="V117" s="7"/>
      <c r="W117" s="7"/>
      <c r="X117" s="7"/>
      <c r="Y117" s="7" t="s">
        <v>39</v>
      </c>
      <c r="Z117" s="7">
        <v>20</v>
      </c>
      <c r="AA117" s="7" t="s">
        <v>537</v>
      </c>
      <c r="AB117" s="3">
        <v>44012</v>
      </c>
      <c r="AC117" s="14">
        <f t="shared" si="4"/>
        <v>0.03</v>
      </c>
      <c r="AD117" s="5">
        <f t="shared" si="5"/>
        <v>0</v>
      </c>
    </row>
    <row r="118" spans="1:30" x14ac:dyDescent="0.25">
      <c r="A118" s="7" t="s">
        <v>27</v>
      </c>
      <c r="B118" s="7" t="s">
        <v>420</v>
      </c>
      <c r="C118" s="7" t="s">
        <v>421</v>
      </c>
      <c r="D118" s="3">
        <v>43315</v>
      </c>
      <c r="E118" s="7" t="s">
        <v>30</v>
      </c>
      <c r="F118" s="7">
        <v>2</v>
      </c>
      <c r="G118" s="7" t="s">
        <v>46</v>
      </c>
      <c r="H118" s="7" t="s">
        <v>378</v>
      </c>
      <c r="I118" s="7" t="s">
        <v>147</v>
      </c>
      <c r="J118" s="7" t="s">
        <v>422</v>
      </c>
      <c r="K118" s="7" t="s">
        <v>538</v>
      </c>
      <c r="L118" s="7" t="s">
        <v>539</v>
      </c>
      <c r="M118" s="7">
        <v>18</v>
      </c>
      <c r="N118" s="7">
        <v>3</v>
      </c>
      <c r="O118" s="12">
        <f t="shared" si="3"/>
        <v>0.03</v>
      </c>
      <c r="P118" s="3">
        <v>43315</v>
      </c>
      <c r="Q118" s="3">
        <v>43404</v>
      </c>
      <c r="R118" s="7">
        <v>13</v>
      </c>
      <c r="S118" s="7" t="s">
        <v>104</v>
      </c>
      <c r="T118" s="7" t="s">
        <v>38</v>
      </c>
      <c r="U118" s="7"/>
      <c r="V118" s="7"/>
      <c r="W118" s="7"/>
      <c r="X118" s="7"/>
      <c r="Y118" s="7" t="s">
        <v>39</v>
      </c>
      <c r="Z118" s="7">
        <v>18</v>
      </c>
      <c r="AA118" s="7" t="s">
        <v>540</v>
      </c>
      <c r="AB118" s="3">
        <v>43920</v>
      </c>
      <c r="AC118" s="14">
        <f t="shared" si="4"/>
        <v>0.03</v>
      </c>
      <c r="AD118" s="5">
        <f t="shared" si="5"/>
        <v>0</v>
      </c>
    </row>
    <row r="119" spans="1:30" x14ac:dyDescent="0.25">
      <c r="A119" s="7" t="s">
        <v>27</v>
      </c>
      <c r="B119" s="7" t="s">
        <v>420</v>
      </c>
      <c r="C119" s="7" t="s">
        <v>533</v>
      </c>
      <c r="D119" s="3">
        <v>43315</v>
      </c>
      <c r="E119" s="7" t="s">
        <v>30</v>
      </c>
      <c r="F119" s="7">
        <v>2</v>
      </c>
      <c r="G119" s="7" t="s">
        <v>46</v>
      </c>
      <c r="H119" s="7" t="s">
        <v>378</v>
      </c>
      <c r="I119" s="7" t="s">
        <v>147</v>
      </c>
      <c r="J119" s="7" t="s">
        <v>422</v>
      </c>
      <c r="K119" s="7" t="s">
        <v>541</v>
      </c>
      <c r="L119" s="7" t="s">
        <v>542</v>
      </c>
      <c r="M119" s="7">
        <v>13</v>
      </c>
      <c r="N119" s="7">
        <v>3</v>
      </c>
      <c r="O119" s="12">
        <f t="shared" si="3"/>
        <v>0.03</v>
      </c>
      <c r="P119" s="3">
        <v>43315</v>
      </c>
      <c r="Q119" s="3">
        <v>44255</v>
      </c>
      <c r="R119" s="7">
        <v>134</v>
      </c>
      <c r="S119" s="7" t="s">
        <v>104</v>
      </c>
      <c r="T119" s="7" t="s">
        <v>38</v>
      </c>
      <c r="U119" s="7"/>
      <c r="V119" s="7"/>
      <c r="W119" s="7"/>
      <c r="X119" s="7"/>
      <c r="Y119" s="7" t="s">
        <v>39</v>
      </c>
      <c r="Z119" s="7">
        <v>12</v>
      </c>
      <c r="AA119" s="7" t="s">
        <v>543</v>
      </c>
      <c r="AB119" s="3">
        <v>44165</v>
      </c>
      <c r="AC119" s="14">
        <f t="shared" si="4"/>
        <v>2.7692307692307693E-2</v>
      </c>
      <c r="AD119" s="5">
        <f t="shared" si="5"/>
        <v>1</v>
      </c>
    </row>
    <row r="120" spans="1:30" x14ac:dyDescent="0.25">
      <c r="A120" s="7" t="s">
        <v>27</v>
      </c>
      <c r="B120" s="7" t="s">
        <v>420</v>
      </c>
      <c r="C120" s="7" t="s">
        <v>544</v>
      </c>
      <c r="D120" s="3">
        <v>43315</v>
      </c>
      <c r="E120" s="7" t="s">
        <v>30</v>
      </c>
      <c r="F120" s="7">
        <v>2</v>
      </c>
      <c r="G120" s="7" t="s">
        <v>46</v>
      </c>
      <c r="H120" s="7" t="s">
        <v>378</v>
      </c>
      <c r="I120" s="7" t="s">
        <v>147</v>
      </c>
      <c r="J120" s="7" t="s">
        <v>523</v>
      </c>
      <c r="K120" s="7" t="s">
        <v>545</v>
      </c>
      <c r="L120" s="7" t="s">
        <v>525</v>
      </c>
      <c r="M120" s="7">
        <v>1</v>
      </c>
      <c r="N120" s="7">
        <v>3</v>
      </c>
      <c r="O120" s="12">
        <f t="shared" si="3"/>
        <v>0.03</v>
      </c>
      <c r="P120" s="3">
        <v>43315</v>
      </c>
      <c r="Q120" s="3">
        <v>43373</v>
      </c>
      <c r="R120" s="7">
        <v>8</v>
      </c>
      <c r="S120" s="7" t="s">
        <v>104</v>
      </c>
      <c r="T120" s="7" t="s">
        <v>38</v>
      </c>
      <c r="U120" s="7"/>
      <c r="V120" s="7"/>
      <c r="W120" s="7"/>
      <c r="X120" s="7"/>
      <c r="Y120" s="7" t="s">
        <v>39</v>
      </c>
      <c r="Z120" s="7">
        <v>1</v>
      </c>
      <c r="AA120" s="7" t="s">
        <v>546</v>
      </c>
      <c r="AB120" s="3">
        <v>43920</v>
      </c>
      <c r="AC120" s="14">
        <f t="shared" si="4"/>
        <v>0.03</v>
      </c>
      <c r="AD120" s="5">
        <f t="shared" si="5"/>
        <v>0</v>
      </c>
    </row>
    <row r="121" spans="1:30" x14ac:dyDescent="0.25">
      <c r="A121" s="7" t="s">
        <v>27</v>
      </c>
      <c r="B121" s="7" t="s">
        <v>420</v>
      </c>
      <c r="C121" s="7" t="s">
        <v>544</v>
      </c>
      <c r="D121" s="3">
        <v>43315</v>
      </c>
      <c r="E121" s="7" t="s">
        <v>30</v>
      </c>
      <c r="F121" s="7">
        <v>2</v>
      </c>
      <c r="G121" s="7" t="s">
        <v>46</v>
      </c>
      <c r="H121" s="7" t="s">
        <v>378</v>
      </c>
      <c r="I121" s="7" t="s">
        <v>147</v>
      </c>
      <c r="J121" s="7" t="s">
        <v>523</v>
      </c>
      <c r="K121" s="7" t="s">
        <v>547</v>
      </c>
      <c r="L121" s="7" t="s">
        <v>548</v>
      </c>
      <c r="M121" s="7">
        <v>3</v>
      </c>
      <c r="N121" s="7">
        <v>3</v>
      </c>
      <c r="O121" s="12">
        <f t="shared" si="3"/>
        <v>0.03</v>
      </c>
      <c r="P121" s="3">
        <v>43315</v>
      </c>
      <c r="Q121" s="3">
        <v>43404</v>
      </c>
      <c r="R121" s="7">
        <v>13</v>
      </c>
      <c r="S121" s="7" t="s">
        <v>104</v>
      </c>
      <c r="T121" s="7" t="s">
        <v>38</v>
      </c>
      <c r="U121" s="7"/>
      <c r="V121" s="7"/>
      <c r="W121" s="7"/>
      <c r="X121" s="7"/>
      <c r="Y121" s="7" t="s">
        <v>39</v>
      </c>
      <c r="Z121" s="7">
        <v>3</v>
      </c>
      <c r="AA121" s="7" t="s">
        <v>549</v>
      </c>
      <c r="AB121" s="3">
        <v>43920</v>
      </c>
      <c r="AC121" s="14">
        <f t="shared" si="4"/>
        <v>0.03</v>
      </c>
      <c r="AD121" s="5">
        <f t="shared" si="5"/>
        <v>0</v>
      </c>
    </row>
    <row r="122" spans="1:30" x14ac:dyDescent="0.25">
      <c r="A122" s="7" t="s">
        <v>27</v>
      </c>
      <c r="B122" s="7" t="s">
        <v>420</v>
      </c>
      <c r="C122" s="7" t="s">
        <v>544</v>
      </c>
      <c r="D122" s="3">
        <v>43315</v>
      </c>
      <c r="E122" s="7" t="s">
        <v>30</v>
      </c>
      <c r="F122" s="7">
        <v>2</v>
      </c>
      <c r="G122" s="7" t="s">
        <v>46</v>
      </c>
      <c r="H122" s="7" t="s">
        <v>233</v>
      </c>
      <c r="I122" s="7" t="s">
        <v>147</v>
      </c>
      <c r="J122" s="7" t="s">
        <v>523</v>
      </c>
      <c r="K122" s="7" t="s">
        <v>550</v>
      </c>
      <c r="L122" s="7" t="s">
        <v>551</v>
      </c>
      <c r="M122" s="7">
        <v>3</v>
      </c>
      <c r="N122" s="7">
        <v>3</v>
      </c>
      <c r="O122" s="12">
        <f t="shared" si="3"/>
        <v>0.03</v>
      </c>
      <c r="P122" s="3">
        <v>43315</v>
      </c>
      <c r="Q122" s="3">
        <v>43814</v>
      </c>
      <c r="R122" s="7">
        <v>71</v>
      </c>
      <c r="S122" s="7" t="s">
        <v>104</v>
      </c>
      <c r="T122" s="7" t="s">
        <v>38</v>
      </c>
      <c r="U122" s="7"/>
      <c r="V122" s="7"/>
      <c r="W122" s="7"/>
      <c r="X122" s="7"/>
      <c r="Y122" s="7" t="s">
        <v>39</v>
      </c>
      <c r="Z122" s="7">
        <v>3</v>
      </c>
      <c r="AA122" s="7" t="s">
        <v>552</v>
      </c>
      <c r="AB122" s="3">
        <v>43920</v>
      </c>
      <c r="AC122" s="14">
        <f t="shared" si="4"/>
        <v>0.03</v>
      </c>
      <c r="AD122" s="5">
        <f t="shared" si="5"/>
        <v>0</v>
      </c>
    </row>
    <row r="123" spans="1:30" x14ac:dyDescent="0.25">
      <c r="A123" s="7" t="s">
        <v>27</v>
      </c>
      <c r="B123" s="7" t="s">
        <v>420</v>
      </c>
      <c r="C123" s="7" t="s">
        <v>553</v>
      </c>
      <c r="D123" s="3">
        <v>43315</v>
      </c>
      <c r="E123" s="7" t="s">
        <v>30</v>
      </c>
      <c r="F123" s="7">
        <v>2</v>
      </c>
      <c r="G123" s="7" t="s">
        <v>46</v>
      </c>
      <c r="H123" s="7" t="s">
        <v>233</v>
      </c>
      <c r="I123" s="7" t="s">
        <v>147</v>
      </c>
      <c r="J123" s="7" t="s">
        <v>554</v>
      </c>
      <c r="K123" s="7" t="s">
        <v>555</v>
      </c>
      <c r="L123" s="7" t="s">
        <v>556</v>
      </c>
      <c r="M123" s="7">
        <v>1</v>
      </c>
      <c r="N123" s="7">
        <v>3</v>
      </c>
      <c r="O123" s="12">
        <f t="shared" si="3"/>
        <v>0.03</v>
      </c>
      <c r="P123" s="3">
        <v>43315</v>
      </c>
      <c r="Q123" s="3">
        <v>43343</v>
      </c>
      <c r="R123" s="7">
        <v>4</v>
      </c>
      <c r="S123" s="7" t="s">
        <v>104</v>
      </c>
      <c r="T123" s="7" t="s">
        <v>38</v>
      </c>
      <c r="U123" s="7"/>
      <c r="V123" s="7"/>
      <c r="W123" s="7"/>
      <c r="X123" s="7"/>
      <c r="Y123" s="7" t="s">
        <v>39</v>
      </c>
      <c r="Z123" s="7">
        <v>1</v>
      </c>
      <c r="AA123" s="7" t="s">
        <v>557</v>
      </c>
      <c r="AB123" s="3">
        <v>43920</v>
      </c>
      <c r="AC123" s="14">
        <f t="shared" si="4"/>
        <v>0.03</v>
      </c>
      <c r="AD123" s="5">
        <f t="shared" si="5"/>
        <v>0</v>
      </c>
    </row>
    <row r="124" spans="1:30" x14ac:dyDescent="0.25">
      <c r="A124" s="7" t="s">
        <v>27</v>
      </c>
      <c r="B124" s="7" t="s">
        <v>420</v>
      </c>
      <c r="C124" s="7" t="s">
        <v>558</v>
      </c>
      <c r="D124" s="3">
        <v>43315</v>
      </c>
      <c r="E124" s="7" t="s">
        <v>30</v>
      </c>
      <c r="F124" s="7">
        <v>2</v>
      </c>
      <c r="G124" s="7" t="s">
        <v>46</v>
      </c>
      <c r="H124" s="7" t="s">
        <v>233</v>
      </c>
      <c r="I124" s="7" t="s">
        <v>147</v>
      </c>
      <c r="J124" s="7" t="s">
        <v>559</v>
      </c>
      <c r="K124" s="7" t="s">
        <v>560</v>
      </c>
      <c r="L124" s="7" t="s">
        <v>561</v>
      </c>
      <c r="M124" s="7">
        <v>2</v>
      </c>
      <c r="N124" s="7">
        <v>3</v>
      </c>
      <c r="O124" s="12">
        <f t="shared" si="3"/>
        <v>0.03</v>
      </c>
      <c r="P124" s="3">
        <v>43315</v>
      </c>
      <c r="Q124" s="3">
        <v>43814</v>
      </c>
      <c r="R124" s="7">
        <v>71</v>
      </c>
      <c r="S124" s="7" t="s">
        <v>104</v>
      </c>
      <c r="T124" s="7" t="s">
        <v>38</v>
      </c>
      <c r="U124" s="7"/>
      <c r="V124" s="7"/>
      <c r="W124" s="7"/>
      <c r="X124" s="7"/>
      <c r="Y124" s="7" t="s">
        <v>39</v>
      </c>
      <c r="Z124" s="7">
        <v>2</v>
      </c>
      <c r="AA124" s="7" t="s">
        <v>562</v>
      </c>
      <c r="AB124" s="3">
        <v>43920</v>
      </c>
      <c r="AC124" s="14">
        <f t="shared" si="4"/>
        <v>0.03</v>
      </c>
      <c r="AD124" s="5">
        <f t="shared" si="5"/>
        <v>0</v>
      </c>
    </row>
    <row r="125" spans="1:30" x14ac:dyDescent="0.25">
      <c r="A125" s="7" t="s">
        <v>27</v>
      </c>
      <c r="B125" s="7" t="s">
        <v>420</v>
      </c>
      <c r="C125" s="7" t="s">
        <v>563</v>
      </c>
      <c r="D125" s="3">
        <v>43315</v>
      </c>
      <c r="E125" s="7" t="s">
        <v>30</v>
      </c>
      <c r="F125" s="7">
        <v>2</v>
      </c>
      <c r="G125" s="7" t="s">
        <v>46</v>
      </c>
      <c r="H125" s="7" t="s">
        <v>233</v>
      </c>
      <c r="I125" s="7" t="s">
        <v>147</v>
      </c>
      <c r="J125" s="7" t="s">
        <v>564</v>
      </c>
      <c r="K125" s="7" t="s">
        <v>565</v>
      </c>
      <c r="L125" s="7" t="s">
        <v>566</v>
      </c>
      <c r="M125" s="7">
        <v>1</v>
      </c>
      <c r="N125" s="7">
        <v>3</v>
      </c>
      <c r="O125" s="12">
        <f t="shared" si="3"/>
        <v>0.03</v>
      </c>
      <c r="P125" s="3">
        <v>43315</v>
      </c>
      <c r="Q125" s="3">
        <v>43814</v>
      </c>
      <c r="R125" s="7">
        <v>71</v>
      </c>
      <c r="S125" s="7" t="s">
        <v>104</v>
      </c>
      <c r="T125" s="7" t="s">
        <v>38</v>
      </c>
      <c r="U125" s="7"/>
      <c r="V125" s="7"/>
      <c r="W125" s="7"/>
      <c r="X125" s="7"/>
      <c r="Y125" s="7" t="s">
        <v>39</v>
      </c>
      <c r="Z125" s="7">
        <v>1</v>
      </c>
      <c r="AA125" s="7" t="s">
        <v>567</v>
      </c>
      <c r="AB125" s="3">
        <v>43920</v>
      </c>
      <c r="AC125" s="14">
        <f t="shared" si="4"/>
        <v>0.03</v>
      </c>
      <c r="AD125" s="5">
        <f t="shared" si="5"/>
        <v>0</v>
      </c>
    </row>
    <row r="126" spans="1:30" x14ac:dyDescent="0.25">
      <c r="A126" s="7" t="s">
        <v>27</v>
      </c>
      <c r="B126" s="7" t="s">
        <v>420</v>
      </c>
      <c r="C126" s="7" t="s">
        <v>568</v>
      </c>
      <c r="D126" s="3">
        <v>43315</v>
      </c>
      <c r="E126" s="7" t="s">
        <v>30</v>
      </c>
      <c r="F126" s="7">
        <v>2</v>
      </c>
      <c r="G126" s="7" t="s">
        <v>46</v>
      </c>
      <c r="H126" s="7" t="s">
        <v>220</v>
      </c>
      <c r="I126" s="7" t="s">
        <v>147</v>
      </c>
      <c r="J126" s="7" t="s">
        <v>569</v>
      </c>
      <c r="K126" s="7" t="s">
        <v>570</v>
      </c>
      <c r="L126" s="7" t="s">
        <v>510</v>
      </c>
      <c r="M126" s="7">
        <v>4</v>
      </c>
      <c r="N126" s="7">
        <v>3</v>
      </c>
      <c r="O126" s="12">
        <f t="shared" si="3"/>
        <v>0.03</v>
      </c>
      <c r="P126" s="3">
        <v>43315</v>
      </c>
      <c r="Q126" s="3">
        <v>43921</v>
      </c>
      <c r="R126" s="7">
        <v>87</v>
      </c>
      <c r="S126" s="7" t="s">
        <v>104</v>
      </c>
      <c r="T126" s="7" t="s">
        <v>38</v>
      </c>
      <c r="U126" s="7"/>
      <c r="V126" s="7"/>
      <c r="W126" s="7"/>
      <c r="X126" s="7"/>
      <c r="Y126" s="7" t="s">
        <v>39</v>
      </c>
      <c r="Z126" s="7">
        <v>4</v>
      </c>
      <c r="AA126" s="7" t="s">
        <v>571</v>
      </c>
      <c r="AB126" s="3">
        <v>43920</v>
      </c>
      <c r="AC126" s="14">
        <f t="shared" si="4"/>
        <v>0.03</v>
      </c>
      <c r="AD126" s="5">
        <f t="shared" si="5"/>
        <v>0</v>
      </c>
    </row>
    <row r="127" spans="1:30" x14ac:dyDescent="0.25">
      <c r="A127" s="7" t="s">
        <v>27</v>
      </c>
      <c r="B127" s="7" t="s">
        <v>420</v>
      </c>
      <c r="C127" s="7" t="s">
        <v>572</v>
      </c>
      <c r="D127" s="3">
        <v>43315</v>
      </c>
      <c r="E127" s="7" t="s">
        <v>30</v>
      </c>
      <c r="F127" s="7">
        <v>2</v>
      </c>
      <c r="G127" s="7" t="s">
        <v>46</v>
      </c>
      <c r="H127" s="7" t="s">
        <v>220</v>
      </c>
      <c r="I127" s="7" t="s">
        <v>147</v>
      </c>
      <c r="J127" s="7" t="s">
        <v>573</v>
      </c>
      <c r="K127" s="7" t="s">
        <v>574</v>
      </c>
      <c r="L127" s="7" t="s">
        <v>575</v>
      </c>
      <c r="M127" s="7">
        <v>1</v>
      </c>
      <c r="N127" s="7">
        <v>2</v>
      </c>
      <c r="O127" s="12">
        <f t="shared" si="3"/>
        <v>0.02</v>
      </c>
      <c r="P127" s="3">
        <v>43315</v>
      </c>
      <c r="Q127" s="3">
        <v>43373</v>
      </c>
      <c r="R127" s="7">
        <v>8</v>
      </c>
      <c r="S127" s="7" t="s">
        <v>104</v>
      </c>
      <c r="T127" s="7" t="s">
        <v>38</v>
      </c>
      <c r="U127" s="7"/>
      <c r="V127" s="7"/>
      <c r="W127" s="7"/>
      <c r="X127" s="7"/>
      <c r="Y127" s="7" t="s">
        <v>39</v>
      </c>
      <c r="Z127" s="7">
        <v>1</v>
      </c>
      <c r="AA127" s="7" t="s">
        <v>576</v>
      </c>
      <c r="AB127" s="3">
        <v>43920</v>
      </c>
      <c r="AC127" s="14">
        <f t="shared" si="4"/>
        <v>0.02</v>
      </c>
      <c r="AD127" s="5">
        <f t="shared" si="5"/>
        <v>0</v>
      </c>
    </row>
    <row r="128" spans="1:30" x14ac:dyDescent="0.25">
      <c r="A128" s="7" t="s">
        <v>27</v>
      </c>
      <c r="B128" s="7" t="s">
        <v>420</v>
      </c>
      <c r="C128" s="7" t="s">
        <v>577</v>
      </c>
      <c r="D128" s="3">
        <v>43315</v>
      </c>
      <c r="E128" s="7" t="s">
        <v>30</v>
      </c>
      <c r="F128" s="7">
        <v>2</v>
      </c>
      <c r="G128" s="7" t="s">
        <v>31</v>
      </c>
      <c r="H128" s="7" t="s">
        <v>220</v>
      </c>
      <c r="I128" s="7" t="s">
        <v>147</v>
      </c>
      <c r="J128" s="7" t="s">
        <v>578</v>
      </c>
      <c r="K128" s="7" t="s">
        <v>579</v>
      </c>
      <c r="L128" s="7" t="s">
        <v>580</v>
      </c>
      <c r="M128" s="7">
        <v>1</v>
      </c>
      <c r="N128" s="7">
        <v>3</v>
      </c>
      <c r="O128" s="12">
        <f t="shared" si="3"/>
        <v>0.03</v>
      </c>
      <c r="P128" s="3">
        <v>43315</v>
      </c>
      <c r="Q128" s="3">
        <v>43371</v>
      </c>
      <c r="R128" s="7">
        <v>8</v>
      </c>
      <c r="S128" s="7" t="s">
        <v>104</v>
      </c>
      <c r="T128" s="7" t="s">
        <v>38</v>
      </c>
      <c r="U128" s="7"/>
      <c r="V128" s="7"/>
      <c r="W128" s="7"/>
      <c r="X128" s="7"/>
      <c r="Y128" s="7" t="s">
        <v>39</v>
      </c>
      <c r="Z128" s="7">
        <v>1</v>
      </c>
      <c r="AA128" s="7" t="s">
        <v>581</v>
      </c>
      <c r="AB128" s="3">
        <v>43920</v>
      </c>
      <c r="AC128" s="14">
        <f t="shared" si="4"/>
        <v>0.03</v>
      </c>
      <c r="AD128" s="5">
        <f t="shared" si="5"/>
        <v>0</v>
      </c>
    </row>
    <row r="129" spans="1:30" x14ac:dyDescent="0.25">
      <c r="A129" s="7" t="s">
        <v>27</v>
      </c>
      <c r="B129" s="7" t="s">
        <v>420</v>
      </c>
      <c r="C129" s="7" t="s">
        <v>582</v>
      </c>
      <c r="D129" s="3">
        <v>43315</v>
      </c>
      <c r="E129" s="7" t="s">
        <v>30</v>
      </c>
      <c r="F129" s="7">
        <v>2</v>
      </c>
      <c r="G129" s="7" t="s">
        <v>46</v>
      </c>
      <c r="H129" s="7" t="s">
        <v>220</v>
      </c>
      <c r="I129" s="7" t="s">
        <v>147</v>
      </c>
      <c r="J129" s="7" t="s">
        <v>583</v>
      </c>
      <c r="K129" s="7" t="s">
        <v>584</v>
      </c>
      <c r="L129" s="7" t="s">
        <v>585</v>
      </c>
      <c r="M129" s="7">
        <v>1</v>
      </c>
      <c r="N129" s="7">
        <v>3</v>
      </c>
      <c r="O129" s="12">
        <f t="shared" si="3"/>
        <v>0.03</v>
      </c>
      <c r="P129" s="3">
        <v>43315</v>
      </c>
      <c r="Q129" s="3">
        <v>43371</v>
      </c>
      <c r="R129" s="7">
        <v>8</v>
      </c>
      <c r="S129" s="7" t="s">
        <v>104</v>
      </c>
      <c r="T129" s="7" t="s">
        <v>38</v>
      </c>
      <c r="U129" s="7"/>
      <c r="V129" s="7"/>
      <c r="W129" s="7"/>
      <c r="X129" s="7"/>
      <c r="Y129" s="7" t="s">
        <v>39</v>
      </c>
      <c r="Z129" s="7">
        <v>1</v>
      </c>
      <c r="AA129" s="7" t="s">
        <v>586</v>
      </c>
      <c r="AB129" s="3">
        <v>43920</v>
      </c>
      <c r="AC129" s="14">
        <f t="shared" si="4"/>
        <v>0.03</v>
      </c>
      <c r="AD129" s="5">
        <f t="shared" si="5"/>
        <v>0</v>
      </c>
    </row>
    <row r="130" spans="1:30" x14ac:dyDescent="0.25">
      <c r="A130" s="7" t="s">
        <v>27</v>
      </c>
      <c r="B130" s="7" t="s">
        <v>420</v>
      </c>
      <c r="C130" s="7" t="s">
        <v>587</v>
      </c>
      <c r="D130" s="3">
        <v>43315</v>
      </c>
      <c r="E130" s="7" t="s">
        <v>30</v>
      </c>
      <c r="F130" s="7">
        <v>2</v>
      </c>
      <c r="G130" s="7" t="s">
        <v>46</v>
      </c>
      <c r="H130" s="7" t="s">
        <v>220</v>
      </c>
      <c r="I130" s="7" t="s">
        <v>147</v>
      </c>
      <c r="J130" s="7" t="s">
        <v>588</v>
      </c>
      <c r="K130" s="7" t="s">
        <v>589</v>
      </c>
      <c r="L130" s="7" t="s">
        <v>590</v>
      </c>
      <c r="M130" s="7">
        <v>1</v>
      </c>
      <c r="N130" s="7">
        <v>3</v>
      </c>
      <c r="O130" s="12">
        <f t="shared" si="3"/>
        <v>0.03</v>
      </c>
      <c r="P130" s="3">
        <v>43315</v>
      </c>
      <c r="Q130" s="3">
        <v>43371</v>
      </c>
      <c r="R130" s="7">
        <v>8</v>
      </c>
      <c r="S130" s="7" t="s">
        <v>104</v>
      </c>
      <c r="T130" s="7" t="s">
        <v>38</v>
      </c>
      <c r="U130" s="7"/>
      <c r="V130" s="7"/>
      <c r="W130" s="7"/>
      <c r="X130" s="7"/>
      <c r="Y130" s="7" t="s">
        <v>39</v>
      </c>
      <c r="Z130" s="7">
        <v>1</v>
      </c>
      <c r="AA130" s="7" t="s">
        <v>591</v>
      </c>
      <c r="AB130" s="3">
        <v>43920</v>
      </c>
      <c r="AC130" s="14">
        <f t="shared" si="4"/>
        <v>0.03</v>
      </c>
      <c r="AD130" s="5">
        <f t="shared" si="5"/>
        <v>0</v>
      </c>
    </row>
    <row r="131" spans="1:30" x14ac:dyDescent="0.25">
      <c r="A131" s="7" t="s">
        <v>27</v>
      </c>
      <c r="B131" s="7" t="s">
        <v>420</v>
      </c>
      <c r="C131" s="7" t="s">
        <v>426</v>
      </c>
      <c r="D131" s="3">
        <v>43315</v>
      </c>
      <c r="E131" s="7" t="s">
        <v>30</v>
      </c>
      <c r="F131" s="7">
        <v>2</v>
      </c>
      <c r="G131" s="7" t="s">
        <v>46</v>
      </c>
      <c r="H131" s="7" t="s">
        <v>378</v>
      </c>
      <c r="I131" s="7" t="s">
        <v>147</v>
      </c>
      <c r="J131" s="7" t="s">
        <v>427</v>
      </c>
      <c r="K131" s="7" t="s">
        <v>592</v>
      </c>
      <c r="L131" s="7" t="s">
        <v>548</v>
      </c>
      <c r="M131" s="7">
        <v>4</v>
      </c>
      <c r="N131" s="7">
        <v>3</v>
      </c>
      <c r="O131" s="12">
        <f t="shared" ref="O131:O194" si="6">N131/100</f>
        <v>0.03</v>
      </c>
      <c r="P131" s="3">
        <v>43315</v>
      </c>
      <c r="Q131" s="3">
        <v>43404</v>
      </c>
      <c r="R131" s="7">
        <v>13</v>
      </c>
      <c r="S131" s="7" t="s">
        <v>104</v>
      </c>
      <c r="T131" s="7" t="s">
        <v>38</v>
      </c>
      <c r="U131" s="7"/>
      <c r="V131" s="7"/>
      <c r="W131" s="7"/>
      <c r="X131" s="7"/>
      <c r="Y131" s="7" t="s">
        <v>39</v>
      </c>
      <c r="Z131" s="7">
        <v>4</v>
      </c>
      <c r="AA131" s="7" t="s">
        <v>593</v>
      </c>
      <c r="AB131" s="3">
        <v>43920</v>
      </c>
      <c r="AC131" s="14">
        <f t="shared" ref="AC131:AC194" si="7">(Z131/M131)*O131</f>
        <v>0.03</v>
      </c>
      <c r="AD131" s="5">
        <f t="shared" ref="AD131:AD194" si="8">M131-Z131</f>
        <v>0</v>
      </c>
    </row>
    <row r="132" spans="1:30" x14ac:dyDescent="0.25">
      <c r="A132" s="7" t="s">
        <v>27</v>
      </c>
      <c r="B132" s="7" t="s">
        <v>420</v>
      </c>
      <c r="C132" s="7" t="s">
        <v>426</v>
      </c>
      <c r="D132" s="3">
        <v>43315</v>
      </c>
      <c r="E132" s="7" t="s">
        <v>30</v>
      </c>
      <c r="F132" s="7">
        <v>2</v>
      </c>
      <c r="G132" s="7" t="s">
        <v>46</v>
      </c>
      <c r="H132" s="7" t="s">
        <v>378</v>
      </c>
      <c r="I132" s="7" t="s">
        <v>147</v>
      </c>
      <c r="J132" s="7" t="s">
        <v>427</v>
      </c>
      <c r="K132" s="7" t="s">
        <v>538</v>
      </c>
      <c r="L132" s="7" t="s">
        <v>539</v>
      </c>
      <c r="M132" s="7">
        <v>12</v>
      </c>
      <c r="N132" s="7">
        <v>3</v>
      </c>
      <c r="O132" s="12">
        <f t="shared" si="6"/>
        <v>0.03</v>
      </c>
      <c r="P132" s="3">
        <v>43315</v>
      </c>
      <c r="Q132" s="3">
        <v>43404</v>
      </c>
      <c r="R132" s="7">
        <v>13</v>
      </c>
      <c r="S132" s="7" t="s">
        <v>104</v>
      </c>
      <c r="T132" s="7" t="s">
        <v>38</v>
      </c>
      <c r="U132" s="7"/>
      <c r="V132" s="7"/>
      <c r="W132" s="7"/>
      <c r="X132" s="7"/>
      <c r="Y132" s="7" t="s">
        <v>39</v>
      </c>
      <c r="Z132" s="7">
        <v>12</v>
      </c>
      <c r="AA132" s="7" t="s">
        <v>594</v>
      </c>
      <c r="AB132" s="3">
        <v>43920</v>
      </c>
      <c r="AC132" s="14">
        <f t="shared" si="7"/>
        <v>0.03</v>
      </c>
      <c r="AD132" s="5">
        <f t="shared" si="8"/>
        <v>0</v>
      </c>
    </row>
    <row r="133" spans="1:30" x14ac:dyDescent="0.25">
      <c r="A133" s="7" t="s">
        <v>27</v>
      </c>
      <c r="B133" s="7" t="s">
        <v>420</v>
      </c>
      <c r="C133" s="7" t="s">
        <v>595</v>
      </c>
      <c r="D133" s="3">
        <v>43315</v>
      </c>
      <c r="E133" s="7" t="s">
        <v>30</v>
      </c>
      <c r="F133" s="7">
        <v>2</v>
      </c>
      <c r="G133" s="7" t="s">
        <v>46</v>
      </c>
      <c r="H133" s="7" t="s">
        <v>220</v>
      </c>
      <c r="I133" s="7" t="s">
        <v>147</v>
      </c>
      <c r="J133" s="7" t="s">
        <v>596</v>
      </c>
      <c r="K133" s="7" t="s">
        <v>597</v>
      </c>
      <c r="L133" s="7" t="s">
        <v>598</v>
      </c>
      <c r="M133" s="7">
        <v>1</v>
      </c>
      <c r="N133" s="7">
        <v>3</v>
      </c>
      <c r="O133" s="12">
        <f t="shared" si="6"/>
        <v>0.03</v>
      </c>
      <c r="P133" s="3">
        <v>43315</v>
      </c>
      <c r="Q133" s="3">
        <v>43403</v>
      </c>
      <c r="R133" s="7">
        <v>13</v>
      </c>
      <c r="S133" s="7" t="s">
        <v>104</v>
      </c>
      <c r="T133" s="7" t="s">
        <v>38</v>
      </c>
      <c r="U133" s="7"/>
      <c r="V133" s="7"/>
      <c r="W133" s="7"/>
      <c r="X133" s="7"/>
      <c r="Y133" s="7" t="s">
        <v>39</v>
      </c>
      <c r="Z133" s="7">
        <v>1</v>
      </c>
      <c r="AA133" s="7" t="s">
        <v>599</v>
      </c>
      <c r="AB133" s="3">
        <v>43920</v>
      </c>
      <c r="AC133" s="14">
        <f t="shared" si="7"/>
        <v>0.03</v>
      </c>
      <c r="AD133" s="5">
        <f t="shared" si="8"/>
        <v>0</v>
      </c>
    </row>
    <row r="134" spans="1:30" x14ac:dyDescent="0.25">
      <c r="A134" s="7" t="s">
        <v>27</v>
      </c>
      <c r="B134" s="7" t="s">
        <v>420</v>
      </c>
      <c r="C134" s="7" t="s">
        <v>600</v>
      </c>
      <c r="D134" s="3">
        <v>43315</v>
      </c>
      <c r="E134" s="7" t="s">
        <v>30</v>
      </c>
      <c r="F134" s="7">
        <v>2</v>
      </c>
      <c r="G134" s="7" t="s">
        <v>46</v>
      </c>
      <c r="H134" s="7" t="s">
        <v>233</v>
      </c>
      <c r="I134" s="7" t="s">
        <v>147</v>
      </c>
      <c r="J134" s="7" t="s">
        <v>422</v>
      </c>
      <c r="K134" s="7" t="s">
        <v>601</v>
      </c>
      <c r="L134" s="7" t="s">
        <v>116</v>
      </c>
      <c r="M134" s="7">
        <v>1</v>
      </c>
      <c r="N134" s="7">
        <v>3</v>
      </c>
      <c r="O134" s="12">
        <f t="shared" si="6"/>
        <v>0.03</v>
      </c>
      <c r="P134" s="3">
        <v>43315</v>
      </c>
      <c r="Q134" s="3">
        <v>43768</v>
      </c>
      <c r="R134" s="7">
        <v>65</v>
      </c>
      <c r="S134" s="7" t="s">
        <v>104</v>
      </c>
      <c r="T134" s="7" t="s">
        <v>38</v>
      </c>
      <c r="U134" s="7"/>
      <c r="V134" s="7"/>
      <c r="W134" s="7"/>
      <c r="X134" s="7"/>
      <c r="Y134" s="7" t="s">
        <v>39</v>
      </c>
      <c r="Z134" s="7">
        <v>1</v>
      </c>
      <c r="AA134" s="7" t="s">
        <v>602</v>
      </c>
      <c r="AB134" s="3">
        <v>43920</v>
      </c>
      <c r="AC134" s="14">
        <f t="shared" si="7"/>
        <v>0.03</v>
      </c>
      <c r="AD134" s="5">
        <f t="shared" si="8"/>
        <v>0</v>
      </c>
    </row>
    <row r="135" spans="1:30" x14ac:dyDescent="0.25">
      <c r="A135" s="7" t="s">
        <v>27</v>
      </c>
      <c r="B135" s="7" t="s">
        <v>354</v>
      </c>
      <c r="C135" s="7" t="s">
        <v>355</v>
      </c>
      <c r="D135" s="3">
        <v>43738</v>
      </c>
      <c r="E135" s="7" t="s">
        <v>30</v>
      </c>
      <c r="F135" s="7">
        <v>2</v>
      </c>
      <c r="G135" s="7" t="s">
        <v>46</v>
      </c>
      <c r="H135" s="7" t="s">
        <v>269</v>
      </c>
      <c r="I135" s="7" t="s">
        <v>79</v>
      </c>
      <c r="J135" s="7" t="s">
        <v>356</v>
      </c>
      <c r="K135" s="7" t="s">
        <v>603</v>
      </c>
      <c r="L135" s="7" t="s">
        <v>604</v>
      </c>
      <c r="M135" s="7">
        <v>4</v>
      </c>
      <c r="N135" s="7">
        <v>6</v>
      </c>
      <c r="O135" s="12">
        <f t="shared" si="6"/>
        <v>0.06</v>
      </c>
      <c r="P135" s="3">
        <v>43738</v>
      </c>
      <c r="Q135" s="3">
        <v>43920</v>
      </c>
      <c r="R135" s="7">
        <v>26</v>
      </c>
      <c r="S135" s="7" t="s">
        <v>225</v>
      </c>
      <c r="T135" s="7" t="s">
        <v>38</v>
      </c>
      <c r="U135" s="7"/>
      <c r="V135" s="7"/>
      <c r="W135" s="7"/>
      <c r="X135" s="7"/>
      <c r="Y135" s="7" t="s">
        <v>39</v>
      </c>
      <c r="Z135" s="7">
        <v>4</v>
      </c>
      <c r="AA135" s="7" t="s">
        <v>605</v>
      </c>
      <c r="AB135" s="3">
        <v>43920</v>
      </c>
      <c r="AC135" s="14">
        <f t="shared" si="7"/>
        <v>0.06</v>
      </c>
      <c r="AD135" s="5">
        <f t="shared" si="8"/>
        <v>0</v>
      </c>
    </row>
    <row r="136" spans="1:30" x14ac:dyDescent="0.25">
      <c r="A136" s="7" t="s">
        <v>27</v>
      </c>
      <c r="B136" s="7" t="s">
        <v>354</v>
      </c>
      <c r="C136" s="7" t="s">
        <v>355</v>
      </c>
      <c r="D136" s="3">
        <v>43738</v>
      </c>
      <c r="E136" s="7" t="s">
        <v>30</v>
      </c>
      <c r="F136" s="7">
        <v>2</v>
      </c>
      <c r="G136" s="7" t="s">
        <v>31</v>
      </c>
      <c r="H136" s="7" t="s">
        <v>269</v>
      </c>
      <c r="I136" s="7" t="s">
        <v>147</v>
      </c>
      <c r="J136" s="7" t="s">
        <v>356</v>
      </c>
      <c r="K136" s="7" t="s">
        <v>606</v>
      </c>
      <c r="L136" s="7" t="s">
        <v>607</v>
      </c>
      <c r="M136" s="7">
        <v>2</v>
      </c>
      <c r="N136" s="7">
        <v>6</v>
      </c>
      <c r="O136" s="12">
        <f t="shared" si="6"/>
        <v>0.06</v>
      </c>
      <c r="P136" s="3">
        <v>43738</v>
      </c>
      <c r="Q136" s="3">
        <v>43920</v>
      </c>
      <c r="R136" s="7">
        <v>26</v>
      </c>
      <c r="S136" s="7" t="s">
        <v>225</v>
      </c>
      <c r="T136" s="7" t="s">
        <v>38</v>
      </c>
      <c r="U136" s="7"/>
      <c r="V136" s="7"/>
      <c r="W136" s="7"/>
      <c r="X136" s="7"/>
      <c r="Y136" s="7" t="s">
        <v>39</v>
      </c>
      <c r="Z136" s="7">
        <v>2</v>
      </c>
      <c r="AA136" s="7" t="s">
        <v>608</v>
      </c>
      <c r="AB136" s="3">
        <v>43920</v>
      </c>
      <c r="AC136" s="14">
        <f t="shared" si="7"/>
        <v>0.06</v>
      </c>
      <c r="AD136" s="5">
        <f t="shared" si="8"/>
        <v>0</v>
      </c>
    </row>
    <row r="137" spans="1:30" x14ac:dyDescent="0.25">
      <c r="A137" s="7" t="s">
        <v>27</v>
      </c>
      <c r="B137" s="7" t="s">
        <v>354</v>
      </c>
      <c r="C137" s="7" t="s">
        <v>609</v>
      </c>
      <c r="D137" s="3">
        <v>43738</v>
      </c>
      <c r="E137" s="7" t="s">
        <v>30</v>
      </c>
      <c r="F137" s="7">
        <v>2</v>
      </c>
      <c r="G137" s="7" t="s">
        <v>46</v>
      </c>
      <c r="H137" s="7" t="s">
        <v>269</v>
      </c>
      <c r="I137" s="7" t="s">
        <v>147</v>
      </c>
      <c r="J137" s="7" t="s">
        <v>610</v>
      </c>
      <c r="K137" s="7" t="s">
        <v>611</v>
      </c>
      <c r="L137" s="7" t="s">
        <v>612</v>
      </c>
      <c r="M137" s="7">
        <v>3</v>
      </c>
      <c r="N137" s="7">
        <v>17</v>
      </c>
      <c r="O137" s="12">
        <f t="shared" si="6"/>
        <v>0.17</v>
      </c>
      <c r="P137" s="3">
        <v>43738</v>
      </c>
      <c r="Q137" s="3">
        <v>43920</v>
      </c>
      <c r="R137" s="7">
        <v>26</v>
      </c>
      <c r="S137" s="7" t="s">
        <v>225</v>
      </c>
      <c r="T137" s="7" t="s">
        <v>38</v>
      </c>
      <c r="U137" s="7"/>
      <c r="V137" s="7"/>
      <c r="W137" s="7"/>
      <c r="X137" s="7"/>
      <c r="Y137" s="7" t="s">
        <v>39</v>
      </c>
      <c r="Z137" s="7">
        <v>3</v>
      </c>
      <c r="AA137" s="7" t="s">
        <v>613</v>
      </c>
      <c r="AB137" s="3">
        <v>43920</v>
      </c>
      <c r="AC137" s="14">
        <f t="shared" si="7"/>
        <v>0.17</v>
      </c>
      <c r="AD137" s="5">
        <f t="shared" si="8"/>
        <v>0</v>
      </c>
    </row>
    <row r="138" spans="1:30" x14ac:dyDescent="0.25">
      <c r="A138" s="7" t="s">
        <v>27</v>
      </c>
      <c r="B138" s="7" t="s">
        <v>354</v>
      </c>
      <c r="C138" s="7" t="s">
        <v>614</v>
      </c>
      <c r="D138" s="3">
        <v>43738</v>
      </c>
      <c r="E138" s="7" t="s">
        <v>30</v>
      </c>
      <c r="F138" s="7">
        <v>2</v>
      </c>
      <c r="G138" s="7" t="s">
        <v>46</v>
      </c>
      <c r="H138" s="7" t="s">
        <v>269</v>
      </c>
      <c r="I138" s="7" t="s">
        <v>615</v>
      </c>
      <c r="J138" s="7" t="s">
        <v>616</v>
      </c>
      <c r="K138" s="7" t="s">
        <v>617</v>
      </c>
      <c r="L138" s="7" t="s">
        <v>618</v>
      </c>
      <c r="M138" s="7">
        <v>1</v>
      </c>
      <c r="N138" s="7">
        <v>17</v>
      </c>
      <c r="O138" s="12">
        <f t="shared" si="6"/>
        <v>0.17</v>
      </c>
      <c r="P138" s="3">
        <v>43738</v>
      </c>
      <c r="Q138" s="3">
        <v>43798</v>
      </c>
      <c r="R138" s="7">
        <v>9</v>
      </c>
      <c r="S138" s="7" t="s">
        <v>225</v>
      </c>
      <c r="T138" s="7" t="s">
        <v>38</v>
      </c>
      <c r="U138" s="7"/>
      <c r="V138" s="7"/>
      <c r="W138" s="7"/>
      <c r="X138" s="7"/>
      <c r="Y138" s="7" t="s">
        <v>39</v>
      </c>
      <c r="Z138" s="7">
        <v>1</v>
      </c>
      <c r="AA138" s="7" t="s">
        <v>619</v>
      </c>
      <c r="AB138" s="3">
        <v>43920</v>
      </c>
      <c r="AC138" s="14">
        <f t="shared" si="7"/>
        <v>0.17</v>
      </c>
      <c r="AD138" s="5">
        <f t="shared" si="8"/>
        <v>0</v>
      </c>
    </row>
    <row r="139" spans="1:30" x14ac:dyDescent="0.25">
      <c r="A139" s="7" t="s">
        <v>27</v>
      </c>
      <c r="B139" s="7" t="s">
        <v>354</v>
      </c>
      <c r="C139" s="7" t="s">
        <v>620</v>
      </c>
      <c r="D139" s="3">
        <v>43738</v>
      </c>
      <c r="E139" s="7" t="s">
        <v>30</v>
      </c>
      <c r="F139" s="7">
        <v>2</v>
      </c>
      <c r="G139" s="7" t="s">
        <v>46</v>
      </c>
      <c r="H139" s="7" t="s">
        <v>269</v>
      </c>
      <c r="I139" s="7" t="s">
        <v>147</v>
      </c>
      <c r="J139" s="7" t="s">
        <v>621</v>
      </c>
      <c r="K139" s="7" t="s">
        <v>622</v>
      </c>
      <c r="L139" s="7" t="s">
        <v>623</v>
      </c>
      <c r="M139" s="7">
        <v>4</v>
      </c>
      <c r="N139" s="7">
        <v>17</v>
      </c>
      <c r="O139" s="12">
        <f t="shared" si="6"/>
        <v>0.17</v>
      </c>
      <c r="P139" s="3">
        <v>43738</v>
      </c>
      <c r="Q139" s="3">
        <v>43920</v>
      </c>
      <c r="R139" s="7">
        <v>26</v>
      </c>
      <c r="S139" s="7" t="s">
        <v>225</v>
      </c>
      <c r="T139" s="7" t="s">
        <v>38</v>
      </c>
      <c r="U139" s="7"/>
      <c r="V139" s="7"/>
      <c r="W139" s="7"/>
      <c r="X139" s="7"/>
      <c r="Y139" s="7" t="s">
        <v>39</v>
      </c>
      <c r="Z139" s="7">
        <v>4</v>
      </c>
      <c r="AA139" s="7" t="s">
        <v>624</v>
      </c>
      <c r="AB139" s="3">
        <v>43920</v>
      </c>
      <c r="AC139" s="14">
        <f t="shared" si="7"/>
        <v>0.17</v>
      </c>
      <c r="AD139" s="5">
        <f t="shared" si="8"/>
        <v>0</v>
      </c>
    </row>
    <row r="140" spans="1:30" x14ac:dyDescent="0.25">
      <c r="A140" s="7" t="s">
        <v>27</v>
      </c>
      <c r="B140" s="7" t="s">
        <v>354</v>
      </c>
      <c r="C140" s="7" t="s">
        <v>625</v>
      </c>
      <c r="D140" s="3">
        <v>43738</v>
      </c>
      <c r="E140" s="7" t="s">
        <v>30</v>
      </c>
      <c r="F140" s="7">
        <v>2</v>
      </c>
      <c r="G140" s="7" t="s">
        <v>46</v>
      </c>
      <c r="H140" s="7" t="s">
        <v>269</v>
      </c>
      <c r="I140" s="7" t="s">
        <v>147</v>
      </c>
      <c r="J140" s="7" t="s">
        <v>481</v>
      </c>
      <c r="K140" s="7" t="s">
        <v>626</v>
      </c>
      <c r="L140" s="7" t="s">
        <v>627</v>
      </c>
      <c r="M140" s="7">
        <v>5</v>
      </c>
      <c r="N140" s="7">
        <v>15</v>
      </c>
      <c r="O140" s="12">
        <f t="shared" si="6"/>
        <v>0.15</v>
      </c>
      <c r="P140" s="3">
        <v>43738</v>
      </c>
      <c r="Q140" s="3">
        <v>43768</v>
      </c>
      <c r="R140" s="7">
        <v>4</v>
      </c>
      <c r="S140" s="7" t="s">
        <v>225</v>
      </c>
      <c r="T140" s="7" t="s">
        <v>38</v>
      </c>
      <c r="U140" s="7"/>
      <c r="V140" s="7"/>
      <c r="W140" s="7"/>
      <c r="X140" s="7"/>
      <c r="Y140" s="7" t="s">
        <v>39</v>
      </c>
      <c r="Z140" s="7">
        <v>5</v>
      </c>
      <c r="AA140" s="7" t="s">
        <v>628</v>
      </c>
      <c r="AB140" s="3">
        <v>43920</v>
      </c>
      <c r="AC140" s="14">
        <f t="shared" si="7"/>
        <v>0.15</v>
      </c>
      <c r="AD140" s="5">
        <f t="shared" si="8"/>
        <v>0</v>
      </c>
    </row>
    <row r="141" spans="1:30" x14ac:dyDescent="0.25">
      <c r="A141" s="7" t="s">
        <v>27</v>
      </c>
      <c r="B141" s="7" t="s">
        <v>333</v>
      </c>
      <c r="C141" s="7" t="s">
        <v>629</v>
      </c>
      <c r="D141" s="3">
        <v>43577</v>
      </c>
      <c r="E141" s="7" t="s">
        <v>30</v>
      </c>
      <c r="F141" s="7">
        <v>2</v>
      </c>
      <c r="G141" s="7" t="s">
        <v>46</v>
      </c>
      <c r="H141" s="7" t="s">
        <v>103</v>
      </c>
      <c r="I141" s="7" t="s">
        <v>221</v>
      </c>
      <c r="J141" s="7" t="s">
        <v>630</v>
      </c>
      <c r="K141" s="7" t="s">
        <v>631</v>
      </c>
      <c r="L141" s="7" t="s">
        <v>632</v>
      </c>
      <c r="M141" s="7">
        <v>5</v>
      </c>
      <c r="N141" s="7">
        <v>7</v>
      </c>
      <c r="O141" s="12">
        <f t="shared" si="6"/>
        <v>7.0000000000000007E-2</v>
      </c>
      <c r="P141" s="3">
        <v>43577</v>
      </c>
      <c r="Q141" s="3">
        <v>43738</v>
      </c>
      <c r="R141" s="7">
        <v>23</v>
      </c>
      <c r="S141" s="7" t="s">
        <v>225</v>
      </c>
      <c r="T141" s="7" t="s">
        <v>38</v>
      </c>
      <c r="U141" s="7"/>
      <c r="V141" s="7"/>
      <c r="W141" s="7"/>
      <c r="X141" s="7"/>
      <c r="Y141" s="7" t="s">
        <v>39</v>
      </c>
      <c r="Z141" s="7">
        <v>5</v>
      </c>
      <c r="AA141" s="7" t="s">
        <v>633</v>
      </c>
      <c r="AB141" s="3">
        <v>43920</v>
      </c>
      <c r="AC141" s="14">
        <f t="shared" si="7"/>
        <v>7.0000000000000007E-2</v>
      </c>
      <c r="AD141" s="5">
        <f t="shared" si="8"/>
        <v>0</v>
      </c>
    </row>
    <row r="142" spans="1:30" x14ac:dyDescent="0.25">
      <c r="A142" s="7" t="s">
        <v>27</v>
      </c>
      <c r="B142" s="7" t="s">
        <v>333</v>
      </c>
      <c r="C142" s="7" t="s">
        <v>634</v>
      </c>
      <c r="D142" s="3">
        <v>43577</v>
      </c>
      <c r="E142" s="7" t="s">
        <v>30</v>
      </c>
      <c r="F142" s="7">
        <v>2</v>
      </c>
      <c r="G142" s="7" t="s">
        <v>46</v>
      </c>
      <c r="H142" s="7" t="s">
        <v>103</v>
      </c>
      <c r="I142" s="7" t="s">
        <v>221</v>
      </c>
      <c r="J142" s="7" t="s">
        <v>635</v>
      </c>
      <c r="K142" s="7" t="s">
        <v>631</v>
      </c>
      <c r="L142" s="7" t="s">
        <v>632</v>
      </c>
      <c r="M142" s="7">
        <v>5</v>
      </c>
      <c r="N142" s="7">
        <v>7</v>
      </c>
      <c r="O142" s="12">
        <f t="shared" si="6"/>
        <v>7.0000000000000007E-2</v>
      </c>
      <c r="P142" s="3">
        <v>43577</v>
      </c>
      <c r="Q142" s="3">
        <v>43738</v>
      </c>
      <c r="R142" s="7">
        <v>23</v>
      </c>
      <c r="S142" s="7" t="s">
        <v>225</v>
      </c>
      <c r="T142" s="7" t="s">
        <v>38</v>
      </c>
      <c r="U142" s="7"/>
      <c r="V142" s="7"/>
      <c r="W142" s="7"/>
      <c r="X142" s="7"/>
      <c r="Y142" s="7" t="s">
        <v>39</v>
      </c>
      <c r="Z142" s="7">
        <v>5</v>
      </c>
      <c r="AA142" s="7" t="s">
        <v>633</v>
      </c>
      <c r="AB142" s="3">
        <v>43920</v>
      </c>
      <c r="AC142" s="14">
        <f t="shared" si="7"/>
        <v>7.0000000000000007E-2</v>
      </c>
      <c r="AD142" s="5">
        <f t="shared" si="8"/>
        <v>0</v>
      </c>
    </row>
    <row r="143" spans="1:30" x14ac:dyDescent="0.25">
      <c r="A143" s="7" t="s">
        <v>27</v>
      </c>
      <c r="B143" s="7" t="s">
        <v>333</v>
      </c>
      <c r="C143" s="7" t="s">
        <v>636</v>
      </c>
      <c r="D143" s="3">
        <v>43577</v>
      </c>
      <c r="E143" s="7" t="s">
        <v>30</v>
      </c>
      <c r="F143" s="7">
        <v>2</v>
      </c>
      <c r="G143" s="7" t="s">
        <v>46</v>
      </c>
      <c r="H143" s="7" t="s">
        <v>103</v>
      </c>
      <c r="I143" s="7" t="s">
        <v>221</v>
      </c>
      <c r="J143" s="7" t="s">
        <v>630</v>
      </c>
      <c r="K143" s="7" t="s">
        <v>631</v>
      </c>
      <c r="L143" s="7" t="s">
        <v>632</v>
      </c>
      <c r="M143" s="7">
        <v>5</v>
      </c>
      <c r="N143" s="7">
        <v>7</v>
      </c>
      <c r="O143" s="12">
        <f t="shared" si="6"/>
        <v>7.0000000000000007E-2</v>
      </c>
      <c r="P143" s="3">
        <v>43577</v>
      </c>
      <c r="Q143" s="3">
        <v>43738</v>
      </c>
      <c r="R143" s="7">
        <v>23</v>
      </c>
      <c r="S143" s="7" t="s">
        <v>225</v>
      </c>
      <c r="T143" s="7" t="s">
        <v>38</v>
      </c>
      <c r="U143" s="7"/>
      <c r="V143" s="7"/>
      <c r="W143" s="7"/>
      <c r="X143" s="7"/>
      <c r="Y143" s="7" t="s">
        <v>39</v>
      </c>
      <c r="Z143" s="7">
        <v>5</v>
      </c>
      <c r="AA143" s="7" t="s">
        <v>633</v>
      </c>
      <c r="AB143" s="3">
        <v>43920</v>
      </c>
      <c r="AC143" s="14">
        <f t="shared" si="7"/>
        <v>7.0000000000000007E-2</v>
      </c>
      <c r="AD143" s="5">
        <f t="shared" si="8"/>
        <v>0</v>
      </c>
    </row>
    <row r="144" spans="1:30" x14ac:dyDescent="0.25">
      <c r="A144" s="7" t="s">
        <v>27</v>
      </c>
      <c r="B144" s="7" t="s">
        <v>333</v>
      </c>
      <c r="C144" s="7" t="s">
        <v>637</v>
      </c>
      <c r="D144" s="3">
        <v>43577</v>
      </c>
      <c r="E144" s="7" t="s">
        <v>30</v>
      </c>
      <c r="F144" s="7">
        <v>2</v>
      </c>
      <c r="G144" s="7" t="s">
        <v>46</v>
      </c>
      <c r="H144" s="7" t="s">
        <v>103</v>
      </c>
      <c r="I144" s="7" t="s">
        <v>221</v>
      </c>
      <c r="J144" s="7" t="s">
        <v>635</v>
      </c>
      <c r="K144" s="7" t="s">
        <v>631</v>
      </c>
      <c r="L144" s="7" t="s">
        <v>632</v>
      </c>
      <c r="M144" s="7">
        <v>5</v>
      </c>
      <c r="N144" s="7">
        <v>7</v>
      </c>
      <c r="O144" s="12">
        <f t="shared" si="6"/>
        <v>7.0000000000000007E-2</v>
      </c>
      <c r="P144" s="3">
        <v>43577</v>
      </c>
      <c r="Q144" s="3">
        <v>43738</v>
      </c>
      <c r="R144" s="7">
        <v>23</v>
      </c>
      <c r="S144" s="7" t="s">
        <v>225</v>
      </c>
      <c r="T144" s="7" t="s">
        <v>38</v>
      </c>
      <c r="U144" s="7"/>
      <c r="V144" s="7"/>
      <c r="W144" s="7"/>
      <c r="X144" s="7"/>
      <c r="Y144" s="7" t="s">
        <v>39</v>
      </c>
      <c r="Z144" s="7">
        <v>5</v>
      </c>
      <c r="AA144" s="7" t="s">
        <v>633</v>
      </c>
      <c r="AB144" s="3">
        <v>43920</v>
      </c>
      <c r="AC144" s="14">
        <f t="shared" si="7"/>
        <v>7.0000000000000007E-2</v>
      </c>
      <c r="AD144" s="5">
        <f t="shared" si="8"/>
        <v>0</v>
      </c>
    </row>
    <row r="145" spans="1:30" x14ac:dyDescent="0.25">
      <c r="A145" s="7" t="s">
        <v>27</v>
      </c>
      <c r="B145" s="7" t="s">
        <v>333</v>
      </c>
      <c r="C145" s="7" t="s">
        <v>638</v>
      </c>
      <c r="D145" s="3">
        <v>43577</v>
      </c>
      <c r="E145" s="7" t="s">
        <v>30</v>
      </c>
      <c r="F145" s="7">
        <v>2</v>
      </c>
      <c r="G145" s="7" t="s">
        <v>46</v>
      </c>
      <c r="H145" s="7" t="s">
        <v>103</v>
      </c>
      <c r="I145" s="7" t="s">
        <v>221</v>
      </c>
      <c r="J145" s="7" t="s">
        <v>635</v>
      </c>
      <c r="K145" s="7" t="s">
        <v>631</v>
      </c>
      <c r="L145" s="7" t="s">
        <v>632</v>
      </c>
      <c r="M145" s="7">
        <v>5</v>
      </c>
      <c r="N145" s="7">
        <v>7</v>
      </c>
      <c r="O145" s="12">
        <f t="shared" si="6"/>
        <v>7.0000000000000007E-2</v>
      </c>
      <c r="P145" s="3">
        <v>43577</v>
      </c>
      <c r="Q145" s="3">
        <v>43738</v>
      </c>
      <c r="R145" s="7">
        <v>23</v>
      </c>
      <c r="S145" s="7" t="s">
        <v>225</v>
      </c>
      <c r="T145" s="7" t="s">
        <v>38</v>
      </c>
      <c r="U145" s="7"/>
      <c r="V145" s="7"/>
      <c r="W145" s="7"/>
      <c r="X145" s="7"/>
      <c r="Y145" s="7" t="s">
        <v>39</v>
      </c>
      <c r="Z145" s="7">
        <v>5</v>
      </c>
      <c r="AA145" s="7" t="s">
        <v>633</v>
      </c>
      <c r="AB145" s="3">
        <v>43920</v>
      </c>
      <c r="AC145" s="14">
        <f t="shared" si="7"/>
        <v>7.0000000000000007E-2</v>
      </c>
      <c r="AD145" s="5">
        <f t="shared" si="8"/>
        <v>0</v>
      </c>
    </row>
    <row r="146" spans="1:30" x14ac:dyDescent="0.25">
      <c r="A146" s="7" t="s">
        <v>27</v>
      </c>
      <c r="B146" s="7" t="s">
        <v>333</v>
      </c>
      <c r="C146" s="7" t="s">
        <v>639</v>
      </c>
      <c r="D146" s="3">
        <v>43577</v>
      </c>
      <c r="E146" s="7" t="s">
        <v>30</v>
      </c>
      <c r="F146" s="7">
        <v>2</v>
      </c>
      <c r="G146" s="7" t="s">
        <v>31</v>
      </c>
      <c r="H146" s="7" t="s">
        <v>103</v>
      </c>
      <c r="I146" s="7" t="s">
        <v>221</v>
      </c>
      <c r="J146" s="7" t="s">
        <v>481</v>
      </c>
      <c r="K146" s="7" t="s">
        <v>640</v>
      </c>
      <c r="L146" s="7" t="s">
        <v>483</v>
      </c>
      <c r="M146" s="7">
        <v>9</v>
      </c>
      <c r="N146" s="7">
        <v>7</v>
      </c>
      <c r="O146" s="12">
        <f t="shared" si="6"/>
        <v>7.0000000000000007E-2</v>
      </c>
      <c r="P146" s="3">
        <v>43577</v>
      </c>
      <c r="Q146" s="3">
        <v>43830</v>
      </c>
      <c r="R146" s="7">
        <v>36</v>
      </c>
      <c r="S146" s="7" t="s">
        <v>225</v>
      </c>
      <c r="T146" s="7" t="s">
        <v>38</v>
      </c>
      <c r="U146" s="7"/>
      <c r="V146" s="7"/>
      <c r="W146" s="7"/>
      <c r="X146" s="7"/>
      <c r="Y146" s="7" t="s">
        <v>39</v>
      </c>
      <c r="Z146" s="7">
        <v>9</v>
      </c>
      <c r="AA146" s="7" t="s">
        <v>641</v>
      </c>
      <c r="AB146" s="3">
        <v>43920</v>
      </c>
      <c r="AC146" s="14">
        <f t="shared" si="7"/>
        <v>7.0000000000000007E-2</v>
      </c>
      <c r="AD146" s="5">
        <f t="shared" si="8"/>
        <v>0</v>
      </c>
    </row>
    <row r="147" spans="1:30" x14ac:dyDescent="0.25">
      <c r="A147" s="7" t="s">
        <v>27</v>
      </c>
      <c r="B147" s="7" t="s">
        <v>218</v>
      </c>
      <c r="C147" s="7" t="s">
        <v>397</v>
      </c>
      <c r="D147" s="3">
        <v>43567</v>
      </c>
      <c r="E147" s="7" t="s">
        <v>30</v>
      </c>
      <c r="F147" s="7">
        <v>2</v>
      </c>
      <c r="G147" s="7" t="s">
        <v>31</v>
      </c>
      <c r="H147" s="7" t="s">
        <v>220</v>
      </c>
      <c r="I147" s="7" t="s">
        <v>221</v>
      </c>
      <c r="J147" s="7" t="s">
        <v>398</v>
      </c>
      <c r="K147" s="7" t="s">
        <v>642</v>
      </c>
      <c r="L147" s="7" t="s">
        <v>643</v>
      </c>
      <c r="M147" s="7">
        <v>1</v>
      </c>
      <c r="N147" s="7">
        <v>4</v>
      </c>
      <c r="O147" s="12">
        <f t="shared" si="6"/>
        <v>0.04</v>
      </c>
      <c r="P147" s="3">
        <v>43567</v>
      </c>
      <c r="Q147" s="3">
        <v>43738</v>
      </c>
      <c r="R147" s="7">
        <v>24</v>
      </c>
      <c r="S147" s="7" t="s">
        <v>225</v>
      </c>
      <c r="T147" s="7" t="s">
        <v>38</v>
      </c>
      <c r="U147" s="7"/>
      <c r="V147" s="7"/>
      <c r="W147" s="7"/>
      <c r="X147" s="7"/>
      <c r="Y147" s="7" t="s">
        <v>39</v>
      </c>
      <c r="Z147" s="7">
        <v>1</v>
      </c>
      <c r="AA147" s="7" t="s">
        <v>644</v>
      </c>
      <c r="AB147" s="3">
        <v>43920</v>
      </c>
      <c r="AC147" s="14">
        <f t="shared" si="7"/>
        <v>0.04</v>
      </c>
      <c r="AD147" s="5">
        <f t="shared" si="8"/>
        <v>0</v>
      </c>
    </row>
    <row r="148" spans="1:30" x14ac:dyDescent="0.25">
      <c r="A148" s="7" t="s">
        <v>27</v>
      </c>
      <c r="B148" s="7" t="s">
        <v>218</v>
      </c>
      <c r="C148" s="7" t="s">
        <v>645</v>
      </c>
      <c r="D148" s="3">
        <v>43567</v>
      </c>
      <c r="E148" s="7" t="s">
        <v>30</v>
      </c>
      <c r="F148" s="7">
        <v>2</v>
      </c>
      <c r="G148" s="7" t="s">
        <v>31</v>
      </c>
      <c r="H148" s="7" t="s">
        <v>220</v>
      </c>
      <c r="I148" s="7" t="s">
        <v>221</v>
      </c>
      <c r="J148" s="7" t="s">
        <v>646</v>
      </c>
      <c r="K148" s="7" t="s">
        <v>647</v>
      </c>
      <c r="L148" s="7" t="s">
        <v>648</v>
      </c>
      <c r="M148" s="7">
        <v>1</v>
      </c>
      <c r="N148" s="7">
        <v>4</v>
      </c>
      <c r="O148" s="12">
        <f t="shared" si="6"/>
        <v>0.04</v>
      </c>
      <c r="P148" s="3">
        <v>43567</v>
      </c>
      <c r="Q148" s="3">
        <v>43830</v>
      </c>
      <c r="R148" s="7">
        <v>38</v>
      </c>
      <c r="S148" s="7" t="s">
        <v>225</v>
      </c>
      <c r="T148" s="7" t="s">
        <v>38</v>
      </c>
      <c r="U148" s="7"/>
      <c r="V148" s="7"/>
      <c r="W148" s="7"/>
      <c r="X148" s="7"/>
      <c r="Y148" s="7" t="s">
        <v>39</v>
      </c>
      <c r="Z148" s="7">
        <v>1</v>
      </c>
      <c r="AA148" s="7" t="s">
        <v>649</v>
      </c>
      <c r="AB148" s="3">
        <v>43920</v>
      </c>
      <c r="AC148" s="14">
        <f t="shared" si="7"/>
        <v>0.04</v>
      </c>
      <c r="AD148" s="5">
        <f t="shared" si="8"/>
        <v>0</v>
      </c>
    </row>
    <row r="149" spans="1:30" x14ac:dyDescent="0.25">
      <c r="A149" s="7" t="s">
        <v>27</v>
      </c>
      <c r="B149" s="7" t="s">
        <v>218</v>
      </c>
      <c r="C149" s="7" t="s">
        <v>645</v>
      </c>
      <c r="D149" s="3">
        <v>43567</v>
      </c>
      <c r="E149" s="7" t="s">
        <v>30</v>
      </c>
      <c r="F149" s="7">
        <v>2</v>
      </c>
      <c r="G149" s="7" t="s">
        <v>31</v>
      </c>
      <c r="H149" s="7" t="s">
        <v>220</v>
      </c>
      <c r="I149" s="7" t="s">
        <v>221</v>
      </c>
      <c r="J149" s="7" t="s">
        <v>646</v>
      </c>
      <c r="K149" s="7" t="s">
        <v>650</v>
      </c>
      <c r="L149" s="7" t="s">
        <v>651</v>
      </c>
      <c r="M149" s="7">
        <v>1</v>
      </c>
      <c r="N149" s="7">
        <v>4</v>
      </c>
      <c r="O149" s="12">
        <f t="shared" si="6"/>
        <v>0.04</v>
      </c>
      <c r="P149" s="3">
        <v>43567</v>
      </c>
      <c r="Q149" s="3">
        <v>43829</v>
      </c>
      <c r="R149" s="7">
        <v>37</v>
      </c>
      <c r="S149" s="7" t="s">
        <v>225</v>
      </c>
      <c r="T149" s="7" t="s">
        <v>38</v>
      </c>
      <c r="U149" s="7"/>
      <c r="V149" s="7"/>
      <c r="W149" s="7"/>
      <c r="X149" s="7"/>
      <c r="Y149" s="7" t="s">
        <v>39</v>
      </c>
      <c r="Z149" s="7">
        <v>1</v>
      </c>
      <c r="AA149" s="7" t="s">
        <v>652</v>
      </c>
      <c r="AB149" s="3">
        <v>43920</v>
      </c>
      <c r="AC149" s="14">
        <f t="shared" si="7"/>
        <v>0.04</v>
      </c>
      <c r="AD149" s="5">
        <f t="shared" si="8"/>
        <v>0</v>
      </c>
    </row>
    <row r="150" spans="1:30" x14ac:dyDescent="0.25">
      <c r="A150" s="7" t="s">
        <v>27</v>
      </c>
      <c r="B150" s="7" t="s">
        <v>218</v>
      </c>
      <c r="C150" s="7" t="s">
        <v>485</v>
      </c>
      <c r="D150" s="3">
        <v>43567</v>
      </c>
      <c r="E150" s="7" t="s">
        <v>30</v>
      </c>
      <c r="F150" s="7">
        <v>2</v>
      </c>
      <c r="G150" s="7" t="s">
        <v>46</v>
      </c>
      <c r="H150" s="7" t="s">
        <v>220</v>
      </c>
      <c r="I150" s="7" t="s">
        <v>221</v>
      </c>
      <c r="J150" s="7" t="s">
        <v>488</v>
      </c>
      <c r="K150" s="7" t="s">
        <v>653</v>
      </c>
      <c r="L150" s="7" t="s">
        <v>654</v>
      </c>
      <c r="M150" s="7">
        <v>1</v>
      </c>
      <c r="N150" s="7">
        <v>3</v>
      </c>
      <c r="O150" s="12">
        <f t="shared" si="6"/>
        <v>0.03</v>
      </c>
      <c r="P150" s="3">
        <v>43567</v>
      </c>
      <c r="Q150" s="3">
        <v>43814</v>
      </c>
      <c r="R150" s="7">
        <v>35</v>
      </c>
      <c r="S150" s="7" t="s">
        <v>225</v>
      </c>
      <c r="T150" s="7" t="s">
        <v>38</v>
      </c>
      <c r="U150" s="7"/>
      <c r="V150" s="7"/>
      <c r="W150" s="7"/>
      <c r="X150" s="7"/>
      <c r="Y150" s="7" t="s">
        <v>39</v>
      </c>
      <c r="Z150" s="7">
        <v>1</v>
      </c>
      <c r="AA150" s="7" t="s">
        <v>655</v>
      </c>
      <c r="AB150" s="3">
        <v>43920</v>
      </c>
      <c r="AC150" s="14">
        <f t="shared" si="7"/>
        <v>0.03</v>
      </c>
      <c r="AD150" s="5">
        <f t="shared" si="8"/>
        <v>0</v>
      </c>
    </row>
    <row r="151" spans="1:30" x14ac:dyDescent="0.25">
      <c r="A151" s="7" t="s">
        <v>27</v>
      </c>
      <c r="B151" s="7" t="s">
        <v>76</v>
      </c>
      <c r="C151" s="7" t="s">
        <v>656</v>
      </c>
      <c r="D151" s="3">
        <v>43627</v>
      </c>
      <c r="E151" s="7" t="s">
        <v>95</v>
      </c>
      <c r="F151" s="7">
        <v>2</v>
      </c>
      <c r="G151" s="7" t="s">
        <v>46</v>
      </c>
      <c r="H151" s="7" t="s">
        <v>78</v>
      </c>
      <c r="I151" s="7" t="s">
        <v>657</v>
      </c>
      <c r="J151" s="7" t="s">
        <v>658</v>
      </c>
      <c r="K151" s="7" t="s">
        <v>659</v>
      </c>
      <c r="L151" s="7" t="s">
        <v>660</v>
      </c>
      <c r="M151" s="7">
        <v>1</v>
      </c>
      <c r="N151" s="7">
        <v>5</v>
      </c>
      <c r="O151" s="12">
        <f t="shared" si="6"/>
        <v>0.05</v>
      </c>
      <c r="P151" s="3">
        <v>43627</v>
      </c>
      <c r="Q151" s="3">
        <v>43738</v>
      </c>
      <c r="R151" s="7">
        <v>16</v>
      </c>
      <c r="S151" s="7" t="s">
        <v>657</v>
      </c>
      <c r="T151" s="7" t="s">
        <v>38</v>
      </c>
      <c r="U151" s="7"/>
      <c r="V151" s="7"/>
      <c r="W151" s="7"/>
      <c r="X151" s="7"/>
      <c r="Y151" s="7" t="s">
        <v>39</v>
      </c>
      <c r="Z151" s="7">
        <v>1</v>
      </c>
      <c r="AA151" s="7" t="s">
        <v>661</v>
      </c>
      <c r="AB151" s="3">
        <v>43920</v>
      </c>
      <c r="AC151" s="14">
        <f t="shared" si="7"/>
        <v>0.05</v>
      </c>
      <c r="AD151" s="5">
        <f t="shared" si="8"/>
        <v>0</v>
      </c>
    </row>
    <row r="152" spans="1:30" x14ac:dyDescent="0.25">
      <c r="A152" s="7" t="s">
        <v>27</v>
      </c>
      <c r="B152" s="7" t="s">
        <v>76</v>
      </c>
      <c r="C152" s="7" t="s">
        <v>656</v>
      </c>
      <c r="D152" s="3">
        <v>43627</v>
      </c>
      <c r="E152" s="7" t="s">
        <v>95</v>
      </c>
      <c r="F152" s="7">
        <v>2</v>
      </c>
      <c r="G152" s="7" t="s">
        <v>46</v>
      </c>
      <c r="H152" s="7" t="s">
        <v>78</v>
      </c>
      <c r="I152" s="7" t="s">
        <v>657</v>
      </c>
      <c r="J152" s="7" t="s">
        <v>658</v>
      </c>
      <c r="K152" s="7" t="s">
        <v>662</v>
      </c>
      <c r="L152" s="7" t="s">
        <v>663</v>
      </c>
      <c r="M152" s="7">
        <v>5</v>
      </c>
      <c r="N152" s="7">
        <v>5</v>
      </c>
      <c r="O152" s="12">
        <f t="shared" si="6"/>
        <v>0.05</v>
      </c>
      <c r="P152" s="3">
        <v>43627</v>
      </c>
      <c r="Q152" s="3">
        <v>43814</v>
      </c>
      <c r="R152" s="7">
        <v>27</v>
      </c>
      <c r="S152" s="7" t="s">
        <v>657</v>
      </c>
      <c r="T152" s="7" t="s">
        <v>38</v>
      </c>
      <c r="U152" s="7"/>
      <c r="V152" s="7"/>
      <c r="W152" s="7"/>
      <c r="X152" s="7"/>
      <c r="Y152" s="7" t="s">
        <v>39</v>
      </c>
      <c r="Z152" s="7">
        <v>5</v>
      </c>
      <c r="AA152" s="7" t="s">
        <v>664</v>
      </c>
      <c r="AB152" s="3">
        <v>43920</v>
      </c>
      <c r="AC152" s="14">
        <f t="shared" si="7"/>
        <v>0.05</v>
      </c>
      <c r="AD152" s="5">
        <f t="shared" si="8"/>
        <v>0</v>
      </c>
    </row>
    <row r="153" spans="1:30" x14ac:dyDescent="0.25">
      <c r="A153" s="7" t="s">
        <v>27</v>
      </c>
      <c r="B153" s="7" t="s">
        <v>76</v>
      </c>
      <c r="C153" s="7" t="s">
        <v>665</v>
      </c>
      <c r="D153" s="3">
        <v>43627</v>
      </c>
      <c r="E153" s="7" t="s">
        <v>95</v>
      </c>
      <c r="F153" s="7">
        <v>2</v>
      </c>
      <c r="G153" s="7" t="s">
        <v>46</v>
      </c>
      <c r="H153" s="7" t="s">
        <v>78</v>
      </c>
      <c r="I153" s="7" t="s">
        <v>657</v>
      </c>
      <c r="J153" s="7" t="s">
        <v>666</v>
      </c>
      <c r="K153" s="7" t="s">
        <v>667</v>
      </c>
      <c r="L153" s="7" t="s">
        <v>668</v>
      </c>
      <c r="M153" s="7">
        <v>2</v>
      </c>
      <c r="N153" s="7">
        <v>5</v>
      </c>
      <c r="O153" s="12">
        <f t="shared" si="6"/>
        <v>0.05</v>
      </c>
      <c r="P153" s="3">
        <v>43627</v>
      </c>
      <c r="Q153" s="3">
        <v>43814</v>
      </c>
      <c r="R153" s="7">
        <v>27</v>
      </c>
      <c r="S153" s="7" t="s">
        <v>657</v>
      </c>
      <c r="T153" s="7" t="s">
        <v>38</v>
      </c>
      <c r="U153" s="7"/>
      <c r="V153" s="7"/>
      <c r="W153" s="7"/>
      <c r="X153" s="7"/>
      <c r="Y153" s="7" t="s">
        <v>39</v>
      </c>
      <c r="Z153" s="7">
        <v>2</v>
      </c>
      <c r="AA153" s="7" t="s">
        <v>669</v>
      </c>
      <c r="AB153" s="3">
        <v>43920</v>
      </c>
      <c r="AC153" s="14">
        <f t="shared" si="7"/>
        <v>0.05</v>
      </c>
      <c r="AD153" s="5">
        <f t="shared" si="8"/>
        <v>0</v>
      </c>
    </row>
    <row r="154" spans="1:30" x14ac:dyDescent="0.25">
      <c r="A154" s="7" t="s">
        <v>27</v>
      </c>
      <c r="B154" s="7" t="s">
        <v>76</v>
      </c>
      <c r="C154" s="7" t="s">
        <v>670</v>
      </c>
      <c r="D154" s="3">
        <v>43627</v>
      </c>
      <c r="E154" s="7" t="s">
        <v>95</v>
      </c>
      <c r="F154" s="7">
        <v>2</v>
      </c>
      <c r="G154" s="7" t="s">
        <v>31</v>
      </c>
      <c r="H154" s="7" t="s">
        <v>78</v>
      </c>
      <c r="I154" s="7" t="s">
        <v>657</v>
      </c>
      <c r="J154" s="7" t="s">
        <v>666</v>
      </c>
      <c r="K154" s="7" t="s">
        <v>671</v>
      </c>
      <c r="L154" s="7" t="s">
        <v>672</v>
      </c>
      <c r="M154" s="7">
        <v>1</v>
      </c>
      <c r="N154" s="7">
        <v>4</v>
      </c>
      <c r="O154" s="12">
        <f t="shared" si="6"/>
        <v>0.04</v>
      </c>
      <c r="P154" s="3">
        <v>43627</v>
      </c>
      <c r="Q154" s="3">
        <v>43799</v>
      </c>
      <c r="R154" s="7">
        <v>25</v>
      </c>
      <c r="S154" s="7" t="s">
        <v>657</v>
      </c>
      <c r="T154" s="7" t="s">
        <v>38</v>
      </c>
      <c r="U154" s="7"/>
      <c r="V154" s="7"/>
      <c r="W154" s="7"/>
      <c r="X154" s="7"/>
      <c r="Y154" s="7" t="s">
        <v>39</v>
      </c>
      <c r="Z154" s="7">
        <v>1</v>
      </c>
      <c r="AA154" s="7" t="s">
        <v>673</v>
      </c>
      <c r="AB154" s="3">
        <v>43920</v>
      </c>
      <c r="AC154" s="14">
        <f t="shared" si="7"/>
        <v>0.04</v>
      </c>
      <c r="AD154" s="5">
        <f t="shared" si="8"/>
        <v>0</v>
      </c>
    </row>
    <row r="155" spans="1:30" x14ac:dyDescent="0.25">
      <c r="A155" s="7" t="s">
        <v>27</v>
      </c>
      <c r="B155" s="7" t="s">
        <v>76</v>
      </c>
      <c r="C155" s="7" t="s">
        <v>674</v>
      </c>
      <c r="D155" s="3">
        <v>43627</v>
      </c>
      <c r="E155" s="7" t="s">
        <v>95</v>
      </c>
      <c r="F155" s="7">
        <v>2</v>
      </c>
      <c r="G155" s="7" t="s">
        <v>46</v>
      </c>
      <c r="H155" s="7" t="s">
        <v>78</v>
      </c>
      <c r="I155" s="7" t="s">
        <v>657</v>
      </c>
      <c r="J155" s="7" t="s">
        <v>666</v>
      </c>
      <c r="K155" s="7" t="s">
        <v>675</v>
      </c>
      <c r="L155" s="7" t="s">
        <v>676</v>
      </c>
      <c r="M155" s="7">
        <v>1</v>
      </c>
      <c r="N155" s="7">
        <v>4</v>
      </c>
      <c r="O155" s="12">
        <f t="shared" si="6"/>
        <v>0.04</v>
      </c>
      <c r="P155" s="3">
        <v>43627</v>
      </c>
      <c r="Q155" s="3">
        <v>43814</v>
      </c>
      <c r="R155" s="7">
        <v>27</v>
      </c>
      <c r="S155" s="7" t="s">
        <v>657</v>
      </c>
      <c r="T155" s="7" t="s">
        <v>38</v>
      </c>
      <c r="U155" s="7"/>
      <c r="V155" s="7"/>
      <c r="W155" s="7"/>
      <c r="X155" s="7"/>
      <c r="Y155" s="7" t="s">
        <v>39</v>
      </c>
      <c r="Z155" s="7">
        <v>1</v>
      </c>
      <c r="AA155" s="7" t="s">
        <v>677</v>
      </c>
      <c r="AB155" s="3">
        <v>43920</v>
      </c>
      <c r="AC155" s="14">
        <f t="shared" si="7"/>
        <v>0.04</v>
      </c>
      <c r="AD155" s="5">
        <f t="shared" si="8"/>
        <v>0</v>
      </c>
    </row>
    <row r="156" spans="1:30" x14ac:dyDescent="0.25">
      <c r="A156" s="7" t="s">
        <v>27</v>
      </c>
      <c r="B156" s="7" t="s">
        <v>76</v>
      </c>
      <c r="C156" s="7" t="s">
        <v>678</v>
      </c>
      <c r="D156" s="3">
        <v>43627</v>
      </c>
      <c r="E156" s="7" t="s">
        <v>95</v>
      </c>
      <c r="F156" s="7">
        <v>2</v>
      </c>
      <c r="G156" s="7" t="s">
        <v>46</v>
      </c>
      <c r="H156" s="7" t="s">
        <v>78</v>
      </c>
      <c r="I156" s="7" t="s">
        <v>657</v>
      </c>
      <c r="J156" s="7" t="s">
        <v>679</v>
      </c>
      <c r="K156" s="7" t="s">
        <v>680</v>
      </c>
      <c r="L156" s="7" t="s">
        <v>681</v>
      </c>
      <c r="M156" s="7">
        <v>1</v>
      </c>
      <c r="N156" s="7">
        <v>4</v>
      </c>
      <c r="O156" s="12">
        <f t="shared" si="6"/>
        <v>0.04</v>
      </c>
      <c r="P156" s="3">
        <v>43627</v>
      </c>
      <c r="Q156" s="3">
        <v>43814</v>
      </c>
      <c r="R156" s="7">
        <v>27</v>
      </c>
      <c r="S156" s="7" t="s">
        <v>657</v>
      </c>
      <c r="T156" s="7" t="s">
        <v>38</v>
      </c>
      <c r="U156" s="7"/>
      <c r="V156" s="7"/>
      <c r="W156" s="7"/>
      <c r="X156" s="7"/>
      <c r="Y156" s="7" t="s">
        <v>39</v>
      </c>
      <c r="Z156" s="7">
        <v>1</v>
      </c>
      <c r="AA156" s="7" t="s">
        <v>682</v>
      </c>
      <c r="AB156" s="3">
        <v>43920</v>
      </c>
      <c r="AC156" s="14">
        <f t="shared" si="7"/>
        <v>0.04</v>
      </c>
      <c r="AD156" s="5">
        <f t="shared" si="8"/>
        <v>0</v>
      </c>
    </row>
    <row r="157" spans="1:30" x14ac:dyDescent="0.25">
      <c r="A157" s="7" t="s">
        <v>27</v>
      </c>
      <c r="B157" s="7" t="s">
        <v>76</v>
      </c>
      <c r="C157" s="7" t="s">
        <v>678</v>
      </c>
      <c r="D157" s="3">
        <v>43627</v>
      </c>
      <c r="E157" s="7" t="s">
        <v>95</v>
      </c>
      <c r="F157" s="7">
        <v>2</v>
      </c>
      <c r="G157" s="7" t="s">
        <v>46</v>
      </c>
      <c r="H157" s="7" t="s">
        <v>78</v>
      </c>
      <c r="I157" s="7" t="s">
        <v>657</v>
      </c>
      <c r="J157" s="7" t="s">
        <v>679</v>
      </c>
      <c r="K157" s="7" t="s">
        <v>683</v>
      </c>
      <c r="L157" s="7" t="s">
        <v>684</v>
      </c>
      <c r="M157" s="7">
        <v>2</v>
      </c>
      <c r="N157" s="7">
        <v>4</v>
      </c>
      <c r="O157" s="12">
        <f t="shared" si="6"/>
        <v>0.04</v>
      </c>
      <c r="P157" s="3">
        <v>43627</v>
      </c>
      <c r="Q157" s="3">
        <v>43814</v>
      </c>
      <c r="R157" s="7">
        <v>27</v>
      </c>
      <c r="S157" s="7" t="s">
        <v>657</v>
      </c>
      <c r="T157" s="7" t="s">
        <v>38</v>
      </c>
      <c r="U157" s="7"/>
      <c r="V157" s="7"/>
      <c r="W157" s="7"/>
      <c r="X157" s="7"/>
      <c r="Y157" s="7" t="s">
        <v>39</v>
      </c>
      <c r="Z157" s="7">
        <v>2</v>
      </c>
      <c r="AA157" s="7" t="s">
        <v>685</v>
      </c>
      <c r="AB157" s="3">
        <v>43920</v>
      </c>
      <c r="AC157" s="14">
        <f t="shared" si="7"/>
        <v>0.04</v>
      </c>
      <c r="AD157" s="5">
        <f t="shared" si="8"/>
        <v>0</v>
      </c>
    </row>
    <row r="158" spans="1:30" x14ac:dyDescent="0.25">
      <c r="A158" s="7" t="s">
        <v>27</v>
      </c>
      <c r="B158" s="7" t="s">
        <v>76</v>
      </c>
      <c r="C158" s="7" t="s">
        <v>678</v>
      </c>
      <c r="D158" s="3">
        <v>43627</v>
      </c>
      <c r="E158" s="7" t="s">
        <v>95</v>
      </c>
      <c r="F158" s="7">
        <v>2</v>
      </c>
      <c r="G158" s="7" t="s">
        <v>31</v>
      </c>
      <c r="H158" s="7" t="s">
        <v>78</v>
      </c>
      <c r="I158" s="7" t="s">
        <v>657</v>
      </c>
      <c r="J158" s="7" t="s">
        <v>679</v>
      </c>
      <c r="K158" s="7" t="s">
        <v>686</v>
      </c>
      <c r="L158" s="7" t="s">
        <v>687</v>
      </c>
      <c r="M158" s="7">
        <v>1</v>
      </c>
      <c r="N158" s="7">
        <v>4</v>
      </c>
      <c r="O158" s="12">
        <f t="shared" si="6"/>
        <v>0.04</v>
      </c>
      <c r="P158" s="3">
        <v>43627</v>
      </c>
      <c r="Q158" s="3">
        <v>43814</v>
      </c>
      <c r="R158" s="7">
        <v>27</v>
      </c>
      <c r="S158" s="7" t="s">
        <v>657</v>
      </c>
      <c r="T158" s="7" t="s">
        <v>38</v>
      </c>
      <c r="U158" s="7"/>
      <c r="V158" s="7"/>
      <c r="W158" s="7"/>
      <c r="X158" s="7"/>
      <c r="Y158" s="7" t="s">
        <v>39</v>
      </c>
      <c r="Z158" s="7">
        <v>1</v>
      </c>
      <c r="AA158" s="7" t="s">
        <v>688</v>
      </c>
      <c r="AB158" s="3">
        <v>43920</v>
      </c>
      <c r="AC158" s="14">
        <f t="shared" si="7"/>
        <v>0.04</v>
      </c>
      <c r="AD158" s="5">
        <f t="shared" si="8"/>
        <v>0</v>
      </c>
    </row>
    <row r="159" spans="1:30" x14ac:dyDescent="0.25">
      <c r="A159" s="7" t="s">
        <v>27</v>
      </c>
      <c r="B159" s="7" t="s">
        <v>76</v>
      </c>
      <c r="C159" s="7" t="s">
        <v>328</v>
      </c>
      <c r="D159" s="3">
        <v>43627</v>
      </c>
      <c r="E159" s="7" t="s">
        <v>95</v>
      </c>
      <c r="F159" s="7">
        <v>2</v>
      </c>
      <c r="G159" s="7" t="s">
        <v>31</v>
      </c>
      <c r="H159" s="7" t="s">
        <v>78</v>
      </c>
      <c r="I159" s="7" t="s">
        <v>657</v>
      </c>
      <c r="J159" s="7" t="s">
        <v>329</v>
      </c>
      <c r="K159" s="7" t="s">
        <v>689</v>
      </c>
      <c r="L159" s="7" t="s">
        <v>690</v>
      </c>
      <c r="M159" s="7">
        <v>6</v>
      </c>
      <c r="N159" s="7">
        <v>4</v>
      </c>
      <c r="O159" s="12">
        <f t="shared" si="6"/>
        <v>0.04</v>
      </c>
      <c r="P159" s="3">
        <v>43627</v>
      </c>
      <c r="Q159" s="3">
        <v>43814</v>
      </c>
      <c r="R159" s="7">
        <v>27</v>
      </c>
      <c r="S159" s="7" t="s">
        <v>657</v>
      </c>
      <c r="T159" s="7" t="s">
        <v>38</v>
      </c>
      <c r="U159" s="7"/>
      <c r="V159" s="7"/>
      <c r="W159" s="7"/>
      <c r="X159" s="7"/>
      <c r="Y159" s="7" t="s">
        <v>39</v>
      </c>
      <c r="Z159" s="7">
        <v>6</v>
      </c>
      <c r="AA159" s="7" t="s">
        <v>691</v>
      </c>
      <c r="AB159" s="3">
        <v>43920</v>
      </c>
      <c r="AC159" s="14">
        <f t="shared" si="7"/>
        <v>0.04</v>
      </c>
      <c r="AD159" s="5">
        <f t="shared" si="8"/>
        <v>0</v>
      </c>
    </row>
    <row r="160" spans="1:30" x14ac:dyDescent="0.25">
      <c r="A160" s="7" t="s">
        <v>27</v>
      </c>
      <c r="B160" s="7" t="s">
        <v>76</v>
      </c>
      <c r="C160" s="7" t="s">
        <v>692</v>
      </c>
      <c r="D160" s="3">
        <v>43627</v>
      </c>
      <c r="E160" s="7" t="s">
        <v>95</v>
      </c>
      <c r="F160" s="7">
        <v>2</v>
      </c>
      <c r="G160" s="7" t="s">
        <v>31</v>
      </c>
      <c r="H160" s="7" t="s">
        <v>78</v>
      </c>
      <c r="I160" s="7" t="s">
        <v>693</v>
      </c>
      <c r="J160" s="7" t="s">
        <v>694</v>
      </c>
      <c r="K160" s="7" t="s">
        <v>695</v>
      </c>
      <c r="L160" s="7" t="s">
        <v>451</v>
      </c>
      <c r="M160" s="7">
        <v>1</v>
      </c>
      <c r="N160" s="7">
        <v>4</v>
      </c>
      <c r="O160" s="12">
        <f t="shared" si="6"/>
        <v>0.04</v>
      </c>
      <c r="P160" s="3">
        <v>43627</v>
      </c>
      <c r="Q160" s="3">
        <v>43814</v>
      </c>
      <c r="R160" s="7">
        <v>27</v>
      </c>
      <c r="S160" s="7" t="s">
        <v>657</v>
      </c>
      <c r="T160" s="7" t="s">
        <v>38</v>
      </c>
      <c r="U160" s="7"/>
      <c r="V160" s="7"/>
      <c r="W160" s="7"/>
      <c r="X160" s="7"/>
      <c r="Y160" s="7" t="s">
        <v>39</v>
      </c>
      <c r="Z160" s="7">
        <v>1</v>
      </c>
      <c r="AA160" s="7" t="s">
        <v>696</v>
      </c>
      <c r="AB160" s="3">
        <v>43920</v>
      </c>
      <c r="AC160" s="14">
        <f t="shared" si="7"/>
        <v>0.04</v>
      </c>
      <c r="AD160" s="5">
        <f t="shared" si="8"/>
        <v>0</v>
      </c>
    </row>
    <row r="161" spans="1:30" x14ac:dyDescent="0.25">
      <c r="A161" s="7" t="s">
        <v>27</v>
      </c>
      <c r="B161" s="7" t="s">
        <v>231</v>
      </c>
      <c r="C161" s="7" t="s">
        <v>232</v>
      </c>
      <c r="D161" s="3">
        <v>43797</v>
      </c>
      <c r="E161" s="7" t="s">
        <v>30</v>
      </c>
      <c r="F161" s="7">
        <v>2</v>
      </c>
      <c r="G161" s="7" t="s">
        <v>31</v>
      </c>
      <c r="H161" s="7" t="s">
        <v>233</v>
      </c>
      <c r="I161" s="7" t="s">
        <v>697</v>
      </c>
      <c r="J161" s="7" t="s">
        <v>698</v>
      </c>
      <c r="K161" s="7" t="s">
        <v>699</v>
      </c>
      <c r="L161" s="7" t="s">
        <v>700</v>
      </c>
      <c r="M161" s="7">
        <v>1</v>
      </c>
      <c r="N161" s="7">
        <v>5</v>
      </c>
      <c r="O161" s="12">
        <f t="shared" si="6"/>
        <v>0.05</v>
      </c>
      <c r="P161" s="3">
        <v>43797</v>
      </c>
      <c r="Q161" s="3">
        <v>43921</v>
      </c>
      <c r="R161" s="7">
        <v>18</v>
      </c>
      <c r="S161" s="7" t="s">
        <v>701</v>
      </c>
      <c r="T161" s="7" t="s">
        <v>38</v>
      </c>
      <c r="U161" s="7"/>
      <c r="V161" s="7"/>
      <c r="W161" s="7"/>
      <c r="X161" s="7"/>
      <c r="Y161" s="7" t="s">
        <v>39</v>
      </c>
      <c r="Z161" s="7">
        <v>1</v>
      </c>
      <c r="AA161" s="7" t="s">
        <v>702</v>
      </c>
      <c r="AB161" s="3">
        <v>43920</v>
      </c>
      <c r="AC161" s="14">
        <f t="shared" si="7"/>
        <v>0.05</v>
      </c>
      <c r="AD161" s="5">
        <f t="shared" si="8"/>
        <v>0</v>
      </c>
    </row>
    <row r="162" spans="1:30" x14ac:dyDescent="0.25">
      <c r="A162" s="7" t="s">
        <v>27</v>
      </c>
      <c r="B162" s="7" t="s">
        <v>231</v>
      </c>
      <c r="C162" s="7" t="s">
        <v>232</v>
      </c>
      <c r="D162" s="3">
        <v>43797</v>
      </c>
      <c r="E162" s="7" t="s">
        <v>30</v>
      </c>
      <c r="F162" s="7">
        <v>2</v>
      </c>
      <c r="G162" s="7" t="s">
        <v>46</v>
      </c>
      <c r="H162" s="7" t="s">
        <v>233</v>
      </c>
      <c r="I162" s="7" t="s">
        <v>703</v>
      </c>
      <c r="J162" s="7" t="s">
        <v>235</v>
      </c>
      <c r="K162" s="7" t="s">
        <v>704</v>
      </c>
      <c r="L162" s="7" t="s">
        <v>705</v>
      </c>
      <c r="M162" s="7">
        <v>1</v>
      </c>
      <c r="N162" s="7">
        <v>4</v>
      </c>
      <c r="O162" s="12">
        <f t="shared" si="6"/>
        <v>0.04</v>
      </c>
      <c r="P162" s="3">
        <v>43797</v>
      </c>
      <c r="Q162" s="3">
        <v>43860</v>
      </c>
      <c r="R162" s="7">
        <v>9</v>
      </c>
      <c r="S162" s="7" t="s">
        <v>701</v>
      </c>
      <c r="T162" s="7" t="s">
        <v>38</v>
      </c>
      <c r="U162" s="7"/>
      <c r="V162" s="7"/>
      <c r="W162" s="7"/>
      <c r="X162" s="7"/>
      <c r="Y162" s="7" t="s">
        <v>39</v>
      </c>
      <c r="Z162" s="7">
        <v>1</v>
      </c>
      <c r="AA162" s="7" t="s">
        <v>706</v>
      </c>
      <c r="AB162" s="3">
        <v>43920</v>
      </c>
      <c r="AC162" s="14">
        <f t="shared" si="7"/>
        <v>0.04</v>
      </c>
      <c r="AD162" s="5">
        <f t="shared" si="8"/>
        <v>0</v>
      </c>
    </row>
    <row r="163" spans="1:30" x14ac:dyDescent="0.25">
      <c r="A163" s="7" t="s">
        <v>27</v>
      </c>
      <c r="B163" s="7" t="s">
        <v>231</v>
      </c>
      <c r="C163" s="7" t="s">
        <v>232</v>
      </c>
      <c r="D163" s="3">
        <v>43797</v>
      </c>
      <c r="E163" s="7" t="s">
        <v>30</v>
      </c>
      <c r="F163" s="7">
        <v>2</v>
      </c>
      <c r="G163" s="7" t="s">
        <v>31</v>
      </c>
      <c r="H163" s="7" t="s">
        <v>233</v>
      </c>
      <c r="I163" s="7" t="s">
        <v>703</v>
      </c>
      <c r="J163" s="7" t="s">
        <v>235</v>
      </c>
      <c r="K163" s="7" t="s">
        <v>707</v>
      </c>
      <c r="L163" s="7" t="s">
        <v>708</v>
      </c>
      <c r="M163" s="7">
        <v>1</v>
      </c>
      <c r="N163" s="7">
        <v>4</v>
      </c>
      <c r="O163" s="12">
        <f t="shared" si="6"/>
        <v>0.04</v>
      </c>
      <c r="P163" s="3">
        <v>43797</v>
      </c>
      <c r="Q163" s="3">
        <v>43852</v>
      </c>
      <c r="R163" s="7">
        <v>8</v>
      </c>
      <c r="S163" s="7" t="s">
        <v>701</v>
      </c>
      <c r="T163" s="7" t="s">
        <v>38</v>
      </c>
      <c r="U163" s="7"/>
      <c r="V163" s="7"/>
      <c r="W163" s="7"/>
      <c r="X163" s="7"/>
      <c r="Y163" s="7" t="s">
        <v>39</v>
      </c>
      <c r="Z163" s="7">
        <v>1</v>
      </c>
      <c r="AA163" s="7" t="s">
        <v>709</v>
      </c>
      <c r="AB163" s="3">
        <v>43920</v>
      </c>
      <c r="AC163" s="14">
        <f t="shared" si="7"/>
        <v>0.04</v>
      </c>
      <c r="AD163" s="5">
        <f t="shared" si="8"/>
        <v>0</v>
      </c>
    </row>
    <row r="164" spans="1:30" x14ac:dyDescent="0.25">
      <c r="A164" s="7" t="s">
        <v>27</v>
      </c>
      <c r="B164" s="7" t="s">
        <v>231</v>
      </c>
      <c r="C164" s="7" t="s">
        <v>340</v>
      </c>
      <c r="D164" s="3">
        <v>43797</v>
      </c>
      <c r="E164" s="7" t="s">
        <v>30</v>
      </c>
      <c r="F164" s="7">
        <v>2</v>
      </c>
      <c r="G164" s="7" t="s">
        <v>31</v>
      </c>
      <c r="H164" s="7" t="s">
        <v>103</v>
      </c>
      <c r="I164" s="7" t="s">
        <v>703</v>
      </c>
      <c r="J164" s="7" t="s">
        <v>343</v>
      </c>
      <c r="K164" s="7" t="s">
        <v>699</v>
      </c>
      <c r="L164" s="7" t="s">
        <v>710</v>
      </c>
      <c r="M164" s="7">
        <v>1</v>
      </c>
      <c r="N164" s="7">
        <v>4</v>
      </c>
      <c r="O164" s="12">
        <f t="shared" si="6"/>
        <v>0.04</v>
      </c>
      <c r="P164" s="3">
        <v>43797</v>
      </c>
      <c r="Q164" s="3">
        <v>43921</v>
      </c>
      <c r="R164" s="7">
        <v>18</v>
      </c>
      <c r="S164" s="7" t="s">
        <v>701</v>
      </c>
      <c r="T164" s="7" t="s">
        <v>38</v>
      </c>
      <c r="U164" s="7"/>
      <c r="V164" s="7"/>
      <c r="W164" s="7"/>
      <c r="X164" s="7"/>
      <c r="Y164" s="7" t="s">
        <v>39</v>
      </c>
      <c r="Z164" s="7">
        <v>1</v>
      </c>
      <c r="AA164" s="7" t="s">
        <v>711</v>
      </c>
      <c r="AB164" s="3">
        <v>43920</v>
      </c>
      <c r="AC164" s="14">
        <f t="shared" si="7"/>
        <v>0.04</v>
      </c>
      <c r="AD164" s="5">
        <f t="shared" si="8"/>
        <v>0</v>
      </c>
    </row>
    <row r="165" spans="1:30" x14ac:dyDescent="0.25">
      <c r="A165" s="7" t="s">
        <v>27</v>
      </c>
      <c r="B165" s="7" t="s">
        <v>231</v>
      </c>
      <c r="C165" s="7" t="s">
        <v>712</v>
      </c>
      <c r="D165" s="3">
        <v>43797</v>
      </c>
      <c r="E165" s="7" t="s">
        <v>30</v>
      </c>
      <c r="F165" s="7">
        <v>2</v>
      </c>
      <c r="G165" s="7" t="s">
        <v>46</v>
      </c>
      <c r="H165" s="7" t="s">
        <v>233</v>
      </c>
      <c r="I165" s="7" t="s">
        <v>703</v>
      </c>
      <c r="J165" s="7" t="s">
        <v>713</v>
      </c>
      <c r="K165" s="7" t="s">
        <v>714</v>
      </c>
      <c r="L165" s="7" t="s">
        <v>715</v>
      </c>
      <c r="M165" s="7">
        <v>1</v>
      </c>
      <c r="N165" s="7">
        <v>17</v>
      </c>
      <c r="O165" s="12">
        <f t="shared" si="6"/>
        <v>0.17</v>
      </c>
      <c r="P165" s="3">
        <v>43797</v>
      </c>
      <c r="Q165" s="3">
        <v>43847</v>
      </c>
      <c r="R165" s="7">
        <v>7</v>
      </c>
      <c r="S165" s="7" t="s">
        <v>701</v>
      </c>
      <c r="T165" s="7" t="s">
        <v>38</v>
      </c>
      <c r="U165" s="7"/>
      <c r="V165" s="7"/>
      <c r="W165" s="7"/>
      <c r="X165" s="7"/>
      <c r="Y165" s="7" t="s">
        <v>39</v>
      </c>
      <c r="Z165" s="7">
        <v>1</v>
      </c>
      <c r="AA165" s="7" t="s">
        <v>716</v>
      </c>
      <c r="AB165" s="3">
        <v>43920</v>
      </c>
      <c r="AC165" s="14">
        <f t="shared" si="7"/>
        <v>0.17</v>
      </c>
      <c r="AD165" s="5">
        <f t="shared" si="8"/>
        <v>0</v>
      </c>
    </row>
    <row r="166" spans="1:30" x14ac:dyDescent="0.25">
      <c r="A166" s="7" t="s">
        <v>27</v>
      </c>
      <c r="B166" s="7" t="s">
        <v>231</v>
      </c>
      <c r="C166" s="7" t="s">
        <v>717</v>
      </c>
      <c r="D166" s="3">
        <v>43797</v>
      </c>
      <c r="E166" s="7" t="s">
        <v>30</v>
      </c>
      <c r="F166" s="7">
        <v>2</v>
      </c>
      <c r="G166" s="7" t="s">
        <v>31</v>
      </c>
      <c r="H166" s="7" t="s">
        <v>103</v>
      </c>
      <c r="I166" s="7" t="s">
        <v>703</v>
      </c>
      <c r="J166" s="7" t="s">
        <v>718</v>
      </c>
      <c r="K166" s="7" t="s">
        <v>719</v>
      </c>
      <c r="L166" s="7" t="s">
        <v>720</v>
      </c>
      <c r="M166" s="7">
        <v>1</v>
      </c>
      <c r="N166" s="7">
        <v>17</v>
      </c>
      <c r="O166" s="12">
        <f t="shared" si="6"/>
        <v>0.17</v>
      </c>
      <c r="P166" s="3">
        <v>43797</v>
      </c>
      <c r="Q166" s="3">
        <v>43920</v>
      </c>
      <c r="R166" s="7">
        <v>18</v>
      </c>
      <c r="S166" s="7" t="s">
        <v>701</v>
      </c>
      <c r="T166" s="7" t="s">
        <v>38</v>
      </c>
      <c r="U166" s="7"/>
      <c r="V166" s="7"/>
      <c r="W166" s="7"/>
      <c r="X166" s="7"/>
      <c r="Y166" s="7" t="s">
        <v>39</v>
      </c>
      <c r="Z166" s="7">
        <v>1</v>
      </c>
      <c r="AA166" s="7" t="s">
        <v>721</v>
      </c>
      <c r="AB166" s="3">
        <v>43920</v>
      </c>
      <c r="AC166" s="14">
        <f t="shared" si="7"/>
        <v>0.17</v>
      </c>
      <c r="AD166" s="5">
        <f t="shared" si="8"/>
        <v>0</v>
      </c>
    </row>
    <row r="167" spans="1:30" x14ac:dyDescent="0.25">
      <c r="A167" s="7" t="s">
        <v>27</v>
      </c>
      <c r="B167" s="7" t="s">
        <v>231</v>
      </c>
      <c r="C167" s="7" t="s">
        <v>240</v>
      </c>
      <c r="D167" s="3">
        <v>43797</v>
      </c>
      <c r="E167" s="7" t="s">
        <v>30</v>
      </c>
      <c r="F167" s="7">
        <v>2</v>
      </c>
      <c r="G167" s="7" t="s">
        <v>46</v>
      </c>
      <c r="H167" s="7" t="s">
        <v>103</v>
      </c>
      <c r="I167" s="7" t="s">
        <v>703</v>
      </c>
      <c r="J167" s="7" t="s">
        <v>242</v>
      </c>
      <c r="K167" s="7" t="s">
        <v>722</v>
      </c>
      <c r="L167" s="7" t="s">
        <v>276</v>
      </c>
      <c r="M167" s="7">
        <v>1</v>
      </c>
      <c r="N167" s="7">
        <v>8</v>
      </c>
      <c r="O167" s="12">
        <f t="shared" si="6"/>
        <v>0.08</v>
      </c>
      <c r="P167" s="3">
        <v>43797</v>
      </c>
      <c r="Q167" s="3">
        <v>43908</v>
      </c>
      <c r="R167" s="7">
        <v>16</v>
      </c>
      <c r="S167" s="7" t="s">
        <v>701</v>
      </c>
      <c r="T167" s="7" t="s">
        <v>38</v>
      </c>
      <c r="U167" s="7"/>
      <c r="V167" s="7"/>
      <c r="W167" s="7"/>
      <c r="X167" s="7"/>
      <c r="Y167" s="7" t="s">
        <v>39</v>
      </c>
      <c r="Z167" s="7">
        <v>1</v>
      </c>
      <c r="AA167" s="7" t="s">
        <v>723</v>
      </c>
      <c r="AB167" s="3">
        <v>43920</v>
      </c>
      <c r="AC167" s="14">
        <f t="shared" si="7"/>
        <v>0.08</v>
      </c>
      <c r="AD167" s="5">
        <f t="shared" si="8"/>
        <v>0</v>
      </c>
    </row>
    <row r="168" spans="1:30" x14ac:dyDescent="0.25">
      <c r="A168" s="7" t="s">
        <v>27</v>
      </c>
      <c r="B168" s="7" t="s">
        <v>231</v>
      </c>
      <c r="C168" s="7" t="s">
        <v>724</v>
      </c>
      <c r="D168" s="3">
        <v>43797</v>
      </c>
      <c r="E168" s="7" t="s">
        <v>30</v>
      </c>
      <c r="F168" s="7">
        <v>2</v>
      </c>
      <c r="G168" s="7" t="s">
        <v>46</v>
      </c>
      <c r="H168" s="7" t="s">
        <v>233</v>
      </c>
      <c r="I168" s="7" t="s">
        <v>703</v>
      </c>
      <c r="J168" s="7" t="s">
        <v>481</v>
      </c>
      <c r="K168" s="7" t="s">
        <v>229</v>
      </c>
      <c r="L168" s="7" t="s">
        <v>224</v>
      </c>
      <c r="M168" s="7">
        <v>2</v>
      </c>
      <c r="N168" s="7">
        <v>17</v>
      </c>
      <c r="O168" s="12">
        <f t="shared" si="6"/>
        <v>0.17</v>
      </c>
      <c r="P168" s="3">
        <v>43797</v>
      </c>
      <c r="Q168" s="3">
        <v>43861</v>
      </c>
      <c r="R168" s="7">
        <v>9</v>
      </c>
      <c r="S168" s="7" t="s">
        <v>701</v>
      </c>
      <c r="T168" s="7" t="s">
        <v>38</v>
      </c>
      <c r="U168" s="7"/>
      <c r="V168" s="7"/>
      <c r="W168" s="7"/>
      <c r="X168" s="7"/>
      <c r="Y168" s="7" t="s">
        <v>39</v>
      </c>
      <c r="Z168" s="7">
        <v>2</v>
      </c>
      <c r="AA168" s="7" t="s">
        <v>725</v>
      </c>
      <c r="AB168" s="3">
        <v>43920</v>
      </c>
      <c r="AC168" s="14">
        <f t="shared" si="7"/>
        <v>0.17</v>
      </c>
      <c r="AD168" s="5">
        <f t="shared" si="8"/>
        <v>0</v>
      </c>
    </row>
    <row r="169" spans="1:30" x14ac:dyDescent="0.25">
      <c r="A169" s="7" t="s">
        <v>27</v>
      </c>
      <c r="B169" s="7" t="s">
        <v>93</v>
      </c>
      <c r="C169" s="7" t="s">
        <v>94</v>
      </c>
      <c r="D169" s="3">
        <v>43437</v>
      </c>
      <c r="E169" s="7" t="s">
        <v>30</v>
      </c>
      <c r="F169" s="7">
        <v>2</v>
      </c>
      <c r="G169" s="7" t="s">
        <v>46</v>
      </c>
      <c r="H169" s="7" t="s">
        <v>96</v>
      </c>
      <c r="I169" s="7" t="s">
        <v>701</v>
      </c>
      <c r="J169" s="7" t="s">
        <v>726</v>
      </c>
      <c r="K169" s="7" t="s">
        <v>727</v>
      </c>
      <c r="L169" s="7" t="s">
        <v>728</v>
      </c>
      <c r="M169" s="7">
        <v>1</v>
      </c>
      <c r="N169" s="7">
        <v>10</v>
      </c>
      <c r="O169" s="12">
        <f t="shared" si="6"/>
        <v>0.1</v>
      </c>
      <c r="P169" s="3">
        <v>43437</v>
      </c>
      <c r="Q169" s="3">
        <v>43920</v>
      </c>
      <c r="R169" s="7">
        <v>69</v>
      </c>
      <c r="S169" s="7" t="s">
        <v>701</v>
      </c>
      <c r="T169" s="7" t="s">
        <v>38</v>
      </c>
      <c r="U169" s="7"/>
      <c r="V169" s="7"/>
      <c r="W169" s="7"/>
      <c r="X169" s="7"/>
      <c r="Y169" s="7" t="s">
        <v>39</v>
      </c>
      <c r="Z169" s="7">
        <v>1</v>
      </c>
      <c r="AA169" s="7" t="s">
        <v>729</v>
      </c>
      <c r="AB169" s="3">
        <v>43920</v>
      </c>
      <c r="AC169" s="14">
        <f t="shared" si="7"/>
        <v>0.1</v>
      </c>
      <c r="AD169" s="5">
        <f t="shared" si="8"/>
        <v>0</v>
      </c>
    </row>
    <row r="170" spans="1:30" x14ac:dyDescent="0.25">
      <c r="A170" s="7" t="s">
        <v>27</v>
      </c>
      <c r="B170" s="7" t="s">
        <v>93</v>
      </c>
      <c r="C170" s="7" t="s">
        <v>94</v>
      </c>
      <c r="D170" s="3">
        <v>43437</v>
      </c>
      <c r="E170" s="7" t="s">
        <v>30</v>
      </c>
      <c r="F170" s="7">
        <v>2</v>
      </c>
      <c r="G170" s="7" t="s">
        <v>46</v>
      </c>
      <c r="H170" s="7" t="s">
        <v>96</v>
      </c>
      <c r="I170" s="7" t="s">
        <v>701</v>
      </c>
      <c r="J170" s="7" t="s">
        <v>98</v>
      </c>
      <c r="K170" s="7" t="s">
        <v>730</v>
      </c>
      <c r="L170" s="7" t="s">
        <v>731</v>
      </c>
      <c r="M170" s="7">
        <v>1</v>
      </c>
      <c r="N170" s="7">
        <v>15</v>
      </c>
      <c r="O170" s="12">
        <f t="shared" si="6"/>
        <v>0.15</v>
      </c>
      <c r="P170" s="3">
        <v>43437</v>
      </c>
      <c r="Q170" s="3">
        <v>43496</v>
      </c>
      <c r="R170" s="7">
        <v>8</v>
      </c>
      <c r="S170" s="7" t="s">
        <v>701</v>
      </c>
      <c r="T170" s="7" t="s">
        <v>38</v>
      </c>
      <c r="U170" s="7"/>
      <c r="V170" s="7"/>
      <c r="W170" s="7"/>
      <c r="X170" s="7"/>
      <c r="Y170" s="7" t="s">
        <v>39</v>
      </c>
      <c r="Z170" s="7">
        <v>1</v>
      </c>
      <c r="AA170" s="7" t="s">
        <v>732</v>
      </c>
      <c r="AB170" s="3">
        <v>43920</v>
      </c>
      <c r="AC170" s="14">
        <f t="shared" si="7"/>
        <v>0.15</v>
      </c>
      <c r="AD170" s="5">
        <f t="shared" si="8"/>
        <v>0</v>
      </c>
    </row>
    <row r="171" spans="1:30" x14ac:dyDescent="0.25">
      <c r="A171" s="7" t="s">
        <v>27</v>
      </c>
      <c r="B171" s="7" t="s">
        <v>76</v>
      </c>
      <c r="C171" s="7" t="s">
        <v>692</v>
      </c>
      <c r="D171" s="3">
        <v>43627</v>
      </c>
      <c r="E171" s="7" t="s">
        <v>95</v>
      </c>
      <c r="F171" s="7">
        <v>2</v>
      </c>
      <c r="G171" s="7" t="s">
        <v>31</v>
      </c>
      <c r="H171" s="7" t="s">
        <v>78</v>
      </c>
      <c r="I171" s="7" t="s">
        <v>733</v>
      </c>
      <c r="J171" s="7" t="s">
        <v>694</v>
      </c>
      <c r="K171" s="7" t="s">
        <v>734</v>
      </c>
      <c r="L171" s="7" t="s">
        <v>735</v>
      </c>
      <c r="M171" s="7">
        <v>1</v>
      </c>
      <c r="N171" s="7">
        <v>4</v>
      </c>
      <c r="O171" s="12">
        <f t="shared" si="6"/>
        <v>0.04</v>
      </c>
      <c r="P171" s="3">
        <v>43627</v>
      </c>
      <c r="Q171" s="3">
        <v>43814</v>
      </c>
      <c r="R171" s="7">
        <v>27</v>
      </c>
      <c r="S171" s="7" t="s">
        <v>693</v>
      </c>
      <c r="T171" s="7" t="s">
        <v>38</v>
      </c>
      <c r="U171" s="7"/>
      <c r="V171" s="7"/>
      <c r="W171" s="7"/>
      <c r="X171" s="7"/>
      <c r="Y171" s="7" t="s">
        <v>39</v>
      </c>
      <c r="Z171" s="7">
        <v>1</v>
      </c>
      <c r="AA171" s="7" t="s">
        <v>736</v>
      </c>
      <c r="AB171" s="3">
        <v>43920</v>
      </c>
      <c r="AC171" s="14">
        <f t="shared" si="7"/>
        <v>0.04</v>
      </c>
      <c r="AD171" s="5">
        <f t="shared" si="8"/>
        <v>0</v>
      </c>
    </row>
    <row r="172" spans="1:30" x14ac:dyDescent="0.25">
      <c r="A172" s="7" t="s">
        <v>27</v>
      </c>
      <c r="B172" s="7" t="s">
        <v>333</v>
      </c>
      <c r="C172" s="7" t="s">
        <v>737</v>
      </c>
      <c r="D172" s="3">
        <v>43577</v>
      </c>
      <c r="E172" s="7" t="s">
        <v>30</v>
      </c>
      <c r="F172" s="7">
        <v>2</v>
      </c>
      <c r="G172" s="7" t="s">
        <v>46</v>
      </c>
      <c r="H172" s="7" t="s">
        <v>233</v>
      </c>
      <c r="I172" s="7" t="s">
        <v>221</v>
      </c>
      <c r="J172" s="7" t="s">
        <v>738</v>
      </c>
      <c r="K172" s="7" t="s">
        <v>739</v>
      </c>
      <c r="L172" s="7" t="s">
        <v>740</v>
      </c>
      <c r="M172" s="7">
        <v>1</v>
      </c>
      <c r="N172" s="7">
        <v>7</v>
      </c>
      <c r="O172" s="12">
        <f t="shared" si="6"/>
        <v>7.0000000000000007E-2</v>
      </c>
      <c r="P172" s="3">
        <v>43577</v>
      </c>
      <c r="Q172" s="3">
        <v>43634</v>
      </c>
      <c r="R172" s="7">
        <v>8</v>
      </c>
      <c r="S172" s="7" t="s">
        <v>741</v>
      </c>
      <c r="T172" s="7" t="s">
        <v>38</v>
      </c>
      <c r="U172" s="7"/>
      <c r="V172" s="7"/>
      <c r="W172" s="7"/>
      <c r="X172" s="7"/>
      <c r="Y172" s="7" t="s">
        <v>39</v>
      </c>
      <c r="Z172" s="7">
        <v>1</v>
      </c>
      <c r="AA172" s="7" t="s">
        <v>742</v>
      </c>
      <c r="AB172" s="3">
        <v>43920</v>
      </c>
      <c r="AC172" s="14">
        <f t="shared" si="7"/>
        <v>7.0000000000000007E-2</v>
      </c>
      <c r="AD172" s="5">
        <f t="shared" si="8"/>
        <v>0</v>
      </c>
    </row>
    <row r="173" spans="1:30" x14ac:dyDescent="0.25">
      <c r="A173" s="7" t="s">
        <v>27</v>
      </c>
      <c r="B173" s="7" t="s">
        <v>333</v>
      </c>
      <c r="C173" s="7" t="s">
        <v>743</v>
      </c>
      <c r="D173" s="3">
        <v>43577</v>
      </c>
      <c r="E173" s="7" t="s">
        <v>30</v>
      </c>
      <c r="F173" s="7">
        <v>2</v>
      </c>
      <c r="G173" s="7" t="s">
        <v>46</v>
      </c>
      <c r="H173" s="7" t="s">
        <v>233</v>
      </c>
      <c r="I173" s="7" t="s">
        <v>221</v>
      </c>
      <c r="J173" s="7" t="s">
        <v>744</v>
      </c>
      <c r="K173" s="7" t="s">
        <v>745</v>
      </c>
      <c r="L173" s="7" t="s">
        <v>746</v>
      </c>
      <c r="M173" s="7">
        <v>1</v>
      </c>
      <c r="N173" s="7">
        <v>7</v>
      </c>
      <c r="O173" s="12">
        <f t="shared" si="6"/>
        <v>7.0000000000000007E-2</v>
      </c>
      <c r="P173" s="3">
        <v>43577</v>
      </c>
      <c r="Q173" s="3">
        <v>43615</v>
      </c>
      <c r="R173" s="7">
        <v>5</v>
      </c>
      <c r="S173" s="7" t="s">
        <v>741</v>
      </c>
      <c r="T173" s="7" t="s">
        <v>38</v>
      </c>
      <c r="U173" s="7"/>
      <c r="V173" s="7"/>
      <c r="W173" s="7"/>
      <c r="X173" s="7"/>
      <c r="Y173" s="7" t="s">
        <v>39</v>
      </c>
      <c r="Z173" s="7">
        <v>1</v>
      </c>
      <c r="AA173" s="7" t="s">
        <v>747</v>
      </c>
      <c r="AB173" s="3">
        <v>43920</v>
      </c>
      <c r="AC173" s="14">
        <f t="shared" si="7"/>
        <v>7.0000000000000007E-2</v>
      </c>
      <c r="AD173" s="5">
        <f t="shared" si="8"/>
        <v>0</v>
      </c>
    </row>
    <row r="174" spans="1:30" x14ac:dyDescent="0.25">
      <c r="A174" s="7" t="s">
        <v>27</v>
      </c>
      <c r="B174" s="7" t="s">
        <v>333</v>
      </c>
      <c r="C174" s="7" t="s">
        <v>748</v>
      </c>
      <c r="D174" s="3">
        <v>43577</v>
      </c>
      <c r="E174" s="7" t="s">
        <v>30</v>
      </c>
      <c r="F174" s="7">
        <v>2</v>
      </c>
      <c r="G174" s="7" t="s">
        <v>46</v>
      </c>
      <c r="H174" s="7" t="s">
        <v>233</v>
      </c>
      <c r="I174" s="7" t="s">
        <v>221</v>
      </c>
      <c r="J174" s="7" t="s">
        <v>749</v>
      </c>
      <c r="K174" s="7" t="s">
        <v>750</v>
      </c>
      <c r="L174" s="7" t="s">
        <v>751</v>
      </c>
      <c r="M174" s="7">
        <v>1</v>
      </c>
      <c r="N174" s="7">
        <v>7</v>
      </c>
      <c r="O174" s="12">
        <f t="shared" si="6"/>
        <v>7.0000000000000007E-2</v>
      </c>
      <c r="P174" s="3">
        <v>43577</v>
      </c>
      <c r="Q174" s="3">
        <v>43615</v>
      </c>
      <c r="R174" s="7">
        <v>5</v>
      </c>
      <c r="S174" s="7" t="s">
        <v>741</v>
      </c>
      <c r="T174" s="7" t="s">
        <v>38</v>
      </c>
      <c r="U174" s="7"/>
      <c r="V174" s="7"/>
      <c r="W174" s="7"/>
      <c r="X174" s="7"/>
      <c r="Y174" s="7" t="s">
        <v>39</v>
      </c>
      <c r="Z174" s="7">
        <v>1</v>
      </c>
      <c r="AA174" s="7" t="s">
        <v>752</v>
      </c>
      <c r="AB174" s="3">
        <v>43920</v>
      </c>
      <c r="AC174" s="14">
        <f t="shared" si="7"/>
        <v>7.0000000000000007E-2</v>
      </c>
      <c r="AD174" s="5">
        <f t="shared" si="8"/>
        <v>0</v>
      </c>
    </row>
    <row r="175" spans="1:30" x14ac:dyDescent="0.25">
      <c r="A175" s="7" t="s">
        <v>27</v>
      </c>
      <c r="B175" s="7" t="s">
        <v>333</v>
      </c>
      <c r="C175" s="7" t="s">
        <v>753</v>
      </c>
      <c r="D175" s="3">
        <v>43577</v>
      </c>
      <c r="E175" s="7" t="s">
        <v>30</v>
      </c>
      <c r="F175" s="7">
        <v>2</v>
      </c>
      <c r="G175" s="7" t="s">
        <v>46</v>
      </c>
      <c r="H175" s="7" t="s">
        <v>233</v>
      </c>
      <c r="I175" s="7" t="s">
        <v>221</v>
      </c>
      <c r="J175" s="7" t="s">
        <v>754</v>
      </c>
      <c r="K175" s="7" t="s">
        <v>755</v>
      </c>
      <c r="L175" s="7" t="s">
        <v>756</v>
      </c>
      <c r="M175" s="7">
        <v>1</v>
      </c>
      <c r="N175" s="7">
        <v>9</v>
      </c>
      <c r="O175" s="12">
        <f t="shared" si="6"/>
        <v>0.09</v>
      </c>
      <c r="P175" s="3">
        <v>43577</v>
      </c>
      <c r="Q175" s="3">
        <v>43738</v>
      </c>
      <c r="R175" s="7">
        <v>23</v>
      </c>
      <c r="S175" s="7" t="s">
        <v>741</v>
      </c>
      <c r="T175" s="7" t="s">
        <v>38</v>
      </c>
      <c r="U175" s="7"/>
      <c r="V175" s="7"/>
      <c r="W175" s="7"/>
      <c r="X175" s="7"/>
      <c r="Y175" s="7" t="s">
        <v>39</v>
      </c>
      <c r="Z175" s="7">
        <v>1</v>
      </c>
      <c r="AA175" s="7" t="s">
        <v>757</v>
      </c>
      <c r="AB175" s="3">
        <v>43920</v>
      </c>
      <c r="AC175" s="14">
        <f t="shared" si="7"/>
        <v>0.09</v>
      </c>
      <c r="AD175" s="5">
        <f t="shared" si="8"/>
        <v>0</v>
      </c>
    </row>
    <row r="176" spans="1:30" x14ac:dyDescent="0.25">
      <c r="A176" s="7" t="s">
        <v>27</v>
      </c>
      <c r="B176" s="7" t="s">
        <v>333</v>
      </c>
      <c r="C176" s="7" t="s">
        <v>758</v>
      </c>
      <c r="D176" s="3">
        <v>43577</v>
      </c>
      <c r="E176" s="7" t="s">
        <v>30</v>
      </c>
      <c r="F176" s="7">
        <v>2</v>
      </c>
      <c r="G176" s="7" t="s">
        <v>46</v>
      </c>
      <c r="H176" s="7" t="s">
        <v>233</v>
      </c>
      <c r="I176" s="7" t="s">
        <v>221</v>
      </c>
      <c r="J176" s="7" t="s">
        <v>759</v>
      </c>
      <c r="K176" s="7" t="s">
        <v>760</v>
      </c>
      <c r="L176" s="7" t="s">
        <v>761</v>
      </c>
      <c r="M176" s="7">
        <v>1</v>
      </c>
      <c r="N176" s="7">
        <v>7</v>
      </c>
      <c r="O176" s="12">
        <f t="shared" si="6"/>
        <v>7.0000000000000007E-2</v>
      </c>
      <c r="P176" s="3">
        <v>43577</v>
      </c>
      <c r="Q176" s="3">
        <v>43646</v>
      </c>
      <c r="R176" s="7">
        <v>10</v>
      </c>
      <c r="S176" s="7" t="s">
        <v>741</v>
      </c>
      <c r="T176" s="7" t="s">
        <v>38</v>
      </c>
      <c r="U176" s="7"/>
      <c r="V176" s="7"/>
      <c r="W176" s="7"/>
      <c r="X176" s="7"/>
      <c r="Y176" s="7" t="s">
        <v>39</v>
      </c>
      <c r="Z176" s="7">
        <v>1</v>
      </c>
      <c r="AA176" s="7" t="s">
        <v>762</v>
      </c>
      <c r="AB176" s="3">
        <v>43920</v>
      </c>
      <c r="AC176" s="14">
        <f t="shared" si="7"/>
        <v>7.0000000000000007E-2</v>
      </c>
      <c r="AD176" s="5">
        <f t="shared" si="8"/>
        <v>0</v>
      </c>
    </row>
    <row r="177" spans="1:30" x14ac:dyDescent="0.25">
      <c r="A177" s="7" t="s">
        <v>27</v>
      </c>
      <c r="B177" s="7" t="s">
        <v>333</v>
      </c>
      <c r="C177" s="7" t="s">
        <v>763</v>
      </c>
      <c r="D177" s="3">
        <v>43577</v>
      </c>
      <c r="E177" s="7" t="s">
        <v>30</v>
      </c>
      <c r="F177" s="7">
        <v>2</v>
      </c>
      <c r="G177" s="7" t="s">
        <v>46</v>
      </c>
      <c r="H177" s="7" t="s">
        <v>233</v>
      </c>
      <c r="I177" s="7" t="s">
        <v>221</v>
      </c>
      <c r="J177" s="7" t="s">
        <v>764</v>
      </c>
      <c r="K177" s="7" t="s">
        <v>765</v>
      </c>
      <c r="L177" s="7" t="s">
        <v>766</v>
      </c>
      <c r="M177" s="7">
        <v>1</v>
      </c>
      <c r="N177" s="7">
        <v>7</v>
      </c>
      <c r="O177" s="12">
        <f t="shared" si="6"/>
        <v>7.0000000000000007E-2</v>
      </c>
      <c r="P177" s="3">
        <v>43577</v>
      </c>
      <c r="Q177" s="3">
        <v>43738</v>
      </c>
      <c r="R177" s="7">
        <v>23</v>
      </c>
      <c r="S177" s="7" t="s">
        <v>741</v>
      </c>
      <c r="T177" s="7" t="s">
        <v>38</v>
      </c>
      <c r="U177" s="7"/>
      <c r="V177" s="7"/>
      <c r="W177" s="7"/>
      <c r="X177" s="7"/>
      <c r="Y177" s="7" t="s">
        <v>39</v>
      </c>
      <c r="Z177" s="7">
        <v>1</v>
      </c>
      <c r="AA177" s="7" t="s">
        <v>767</v>
      </c>
      <c r="AB177" s="3">
        <v>43920</v>
      </c>
      <c r="AC177" s="14">
        <f t="shared" si="7"/>
        <v>7.0000000000000007E-2</v>
      </c>
      <c r="AD177" s="5">
        <f t="shared" si="8"/>
        <v>0</v>
      </c>
    </row>
    <row r="178" spans="1:30" x14ac:dyDescent="0.25">
      <c r="A178" s="7" t="s">
        <v>27</v>
      </c>
      <c r="B178" s="7" t="s">
        <v>496</v>
      </c>
      <c r="C178" s="7" t="s">
        <v>768</v>
      </c>
      <c r="D178" s="3">
        <v>43795</v>
      </c>
      <c r="E178" s="7" t="s">
        <v>30</v>
      </c>
      <c r="F178" s="7">
        <v>2</v>
      </c>
      <c r="G178" s="7" t="s">
        <v>46</v>
      </c>
      <c r="H178" s="7" t="s">
        <v>378</v>
      </c>
      <c r="I178" s="7" t="s">
        <v>139</v>
      </c>
      <c r="J178" s="7" t="s">
        <v>498</v>
      </c>
      <c r="K178" s="7" t="s">
        <v>769</v>
      </c>
      <c r="L178" s="7" t="s">
        <v>770</v>
      </c>
      <c r="M178" s="7">
        <v>1</v>
      </c>
      <c r="N178" s="7">
        <v>30</v>
      </c>
      <c r="O178" s="12">
        <f t="shared" si="6"/>
        <v>0.3</v>
      </c>
      <c r="P178" s="3">
        <v>43795</v>
      </c>
      <c r="Q178" s="3">
        <v>43845</v>
      </c>
      <c r="R178" s="7">
        <v>7</v>
      </c>
      <c r="S178" s="7" t="s">
        <v>136</v>
      </c>
      <c r="T178" s="7" t="s">
        <v>38</v>
      </c>
      <c r="U178" s="7"/>
      <c r="V178" s="7"/>
      <c r="W178" s="7"/>
      <c r="X178" s="7"/>
      <c r="Y178" s="7" t="s">
        <v>39</v>
      </c>
      <c r="Z178" s="7">
        <v>1</v>
      </c>
      <c r="AA178" s="7" t="s">
        <v>771</v>
      </c>
      <c r="AB178" s="3">
        <v>43920</v>
      </c>
      <c r="AC178" s="14">
        <f t="shared" si="7"/>
        <v>0.3</v>
      </c>
      <c r="AD178" s="5">
        <f t="shared" si="8"/>
        <v>0</v>
      </c>
    </row>
    <row r="179" spans="1:30" s="6" customFormat="1" x14ac:dyDescent="0.25">
      <c r="A179" s="7" t="s">
        <v>27</v>
      </c>
      <c r="B179" s="7" t="s">
        <v>430</v>
      </c>
      <c r="C179" s="7" t="s">
        <v>772</v>
      </c>
      <c r="D179" s="3">
        <v>43724</v>
      </c>
      <c r="E179" s="7" t="s">
        <v>30</v>
      </c>
      <c r="F179" s="7">
        <v>2</v>
      </c>
      <c r="G179" s="7" t="s">
        <v>46</v>
      </c>
      <c r="H179" s="7" t="s">
        <v>378</v>
      </c>
      <c r="I179" s="7" t="s">
        <v>147</v>
      </c>
      <c r="J179" s="7" t="s">
        <v>773</v>
      </c>
      <c r="K179" s="7" t="s">
        <v>774</v>
      </c>
      <c r="L179" s="7" t="s">
        <v>775</v>
      </c>
      <c r="M179" s="7">
        <v>1</v>
      </c>
      <c r="N179" s="7">
        <v>15</v>
      </c>
      <c r="O179" s="12">
        <f t="shared" si="6"/>
        <v>0.15</v>
      </c>
      <c r="P179" s="3">
        <v>43724</v>
      </c>
      <c r="Q179" s="3">
        <v>43769</v>
      </c>
      <c r="R179" s="7">
        <v>6</v>
      </c>
      <c r="S179" s="7" t="s">
        <v>136</v>
      </c>
      <c r="T179" s="7" t="s">
        <v>38</v>
      </c>
      <c r="U179" s="7"/>
      <c r="V179" s="7"/>
      <c r="W179" s="7"/>
      <c r="X179" s="7"/>
      <c r="Y179" s="7" t="s">
        <v>39</v>
      </c>
      <c r="Z179" s="7">
        <v>1</v>
      </c>
      <c r="AA179" s="7" t="s">
        <v>776</v>
      </c>
      <c r="AB179" s="3">
        <v>43920</v>
      </c>
      <c r="AC179" s="14">
        <f t="shared" si="7"/>
        <v>0.15</v>
      </c>
      <c r="AD179" s="5">
        <f t="shared" si="8"/>
        <v>0</v>
      </c>
    </row>
    <row r="180" spans="1:30" s="6" customFormat="1" x14ac:dyDescent="0.25">
      <c r="A180" s="7" t="s">
        <v>27</v>
      </c>
      <c r="B180" s="7" t="s">
        <v>430</v>
      </c>
      <c r="C180" s="7" t="s">
        <v>772</v>
      </c>
      <c r="D180" s="3">
        <v>43724</v>
      </c>
      <c r="E180" s="7" t="s">
        <v>30</v>
      </c>
      <c r="F180" s="7">
        <v>2</v>
      </c>
      <c r="G180" s="7" t="s">
        <v>46</v>
      </c>
      <c r="H180" s="7" t="s">
        <v>378</v>
      </c>
      <c r="I180" s="7" t="s">
        <v>147</v>
      </c>
      <c r="J180" s="7" t="s">
        <v>773</v>
      </c>
      <c r="K180" s="7" t="s">
        <v>777</v>
      </c>
      <c r="L180" s="7" t="s">
        <v>778</v>
      </c>
      <c r="M180" s="7">
        <v>2</v>
      </c>
      <c r="N180" s="7">
        <v>15</v>
      </c>
      <c r="O180" s="12">
        <f t="shared" si="6"/>
        <v>0.15</v>
      </c>
      <c r="P180" s="3">
        <v>43724</v>
      </c>
      <c r="Q180" s="3">
        <v>43799</v>
      </c>
      <c r="R180" s="7">
        <v>11</v>
      </c>
      <c r="S180" s="7" t="s">
        <v>136</v>
      </c>
      <c r="T180" s="7" t="s">
        <v>38</v>
      </c>
      <c r="U180" s="7"/>
      <c r="V180" s="7"/>
      <c r="W180" s="7"/>
      <c r="X180" s="7"/>
      <c r="Y180" s="7" t="s">
        <v>39</v>
      </c>
      <c r="Z180" s="7">
        <v>2</v>
      </c>
      <c r="AA180" s="7" t="s">
        <v>779</v>
      </c>
      <c r="AB180" s="3">
        <v>43920</v>
      </c>
      <c r="AC180" s="14">
        <f t="shared" si="7"/>
        <v>0.15</v>
      </c>
      <c r="AD180" s="5">
        <f t="shared" si="8"/>
        <v>0</v>
      </c>
    </row>
    <row r="181" spans="1:30" s="6" customFormat="1" x14ac:dyDescent="0.25">
      <c r="A181" s="7" t="s">
        <v>27</v>
      </c>
      <c r="B181" s="7" t="s">
        <v>430</v>
      </c>
      <c r="C181" s="7" t="s">
        <v>772</v>
      </c>
      <c r="D181" s="3">
        <v>43724</v>
      </c>
      <c r="E181" s="7" t="s">
        <v>30</v>
      </c>
      <c r="F181" s="7">
        <v>2</v>
      </c>
      <c r="G181" s="7" t="s">
        <v>31</v>
      </c>
      <c r="H181" s="7" t="s">
        <v>378</v>
      </c>
      <c r="I181" s="7" t="s">
        <v>780</v>
      </c>
      <c r="J181" s="7" t="s">
        <v>773</v>
      </c>
      <c r="K181" s="7" t="s">
        <v>781</v>
      </c>
      <c r="L181" s="7" t="s">
        <v>782</v>
      </c>
      <c r="M181" s="7">
        <v>1</v>
      </c>
      <c r="N181" s="7">
        <v>10</v>
      </c>
      <c r="O181" s="12">
        <f t="shared" si="6"/>
        <v>0.1</v>
      </c>
      <c r="P181" s="3">
        <v>43724</v>
      </c>
      <c r="Q181" s="3">
        <v>43809</v>
      </c>
      <c r="R181" s="7">
        <v>12</v>
      </c>
      <c r="S181" s="7" t="s">
        <v>136</v>
      </c>
      <c r="T181" s="7" t="s">
        <v>38</v>
      </c>
      <c r="U181" s="7"/>
      <c r="V181" s="7"/>
      <c r="W181" s="7"/>
      <c r="X181" s="7"/>
      <c r="Y181" s="7" t="s">
        <v>39</v>
      </c>
      <c r="Z181" s="7">
        <v>1</v>
      </c>
      <c r="AA181" s="7" t="s">
        <v>783</v>
      </c>
      <c r="AB181" s="3">
        <v>43920</v>
      </c>
      <c r="AC181" s="14">
        <f t="shared" si="7"/>
        <v>0.1</v>
      </c>
      <c r="AD181" s="5">
        <f t="shared" si="8"/>
        <v>0</v>
      </c>
    </row>
    <row r="182" spans="1:30" s="6" customFormat="1" x14ac:dyDescent="0.25">
      <c r="A182" s="7" t="s">
        <v>27</v>
      </c>
      <c r="B182" s="7" t="s">
        <v>430</v>
      </c>
      <c r="C182" s="7" t="s">
        <v>772</v>
      </c>
      <c r="D182" s="3">
        <v>43724</v>
      </c>
      <c r="E182" s="7" t="s">
        <v>30</v>
      </c>
      <c r="F182" s="7">
        <v>2</v>
      </c>
      <c r="G182" s="7" t="s">
        <v>31</v>
      </c>
      <c r="H182" s="7" t="s">
        <v>103</v>
      </c>
      <c r="I182" s="7" t="s">
        <v>139</v>
      </c>
      <c r="J182" s="7" t="s">
        <v>773</v>
      </c>
      <c r="K182" s="7" t="s">
        <v>784</v>
      </c>
      <c r="L182" s="7" t="s">
        <v>785</v>
      </c>
      <c r="M182" s="7">
        <v>2</v>
      </c>
      <c r="N182" s="7">
        <v>10</v>
      </c>
      <c r="O182" s="12">
        <f t="shared" si="6"/>
        <v>0.1</v>
      </c>
      <c r="P182" s="3">
        <v>43724</v>
      </c>
      <c r="Q182" s="3">
        <v>44012</v>
      </c>
      <c r="R182" s="7">
        <v>41</v>
      </c>
      <c r="S182" s="7" t="s">
        <v>136</v>
      </c>
      <c r="T182" s="7" t="s">
        <v>38</v>
      </c>
      <c r="U182" s="7"/>
      <c r="V182" s="7"/>
      <c r="W182" s="7"/>
      <c r="X182" s="7"/>
      <c r="Y182" s="7" t="s">
        <v>39</v>
      </c>
      <c r="Z182" s="7">
        <v>2</v>
      </c>
      <c r="AA182" s="7" t="s">
        <v>786</v>
      </c>
      <c r="AB182" s="3">
        <v>44012</v>
      </c>
      <c r="AC182" s="14">
        <f t="shared" si="7"/>
        <v>0.1</v>
      </c>
      <c r="AD182" s="5">
        <f t="shared" si="8"/>
        <v>0</v>
      </c>
    </row>
    <row r="183" spans="1:30" x14ac:dyDescent="0.25">
      <c r="A183" s="7" t="s">
        <v>27</v>
      </c>
      <c r="B183" s="7" t="s">
        <v>430</v>
      </c>
      <c r="C183" s="7" t="s">
        <v>787</v>
      </c>
      <c r="D183" s="3">
        <v>43724</v>
      </c>
      <c r="E183" s="7" t="s">
        <v>30</v>
      </c>
      <c r="F183" s="7">
        <v>2</v>
      </c>
      <c r="G183" s="7" t="s">
        <v>46</v>
      </c>
      <c r="H183" s="7" t="s">
        <v>378</v>
      </c>
      <c r="I183" s="7" t="s">
        <v>147</v>
      </c>
      <c r="J183" s="7" t="s">
        <v>788</v>
      </c>
      <c r="K183" s="7" t="s">
        <v>789</v>
      </c>
      <c r="L183" s="7" t="s">
        <v>790</v>
      </c>
      <c r="M183" s="7">
        <v>1</v>
      </c>
      <c r="N183" s="7">
        <v>5</v>
      </c>
      <c r="O183" s="12">
        <f t="shared" si="6"/>
        <v>0.05</v>
      </c>
      <c r="P183" s="3">
        <v>43724</v>
      </c>
      <c r="Q183" s="3">
        <v>43769</v>
      </c>
      <c r="R183" s="7">
        <v>6</v>
      </c>
      <c r="S183" s="7" t="s">
        <v>136</v>
      </c>
      <c r="T183" s="7" t="s">
        <v>38</v>
      </c>
      <c r="U183" s="7"/>
      <c r="V183" s="7"/>
      <c r="W183" s="7"/>
      <c r="X183" s="7"/>
      <c r="Y183" s="7" t="s">
        <v>39</v>
      </c>
      <c r="Z183" s="7">
        <v>1</v>
      </c>
      <c r="AA183" s="7" t="s">
        <v>791</v>
      </c>
      <c r="AB183" s="3">
        <v>43920</v>
      </c>
      <c r="AC183" s="14">
        <f t="shared" si="7"/>
        <v>0.05</v>
      </c>
      <c r="AD183" s="5">
        <f t="shared" si="8"/>
        <v>0</v>
      </c>
    </row>
    <row r="184" spans="1:30" x14ac:dyDescent="0.25">
      <c r="A184" s="7" t="s">
        <v>27</v>
      </c>
      <c r="B184" s="7" t="s">
        <v>430</v>
      </c>
      <c r="C184" s="7" t="s">
        <v>792</v>
      </c>
      <c r="D184" s="3">
        <v>43724</v>
      </c>
      <c r="E184" s="7" t="s">
        <v>30</v>
      </c>
      <c r="F184" s="7">
        <v>2</v>
      </c>
      <c r="G184" s="7" t="s">
        <v>46</v>
      </c>
      <c r="H184" s="7" t="s">
        <v>378</v>
      </c>
      <c r="I184" s="7" t="s">
        <v>147</v>
      </c>
      <c r="J184" s="7" t="s">
        <v>793</v>
      </c>
      <c r="K184" s="7" t="s">
        <v>794</v>
      </c>
      <c r="L184" s="7" t="s">
        <v>790</v>
      </c>
      <c r="M184" s="7">
        <v>6</v>
      </c>
      <c r="N184" s="7">
        <v>5</v>
      </c>
      <c r="O184" s="12">
        <f t="shared" si="6"/>
        <v>0.05</v>
      </c>
      <c r="P184" s="3">
        <v>43724</v>
      </c>
      <c r="Q184" s="3">
        <v>43799</v>
      </c>
      <c r="R184" s="7">
        <v>11</v>
      </c>
      <c r="S184" s="7" t="s">
        <v>136</v>
      </c>
      <c r="T184" s="7" t="s">
        <v>38</v>
      </c>
      <c r="U184" s="7"/>
      <c r="V184" s="7"/>
      <c r="W184" s="7"/>
      <c r="X184" s="7"/>
      <c r="Y184" s="7" t="s">
        <v>39</v>
      </c>
      <c r="Z184" s="7">
        <v>6</v>
      </c>
      <c r="AA184" s="7" t="s">
        <v>795</v>
      </c>
      <c r="AB184" s="3">
        <v>43920</v>
      </c>
      <c r="AC184" s="14">
        <f t="shared" si="7"/>
        <v>0.05</v>
      </c>
      <c r="AD184" s="5">
        <f t="shared" si="8"/>
        <v>0</v>
      </c>
    </row>
    <row r="185" spans="1:30" x14ac:dyDescent="0.25">
      <c r="A185" s="7" t="s">
        <v>27</v>
      </c>
      <c r="B185" s="7" t="s">
        <v>430</v>
      </c>
      <c r="C185" s="7" t="s">
        <v>796</v>
      </c>
      <c r="D185" s="3">
        <v>43724</v>
      </c>
      <c r="E185" s="7" t="s">
        <v>95</v>
      </c>
      <c r="F185" s="7">
        <v>2</v>
      </c>
      <c r="G185" s="7" t="s">
        <v>31</v>
      </c>
      <c r="H185" s="7" t="s">
        <v>103</v>
      </c>
      <c r="I185" s="7" t="s">
        <v>270</v>
      </c>
      <c r="J185" s="7" t="s">
        <v>432</v>
      </c>
      <c r="K185" s="7" t="s">
        <v>797</v>
      </c>
      <c r="L185" s="7" t="s">
        <v>798</v>
      </c>
      <c r="M185" s="7">
        <v>4</v>
      </c>
      <c r="N185" s="7">
        <v>5</v>
      </c>
      <c r="O185" s="12">
        <f t="shared" si="6"/>
        <v>0.05</v>
      </c>
      <c r="P185" s="3">
        <v>43724</v>
      </c>
      <c r="Q185" s="3">
        <v>43915</v>
      </c>
      <c r="R185" s="7">
        <v>27</v>
      </c>
      <c r="S185" s="7" t="s">
        <v>136</v>
      </c>
      <c r="T185" s="7" t="s">
        <v>38</v>
      </c>
      <c r="U185" s="7"/>
      <c r="V185" s="7"/>
      <c r="W185" s="7"/>
      <c r="X185" s="7"/>
      <c r="Y185" s="7" t="s">
        <v>39</v>
      </c>
      <c r="Z185" s="7">
        <v>4</v>
      </c>
      <c r="AA185" s="7" t="s">
        <v>799</v>
      </c>
      <c r="AB185" s="3">
        <v>43920</v>
      </c>
      <c r="AC185" s="14">
        <f t="shared" si="7"/>
        <v>0.05</v>
      </c>
      <c r="AD185" s="5">
        <f t="shared" si="8"/>
        <v>0</v>
      </c>
    </row>
    <row r="186" spans="1:30" x14ac:dyDescent="0.25">
      <c r="A186" s="7" t="s">
        <v>27</v>
      </c>
      <c r="B186" s="7" t="s">
        <v>800</v>
      </c>
      <c r="C186" s="7" t="s">
        <v>801</v>
      </c>
      <c r="D186" s="3">
        <v>43655</v>
      </c>
      <c r="E186" s="7" t="s">
        <v>161</v>
      </c>
      <c r="F186" s="7">
        <v>2</v>
      </c>
      <c r="G186" s="7" t="s">
        <v>46</v>
      </c>
      <c r="H186" s="7" t="s">
        <v>103</v>
      </c>
      <c r="I186" s="7" t="s">
        <v>139</v>
      </c>
      <c r="J186" s="7" t="s">
        <v>802</v>
      </c>
      <c r="K186" s="7" t="s">
        <v>803</v>
      </c>
      <c r="L186" s="7" t="s">
        <v>804</v>
      </c>
      <c r="M186" s="7">
        <v>4</v>
      </c>
      <c r="N186" s="7">
        <v>8</v>
      </c>
      <c r="O186" s="12">
        <f t="shared" si="6"/>
        <v>0.08</v>
      </c>
      <c r="P186" s="3">
        <v>43655</v>
      </c>
      <c r="Q186" s="3">
        <v>43830</v>
      </c>
      <c r="R186" s="7">
        <v>25</v>
      </c>
      <c r="S186" s="7" t="s">
        <v>136</v>
      </c>
      <c r="T186" s="7" t="s">
        <v>38</v>
      </c>
      <c r="U186" s="7"/>
      <c r="V186" s="7"/>
      <c r="W186" s="7"/>
      <c r="X186" s="7"/>
      <c r="Y186" s="7" t="s">
        <v>39</v>
      </c>
      <c r="Z186" s="7">
        <v>4</v>
      </c>
      <c r="AA186" s="7" t="s">
        <v>805</v>
      </c>
      <c r="AB186" s="3">
        <v>43920</v>
      </c>
      <c r="AC186" s="14">
        <f t="shared" si="7"/>
        <v>0.08</v>
      </c>
      <c r="AD186" s="5">
        <f t="shared" si="8"/>
        <v>0</v>
      </c>
    </row>
    <row r="187" spans="1:30" x14ac:dyDescent="0.25">
      <c r="A187" s="7" t="s">
        <v>27</v>
      </c>
      <c r="B187" s="7" t="s">
        <v>800</v>
      </c>
      <c r="C187" s="7" t="s">
        <v>806</v>
      </c>
      <c r="D187" s="3">
        <v>43655</v>
      </c>
      <c r="E187" s="7" t="s">
        <v>161</v>
      </c>
      <c r="F187" s="7">
        <v>2</v>
      </c>
      <c r="G187" s="7" t="s">
        <v>31</v>
      </c>
      <c r="H187" s="7" t="s">
        <v>103</v>
      </c>
      <c r="I187" s="7" t="s">
        <v>139</v>
      </c>
      <c r="J187" s="7" t="s">
        <v>802</v>
      </c>
      <c r="K187" s="7" t="s">
        <v>803</v>
      </c>
      <c r="L187" s="7" t="s">
        <v>807</v>
      </c>
      <c r="M187" s="7">
        <v>4</v>
      </c>
      <c r="N187" s="7">
        <v>8</v>
      </c>
      <c r="O187" s="12">
        <f t="shared" si="6"/>
        <v>0.08</v>
      </c>
      <c r="P187" s="3">
        <v>43655</v>
      </c>
      <c r="Q187" s="3">
        <v>43830</v>
      </c>
      <c r="R187" s="7">
        <v>25</v>
      </c>
      <c r="S187" s="7" t="s">
        <v>136</v>
      </c>
      <c r="T187" s="7" t="s">
        <v>38</v>
      </c>
      <c r="U187" s="7"/>
      <c r="V187" s="7"/>
      <c r="W187" s="7"/>
      <c r="X187" s="7"/>
      <c r="Y187" s="7" t="s">
        <v>39</v>
      </c>
      <c r="Z187" s="7">
        <v>4</v>
      </c>
      <c r="AA187" s="7" t="s">
        <v>808</v>
      </c>
      <c r="AB187" s="3">
        <v>43920</v>
      </c>
      <c r="AC187" s="14">
        <f t="shared" si="7"/>
        <v>0.08</v>
      </c>
      <c r="AD187" s="5">
        <f t="shared" si="8"/>
        <v>0</v>
      </c>
    </row>
    <row r="188" spans="1:30" x14ac:dyDescent="0.25">
      <c r="A188" s="7" t="s">
        <v>27</v>
      </c>
      <c r="B188" s="7" t="s">
        <v>800</v>
      </c>
      <c r="C188" s="7" t="s">
        <v>806</v>
      </c>
      <c r="D188" s="3">
        <v>43655</v>
      </c>
      <c r="E188" s="7" t="s">
        <v>161</v>
      </c>
      <c r="F188" s="7">
        <v>2</v>
      </c>
      <c r="G188" s="7" t="s">
        <v>31</v>
      </c>
      <c r="H188" s="7" t="s">
        <v>103</v>
      </c>
      <c r="I188" s="7" t="s">
        <v>139</v>
      </c>
      <c r="J188" s="7" t="s">
        <v>802</v>
      </c>
      <c r="K188" s="7" t="s">
        <v>803</v>
      </c>
      <c r="L188" s="7" t="s">
        <v>809</v>
      </c>
      <c r="M188" s="7">
        <v>4</v>
      </c>
      <c r="N188" s="7">
        <v>8</v>
      </c>
      <c r="O188" s="12">
        <f t="shared" si="6"/>
        <v>0.08</v>
      </c>
      <c r="P188" s="3">
        <v>43655</v>
      </c>
      <c r="Q188" s="3">
        <v>43830</v>
      </c>
      <c r="R188" s="7">
        <v>25</v>
      </c>
      <c r="S188" s="7" t="s">
        <v>136</v>
      </c>
      <c r="T188" s="7" t="s">
        <v>38</v>
      </c>
      <c r="U188" s="7"/>
      <c r="V188" s="7"/>
      <c r="W188" s="7"/>
      <c r="X188" s="7"/>
      <c r="Y188" s="7" t="s">
        <v>39</v>
      </c>
      <c r="Z188" s="7">
        <v>4</v>
      </c>
      <c r="AA188" s="7" t="s">
        <v>810</v>
      </c>
      <c r="AB188" s="3">
        <v>43920</v>
      </c>
      <c r="AC188" s="14">
        <f t="shared" si="7"/>
        <v>0.08</v>
      </c>
      <c r="AD188" s="5">
        <f t="shared" si="8"/>
        <v>0</v>
      </c>
    </row>
    <row r="189" spans="1:30" x14ac:dyDescent="0.25">
      <c r="A189" s="7" t="s">
        <v>27</v>
      </c>
      <c r="B189" s="7" t="s">
        <v>800</v>
      </c>
      <c r="C189" s="7" t="s">
        <v>811</v>
      </c>
      <c r="D189" s="3">
        <v>43655</v>
      </c>
      <c r="E189" s="7" t="s">
        <v>30</v>
      </c>
      <c r="F189" s="7">
        <v>2</v>
      </c>
      <c r="G189" s="7" t="s">
        <v>31</v>
      </c>
      <c r="H189" s="7" t="s">
        <v>103</v>
      </c>
      <c r="I189" s="7" t="s">
        <v>139</v>
      </c>
      <c r="J189" s="7" t="s">
        <v>812</v>
      </c>
      <c r="K189" s="7" t="s">
        <v>813</v>
      </c>
      <c r="L189" s="7" t="s">
        <v>814</v>
      </c>
      <c r="M189" s="7">
        <v>9</v>
      </c>
      <c r="N189" s="7">
        <v>8</v>
      </c>
      <c r="O189" s="12">
        <f t="shared" si="6"/>
        <v>0.08</v>
      </c>
      <c r="P189" s="3">
        <v>43655</v>
      </c>
      <c r="Q189" s="3">
        <v>43921</v>
      </c>
      <c r="R189" s="7">
        <v>38</v>
      </c>
      <c r="S189" s="7" t="s">
        <v>136</v>
      </c>
      <c r="T189" s="7" t="s">
        <v>38</v>
      </c>
      <c r="U189" s="7"/>
      <c r="V189" s="7"/>
      <c r="W189" s="7"/>
      <c r="X189" s="7"/>
      <c r="Y189" s="7" t="s">
        <v>39</v>
      </c>
      <c r="Z189" s="7">
        <v>9</v>
      </c>
      <c r="AA189" s="7" t="s">
        <v>815</v>
      </c>
      <c r="AB189" s="3">
        <v>43920</v>
      </c>
      <c r="AC189" s="14">
        <f t="shared" si="7"/>
        <v>0.08</v>
      </c>
      <c r="AD189" s="5">
        <f t="shared" si="8"/>
        <v>0</v>
      </c>
    </row>
    <row r="190" spans="1:30" x14ac:dyDescent="0.25">
      <c r="A190" s="7" t="s">
        <v>27</v>
      </c>
      <c r="B190" s="7" t="s">
        <v>800</v>
      </c>
      <c r="C190" s="7" t="s">
        <v>816</v>
      </c>
      <c r="D190" s="3">
        <v>43655</v>
      </c>
      <c r="E190" s="7" t="s">
        <v>71</v>
      </c>
      <c r="F190" s="7">
        <v>2</v>
      </c>
      <c r="G190" s="7" t="s">
        <v>31</v>
      </c>
      <c r="H190" s="7" t="s">
        <v>103</v>
      </c>
      <c r="I190" s="7" t="s">
        <v>139</v>
      </c>
      <c r="J190" s="7" t="s">
        <v>817</v>
      </c>
      <c r="K190" s="7" t="s">
        <v>818</v>
      </c>
      <c r="L190" s="7" t="s">
        <v>766</v>
      </c>
      <c r="M190" s="7">
        <v>1</v>
      </c>
      <c r="N190" s="7">
        <v>8</v>
      </c>
      <c r="O190" s="12">
        <f t="shared" si="6"/>
        <v>0.08</v>
      </c>
      <c r="P190" s="3">
        <v>43655</v>
      </c>
      <c r="Q190" s="3">
        <v>43738</v>
      </c>
      <c r="R190" s="7">
        <v>12</v>
      </c>
      <c r="S190" s="7" t="s">
        <v>136</v>
      </c>
      <c r="T190" s="7" t="s">
        <v>38</v>
      </c>
      <c r="U190" s="7"/>
      <c r="V190" s="7"/>
      <c r="W190" s="7"/>
      <c r="X190" s="7"/>
      <c r="Y190" s="7" t="s">
        <v>39</v>
      </c>
      <c r="Z190" s="7">
        <v>1</v>
      </c>
      <c r="AA190" s="7" t="s">
        <v>819</v>
      </c>
      <c r="AB190" s="3">
        <v>43920</v>
      </c>
      <c r="AC190" s="14">
        <f t="shared" si="7"/>
        <v>0.08</v>
      </c>
      <c r="AD190" s="5">
        <f t="shared" si="8"/>
        <v>0</v>
      </c>
    </row>
    <row r="191" spans="1:30" x14ac:dyDescent="0.25">
      <c r="A191" s="7" t="s">
        <v>27</v>
      </c>
      <c r="B191" s="7" t="s">
        <v>800</v>
      </c>
      <c r="C191" s="7" t="s">
        <v>816</v>
      </c>
      <c r="D191" s="3">
        <v>43655</v>
      </c>
      <c r="E191" s="7" t="s">
        <v>71</v>
      </c>
      <c r="F191" s="7">
        <v>2</v>
      </c>
      <c r="G191" s="7" t="s">
        <v>31</v>
      </c>
      <c r="H191" s="7" t="s">
        <v>103</v>
      </c>
      <c r="I191" s="7" t="s">
        <v>139</v>
      </c>
      <c r="J191" s="7" t="s">
        <v>817</v>
      </c>
      <c r="K191" s="7" t="s">
        <v>820</v>
      </c>
      <c r="L191" s="7" t="s">
        <v>821</v>
      </c>
      <c r="M191" s="7">
        <v>1</v>
      </c>
      <c r="N191" s="7">
        <v>8</v>
      </c>
      <c r="O191" s="12">
        <f t="shared" si="6"/>
        <v>0.08</v>
      </c>
      <c r="P191" s="3">
        <v>43655</v>
      </c>
      <c r="Q191" s="3">
        <v>43738</v>
      </c>
      <c r="R191" s="7">
        <v>12</v>
      </c>
      <c r="S191" s="7" t="s">
        <v>136</v>
      </c>
      <c r="T191" s="7" t="s">
        <v>38</v>
      </c>
      <c r="U191" s="7"/>
      <c r="V191" s="7"/>
      <c r="W191" s="7"/>
      <c r="X191" s="7"/>
      <c r="Y191" s="7" t="s">
        <v>39</v>
      </c>
      <c r="Z191" s="7">
        <v>1</v>
      </c>
      <c r="AA191" s="7" t="s">
        <v>822</v>
      </c>
      <c r="AB191" s="3">
        <v>43920</v>
      </c>
      <c r="AC191" s="14">
        <f t="shared" si="7"/>
        <v>0.08</v>
      </c>
      <c r="AD191" s="5">
        <f t="shared" si="8"/>
        <v>0</v>
      </c>
    </row>
    <row r="192" spans="1:30" x14ac:dyDescent="0.25">
      <c r="A192" s="7" t="s">
        <v>27</v>
      </c>
      <c r="B192" s="7" t="s">
        <v>800</v>
      </c>
      <c r="C192" s="7" t="s">
        <v>823</v>
      </c>
      <c r="D192" s="3">
        <v>43655</v>
      </c>
      <c r="E192" s="7" t="s">
        <v>30</v>
      </c>
      <c r="F192" s="7">
        <v>2</v>
      </c>
      <c r="G192" s="7" t="s">
        <v>31</v>
      </c>
      <c r="H192" s="7" t="s">
        <v>103</v>
      </c>
      <c r="I192" s="7" t="s">
        <v>139</v>
      </c>
      <c r="J192" s="7" t="s">
        <v>820</v>
      </c>
      <c r="K192" s="7" t="s">
        <v>820</v>
      </c>
      <c r="L192" s="7" t="s">
        <v>766</v>
      </c>
      <c r="M192" s="7">
        <v>1</v>
      </c>
      <c r="N192" s="7">
        <v>8</v>
      </c>
      <c r="O192" s="12">
        <f t="shared" si="6"/>
        <v>0.08</v>
      </c>
      <c r="P192" s="3">
        <v>43655</v>
      </c>
      <c r="Q192" s="3">
        <v>43738</v>
      </c>
      <c r="R192" s="7">
        <v>12</v>
      </c>
      <c r="S192" s="7" t="s">
        <v>136</v>
      </c>
      <c r="T192" s="7" t="s">
        <v>38</v>
      </c>
      <c r="U192" s="7"/>
      <c r="V192" s="7"/>
      <c r="W192" s="7"/>
      <c r="X192" s="7"/>
      <c r="Y192" s="7" t="s">
        <v>39</v>
      </c>
      <c r="Z192" s="7">
        <v>1</v>
      </c>
      <c r="AA192" s="7" t="s">
        <v>824</v>
      </c>
      <c r="AB192" s="3">
        <v>43920</v>
      </c>
      <c r="AC192" s="14">
        <f t="shared" si="7"/>
        <v>0.08</v>
      </c>
      <c r="AD192" s="5">
        <f t="shared" si="8"/>
        <v>0</v>
      </c>
    </row>
    <row r="193" spans="1:30" x14ac:dyDescent="0.25">
      <c r="A193" s="7" t="s">
        <v>27</v>
      </c>
      <c r="B193" s="7" t="s">
        <v>800</v>
      </c>
      <c r="C193" s="7" t="s">
        <v>823</v>
      </c>
      <c r="D193" s="3">
        <v>43655</v>
      </c>
      <c r="E193" s="7" t="s">
        <v>30</v>
      </c>
      <c r="F193" s="7">
        <v>2</v>
      </c>
      <c r="G193" s="7" t="s">
        <v>46</v>
      </c>
      <c r="H193" s="7" t="s">
        <v>103</v>
      </c>
      <c r="I193" s="7" t="s">
        <v>139</v>
      </c>
      <c r="J193" s="7" t="s">
        <v>820</v>
      </c>
      <c r="K193" s="7" t="s">
        <v>825</v>
      </c>
      <c r="L193" s="7" t="s">
        <v>821</v>
      </c>
      <c r="M193" s="7">
        <v>1</v>
      </c>
      <c r="N193" s="7">
        <v>8</v>
      </c>
      <c r="O193" s="12">
        <f t="shared" si="6"/>
        <v>0.08</v>
      </c>
      <c r="P193" s="3">
        <v>43655</v>
      </c>
      <c r="Q193" s="3">
        <v>43738</v>
      </c>
      <c r="R193" s="7">
        <v>12</v>
      </c>
      <c r="S193" s="7" t="s">
        <v>136</v>
      </c>
      <c r="T193" s="7" t="s">
        <v>38</v>
      </c>
      <c r="U193" s="7"/>
      <c r="V193" s="7"/>
      <c r="W193" s="7"/>
      <c r="X193" s="7"/>
      <c r="Y193" s="7" t="s">
        <v>39</v>
      </c>
      <c r="Z193" s="7">
        <v>1</v>
      </c>
      <c r="AA193" s="7" t="s">
        <v>826</v>
      </c>
      <c r="AB193" s="3">
        <v>43920</v>
      </c>
      <c r="AC193" s="14">
        <f t="shared" si="7"/>
        <v>0.08</v>
      </c>
      <c r="AD193" s="5">
        <f t="shared" si="8"/>
        <v>0</v>
      </c>
    </row>
    <row r="194" spans="1:30" x14ac:dyDescent="0.25">
      <c r="A194" s="7" t="s">
        <v>27</v>
      </c>
      <c r="B194" s="7" t="s">
        <v>800</v>
      </c>
      <c r="C194" s="7" t="s">
        <v>827</v>
      </c>
      <c r="D194" s="3">
        <v>43655</v>
      </c>
      <c r="E194" s="7" t="s">
        <v>30</v>
      </c>
      <c r="F194" s="7">
        <v>2</v>
      </c>
      <c r="G194" s="7" t="s">
        <v>31</v>
      </c>
      <c r="H194" s="7" t="s">
        <v>103</v>
      </c>
      <c r="I194" s="7" t="s">
        <v>139</v>
      </c>
      <c r="J194" s="7" t="s">
        <v>828</v>
      </c>
      <c r="K194" s="7" t="s">
        <v>825</v>
      </c>
      <c r="L194" s="7" t="s">
        <v>829</v>
      </c>
      <c r="M194" s="7">
        <v>1</v>
      </c>
      <c r="N194" s="7">
        <v>8</v>
      </c>
      <c r="O194" s="12">
        <f t="shared" si="6"/>
        <v>0.08</v>
      </c>
      <c r="P194" s="3">
        <v>43655</v>
      </c>
      <c r="Q194" s="3">
        <v>43768</v>
      </c>
      <c r="R194" s="7">
        <v>16</v>
      </c>
      <c r="S194" s="7" t="s">
        <v>136</v>
      </c>
      <c r="T194" s="7" t="s">
        <v>38</v>
      </c>
      <c r="U194" s="7"/>
      <c r="V194" s="7"/>
      <c r="W194" s="7"/>
      <c r="X194" s="7"/>
      <c r="Y194" s="7" t="s">
        <v>39</v>
      </c>
      <c r="Z194" s="7">
        <v>1</v>
      </c>
      <c r="AA194" s="7" t="s">
        <v>830</v>
      </c>
      <c r="AB194" s="3">
        <v>43920</v>
      </c>
      <c r="AC194" s="14">
        <f t="shared" si="7"/>
        <v>0.08</v>
      </c>
      <c r="AD194" s="5">
        <f t="shared" si="8"/>
        <v>0</v>
      </c>
    </row>
    <row r="195" spans="1:30" x14ac:dyDescent="0.25">
      <c r="A195" s="7" t="s">
        <v>27</v>
      </c>
      <c r="B195" s="7" t="s">
        <v>800</v>
      </c>
      <c r="C195" s="7" t="s">
        <v>831</v>
      </c>
      <c r="D195" s="3">
        <v>43655</v>
      </c>
      <c r="E195" s="7" t="s">
        <v>30</v>
      </c>
      <c r="F195" s="7">
        <v>2</v>
      </c>
      <c r="G195" s="7" t="s">
        <v>31</v>
      </c>
      <c r="H195" s="7" t="s">
        <v>103</v>
      </c>
      <c r="I195" s="7" t="s">
        <v>139</v>
      </c>
      <c r="J195" s="7" t="s">
        <v>832</v>
      </c>
      <c r="K195" s="7" t="s">
        <v>833</v>
      </c>
      <c r="L195" s="7" t="s">
        <v>834</v>
      </c>
      <c r="M195" s="7">
        <v>1</v>
      </c>
      <c r="N195" s="7">
        <v>7</v>
      </c>
      <c r="O195" s="12">
        <f t="shared" ref="O195:O258" si="9">N195/100</f>
        <v>7.0000000000000007E-2</v>
      </c>
      <c r="P195" s="3">
        <v>43655</v>
      </c>
      <c r="Q195" s="3">
        <v>43768</v>
      </c>
      <c r="R195" s="7">
        <v>16</v>
      </c>
      <c r="S195" s="7" t="s">
        <v>136</v>
      </c>
      <c r="T195" s="7" t="s">
        <v>38</v>
      </c>
      <c r="U195" s="7"/>
      <c r="V195" s="7"/>
      <c r="W195" s="7"/>
      <c r="X195" s="7"/>
      <c r="Y195" s="7" t="s">
        <v>39</v>
      </c>
      <c r="Z195" s="7">
        <v>1</v>
      </c>
      <c r="AA195" s="7" t="s">
        <v>835</v>
      </c>
      <c r="AB195" s="3">
        <v>43920</v>
      </c>
      <c r="AC195" s="14">
        <f t="shared" ref="AC195:AC258" si="10">(Z195/M195)*O195</f>
        <v>7.0000000000000007E-2</v>
      </c>
      <c r="AD195" s="5">
        <f t="shared" ref="AD195:AD258" si="11">M195-Z195</f>
        <v>0</v>
      </c>
    </row>
    <row r="196" spans="1:30" x14ac:dyDescent="0.25">
      <c r="A196" s="7" t="s">
        <v>27</v>
      </c>
      <c r="B196" s="7" t="s">
        <v>800</v>
      </c>
      <c r="C196" s="7" t="s">
        <v>836</v>
      </c>
      <c r="D196" s="3">
        <v>43655</v>
      </c>
      <c r="E196" s="7" t="s">
        <v>71</v>
      </c>
      <c r="F196" s="7">
        <v>2</v>
      </c>
      <c r="G196" s="7" t="s">
        <v>46</v>
      </c>
      <c r="H196" s="7" t="s">
        <v>103</v>
      </c>
      <c r="I196" s="7" t="s">
        <v>139</v>
      </c>
      <c r="J196" s="7" t="s">
        <v>837</v>
      </c>
      <c r="K196" s="7" t="s">
        <v>837</v>
      </c>
      <c r="L196" s="7" t="s">
        <v>82</v>
      </c>
      <c r="M196" s="7">
        <v>1</v>
      </c>
      <c r="N196" s="7">
        <v>7</v>
      </c>
      <c r="O196" s="12">
        <f t="shared" si="9"/>
        <v>7.0000000000000007E-2</v>
      </c>
      <c r="P196" s="3">
        <v>43655</v>
      </c>
      <c r="Q196" s="3">
        <v>43830</v>
      </c>
      <c r="R196" s="7">
        <v>25</v>
      </c>
      <c r="S196" s="7" t="s">
        <v>136</v>
      </c>
      <c r="T196" s="7" t="s">
        <v>38</v>
      </c>
      <c r="U196" s="7"/>
      <c r="V196" s="7"/>
      <c r="W196" s="7"/>
      <c r="X196" s="7"/>
      <c r="Y196" s="7" t="s">
        <v>39</v>
      </c>
      <c r="Z196" s="7">
        <v>1</v>
      </c>
      <c r="AA196" s="7" t="s">
        <v>835</v>
      </c>
      <c r="AB196" s="3">
        <v>43920</v>
      </c>
      <c r="AC196" s="14">
        <f t="shared" si="10"/>
        <v>7.0000000000000007E-2</v>
      </c>
      <c r="AD196" s="5">
        <f t="shared" si="11"/>
        <v>0</v>
      </c>
    </row>
    <row r="197" spans="1:30" x14ac:dyDescent="0.25">
      <c r="A197" s="7" t="s">
        <v>27</v>
      </c>
      <c r="B197" s="7" t="s">
        <v>800</v>
      </c>
      <c r="C197" s="7" t="s">
        <v>836</v>
      </c>
      <c r="D197" s="3">
        <v>43655</v>
      </c>
      <c r="E197" s="7" t="s">
        <v>71</v>
      </c>
      <c r="F197" s="7">
        <v>2</v>
      </c>
      <c r="G197" s="7" t="s">
        <v>46</v>
      </c>
      <c r="H197" s="7" t="s">
        <v>103</v>
      </c>
      <c r="I197" s="7" t="s">
        <v>139</v>
      </c>
      <c r="J197" s="7" t="s">
        <v>837</v>
      </c>
      <c r="K197" s="7" t="s">
        <v>837</v>
      </c>
      <c r="L197" s="7" t="s">
        <v>85</v>
      </c>
      <c r="M197" s="7">
        <v>1</v>
      </c>
      <c r="N197" s="7">
        <v>7</v>
      </c>
      <c r="O197" s="12">
        <f t="shared" si="9"/>
        <v>7.0000000000000007E-2</v>
      </c>
      <c r="P197" s="3">
        <v>43655</v>
      </c>
      <c r="Q197" s="3">
        <v>43830</v>
      </c>
      <c r="R197" s="7">
        <v>25</v>
      </c>
      <c r="S197" s="7" t="s">
        <v>136</v>
      </c>
      <c r="T197" s="7" t="s">
        <v>38</v>
      </c>
      <c r="U197" s="7"/>
      <c r="V197" s="7"/>
      <c r="W197" s="7"/>
      <c r="X197" s="7"/>
      <c r="Y197" s="7" t="s">
        <v>39</v>
      </c>
      <c r="Z197" s="7">
        <v>1</v>
      </c>
      <c r="AA197" s="7" t="s">
        <v>838</v>
      </c>
      <c r="AB197" s="3">
        <v>43920</v>
      </c>
      <c r="AC197" s="14">
        <f t="shared" si="10"/>
        <v>7.0000000000000007E-2</v>
      </c>
      <c r="AD197" s="5">
        <f t="shared" si="11"/>
        <v>0</v>
      </c>
    </row>
    <row r="198" spans="1:30" x14ac:dyDescent="0.25">
      <c r="A198" s="7" t="s">
        <v>27</v>
      </c>
      <c r="B198" s="7" t="s">
        <v>800</v>
      </c>
      <c r="C198" s="7" t="s">
        <v>836</v>
      </c>
      <c r="D198" s="3">
        <v>43655</v>
      </c>
      <c r="E198" s="7" t="s">
        <v>71</v>
      </c>
      <c r="F198" s="7">
        <v>2</v>
      </c>
      <c r="G198" s="7" t="s">
        <v>46</v>
      </c>
      <c r="H198" s="7" t="s">
        <v>103</v>
      </c>
      <c r="I198" s="7" t="s">
        <v>136</v>
      </c>
      <c r="J198" s="7" t="s">
        <v>837</v>
      </c>
      <c r="K198" s="7" t="s">
        <v>84</v>
      </c>
      <c r="L198" s="7" t="s">
        <v>85</v>
      </c>
      <c r="M198" s="7">
        <v>1</v>
      </c>
      <c r="N198" s="7">
        <v>7</v>
      </c>
      <c r="O198" s="12">
        <f t="shared" si="9"/>
        <v>7.0000000000000007E-2</v>
      </c>
      <c r="P198" s="3">
        <v>43655</v>
      </c>
      <c r="Q198" s="3">
        <v>43830</v>
      </c>
      <c r="R198" s="7">
        <v>25</v>
      </c>
      <c r="S198" s="7" t="s">
        <v>136</v>
      </c>
      <c r="T198" s="7" t="s">
        <v>38</v>
      </c>
      <c r="U198" s="7"/>
      <c r="V198" s="7"/>
      <c r="W198" s="7"/>
      <c r="X198" s="7"/>
      <c r="Y198" s="7" t="s">
        <v>39</v>
      </c>
      <c r="Z198" s="7">
        <v>1</v>
      </c>
      <c r="AA198" s="7" t="s">
        <v>839</v>
      </c>
      <c r="AB198" s="3">
        <v>43920</v>
      </c>
      <c r="AC198" s="14">
        <f t="shared" si="10"/>
        <v>7.0000000000000007E-2</v>
      </c>
      <c r="AD198" s="5">
        <f t="shared" si="11"/>
        <v>0</v>
      </c>
    </row>
    <row r="199" spans="1:30" x14ac:dyDescent="0.25">
      <c r="A199" s="7" t="s">
        <v>27</v>
      </c>
      <c r="B199" s="7" t="s">
        <v>267</v>
      </c>
      <c r="C199" s="7" t="s">
        <v>268</v>
      </c>
      <c r="D199" s="3">
        <v>43643</v>
      </c>
      <c r="E199" s="7" t="s">
        <v>30</v>
      </c>
      <c r="F199" s="7">
        <v>2</v>
      </c>
      <c r="G199" s="7" t="s">
        <v>46</v>
      </c>
      <c r="H199" s="7" t="s">
        <v>269</v>
      </c>
      <c r="I199" s="7" t="s">
        <v>221</v>
      </c>
      <c r="J199" s="7" t="s">
        <v>271</v>
      </c>
      <c r="K199" s="7" t="s">
        <v>840</v>
      </c>
      <c r="L199" s="7" t="s">
        <v>841</v>
      </c>
      <c r="M199" s="7">
        <v>1</v>
      </c>
      <c r="N199" s="7">
        <v>3</v>
      </c>
      <c r="O199" s="12">
        <f t="shared" si="9"/>
        <v>0.03</v>
      </c>
      <c r="P199" s="3">
        <v>43643</v>
      </c>
      <c r="Q199" s="3">
        <v>43738</v>
      </c>
      <c r="R199" s="7">
        <v>14</v>
      </c>
      <c r="S199" s="7" t="s">
        <v>136</v>
      </c>
      <c r="T199" s="7" t="s">
        <v>38</v>
      </c>
      <c r="U199" s="7"/>
      <c r="V199" s="7"/>
      <c r="W199" s="7"/>
      <c r="X199" s="7"/>
      <c r="Y199" s="7" t="s">
        <v>39</v>
      </c>
      <c r="Z199" s="7">
        <v>1</v>
      </c>
      <c r="AA199" s="7" t="s">
        <v>842</v>
      </c>
      <c r="AB199" s="3">
        <v>43920</v>
      </c>
      <c r="AC199" s="14">
        <f t="shared" si="10"/>
        <v>0.03</v>
      </c>
      <c r="AD199" s="5">
        <f t="shared" si="11"/>
        <v>0</v>
      </c>
    </row>
    <row r="200" spans="1:30" x14ac:dyDescent="0.25">
      <c r="A200" s="7" t="s">
        <v>27</v>
      </c>
      <c r="B200" s="7" t="s">
        <v>267</v>
      </c>
      <c r="C200" s="7" t="s">
        <v>843</v>
      </c>
      <c r="D200" s="3">
        <v>43643</v>
      </c>
      <c r="E200" s="7" t="s">
        <v>30</v>
      </c>
      <c r="F200" s="7">
        <v>2</v>
      </c>
      <c r="G200" s="7" t="s">
        <v>46</v>
      </c>
      <c r="H200" s="7" t="s">
        <v>269</v>
      </c>
      <c r="I200" s="7" t="s">
        <v>221</v>
      </c>
      <c r="J200" s="7" t="s">
        <v>844</v>
      </c>
      <c r="K200" s="7" t="s">
        <v>845</v>
      </c>
      <c r="L200" s="7" t="s">
        <v>846</v>
      </c>
      <c r="M200" s="7">
        <v>1</v>
      </c>
      <c r="N200" s="7">
        <v>9</v>
      </c>
      <c r="O200" s="12">
        <f t="shared" si="9"/>
        <v>0.09</v>
      </c>
      <c r="P200" s="3">
        <v>43643</v>
      </c>
      <c r="Q200" s="3">
        <v>43830</v>
      </c>
      <c r="R200" s="7">
        <v>27</v>
      </c>
      <c r="S200" s="7" t="s">
        <v>136</v>
      </c>
      <c r="T200" s="7" t="s">
        <v>38</v>
      </c>
      <c r="U200" s="7"/>
      <c r="V200" s="7"/>
      <c r="W200" s="7"/>
      <c r="X200" s="7"/>
      <c r="Y200" s="7" t="s">
        <v>39</v>
      </c>
      <c r="Z200" s="7">
        <v>1</v>
      </c>
      <c r="AA200" s="7" t="s">
        <v>847</v>
      </c>
      <c r="AB200" s="3">
        <v>43920</v>
      </c>
      <c r="AC200" s="14">
        <f t="shared" si="10"/>
        <v>0.09</v>
      </c>
      <c r="AD200" s="5">
        <f t="shared" si="11"/>
        <v>0</v>
      </c>
    </row>
    <row r="201" spans="1:30" x14ac:dyDescent="0.25">
      <c r="A201" s="7" t="s">
        <v>27</v>
      </c>
      <c r="B201" s="7" t="s">
        <v>405</v>
      </c>
      <c r="C201" s="7" t="s">
        <v>848</v>
      </c>
      <c r="D201" s="3">
        <v>43375</v>
      </c>
      <c r="E201" s="7" t="s">
        <v>30</v>
      </c>
      <c r="F201" s="7">
        <v>2</v>
      </c>
      <c r="G201" s="7" t="s">
        <v>46</v>
      </c>
      <c r="H201" s="7" t="s">
        <v>233</v>
      </c>
      <c r="I201" s="7" t="s">
        <v>849</v>
      </c>
      <c r="J201" s="7" t="s">
        <v>850</v>
      </c>
      <c r="K201" s="7" t="s">
        <v>851</v>
      </c>
      <c r="L201" s="7" t="s">
        <v>852</v>
      </c>
      <c r="M201" s="7">
        <v>1</v>
      </c>
      <c r="N201" s="7">
        <v>7</v>
      </c>
      <c r="O201" s="12">
        <f t="shared" si="9"/>
        <v>7.0000000000000007E-2</v>
      </c>
      <c r="P201" s="3">
        <v>43375</v>
      </c>
      <c r="Q201" s="3">
        <v>43449</v>
      </c>
      <c r="R201" s="7">
        <v>11</v>
      </c>
      <c r="S201" s="7" t="s">
        <v>853</v>
      </c>
      <c r="T201" s="7" t="s">
        <v>38</v>
      </c>
      <c r="U201" s="7"/>
      <c r="V201" s="7"/>
      <c r="W201" s="7"/>
      <c r="X201" s="7"/>
      <c r="Y201" s="7" t="s">
        <v>39</v>
      </c>
      <c r="Z201" s="7">
        <v>1</v>
      </c>
      <c r="AA201" s="7" t="s">
        <v>854</v>
      </c>
      <c r="AB201" s="3">
        <v>43920</v>
      </c>
      <c r="AC201" s="14">
        <f t="shared" si="10"/>
        <v>7.0000000000000007E-2</v>
      </c>
      <c r="AD201" s="5">
        <f t="shared" si="11"/>
        <v>0</v>
      </c>
    </row>
    <row r="202" spans="1:30" x14ac:dyDescent="0.25">
      <c r="A202" s="7" t="s">
        <v>27</v>
      </c>
      <c r="B202" s="7" t="s">
        <v>405</v>
      </c>
      <c r="C202" s="7" t="s">
        <v>848</v>
      </c>
      <c r="D202" s="3">
        <v>43375</v>
      </c>
      <c r="E202" s="7" t="s">
        <v>30</v>
      </c>
      <c r="F202" s="7">
        <v>2</v>
      </c>
      <c r="G202" s="7" t="s">
        <v>46</v>
      </c>
      <c r="H202" s="7" t="s">
        <v>233</v>
      </c>
      <c r="I202" s="7" t="s">
        <v>849</v>
      </c>
      <c r="J202" s="7" t="s">
        <v>850</v>
      </c>
      <c r="K202" s="7" t="s">
        <v>855</v>
      </c>
      <c r="L202" s="7" t="s">
        <v>856</v>
      </c>
      <c r="M202" s="7">
        <v>1</v>
      </c>
      <c r="N202" s="7">
        <v>7</v>
      </c>
      <c r="O202" s="12">
        <f t="shared" si="9"/>
        <v>7.0000000000000007E-2</v>
      </c>
      <c r="P202" s="3">
        <v>43375</v>
      </c>
      <c r="Q202" s="3">
        <v>43449</v>
      </c>
      <c r="R202" s="7">
        <v>11</v>
      </c>
      <c r="S202" s="7" t="s">
        <v>853</v>
      </c>
      <c r="T202" s="7" t="s">
        <v>38</v>
      </c>
      <c r="U202" s="7"/>
      <c r="V202" s="7"/>
      <c r="W202" s="7"/>
      <c r="X202" s="7"/>
      <c r="Y202" s="7" t="s">
        <v>39</v>
      </c>
      <c r="Z202" s="7">
        <v>1</v>
      </c>
      <c r="AA202" s="7" t="s">
        <v>857</v>
      </c>
      <c r="AB202" s="3">
        <v>43920</v>
      </c>
      <c r="AC202" s="14">
        <f t="shared" si="10"/>
        <v>7.0000000000000007E-2</v>
      </c>
      <c r="AD202" s="5">
        <f t="shared" si="11"/>
        <v>0</v>
      </c>
    </row>
    <row r="203" spans="1:30" x14ac:dyDescent="0.25">
      <c r="A203" s="7" t="s">
        <v>27</v>
      </c>
      <c r="B203" s="7" t="s">
        <v>405</v>
      </c>
      <c r="C203" s="7" t="s">
        <v>406</v>
      </c>
      <c r="D203" s="3">
        <v>43375</v>
      </c>
      <c r="E203" s="7" t="s">
        <v>30</v>
      </c>
      <c r="F203" s="7">
        <v>2</v>
      </c>
      <c r="G203" s="7" t="s">
        <v>46</v>
      </c>
      <c r="H203" s="7" t="s">
        <v>233</v>
      </c>
      <c r="I203" s="7" t="s">
        <v>849</v>
      </c>
      <c r="J203" s="7" t="s">
        <v>408</v>
      </c>
      <c r="K203" s="7" t="s">
        <v>858</v>
      </c>
      <c r="L203" s="7" t="s">
        <v>856</v>
      </c>
      <c r="M203" s="7">
        <v>3</v>
      </c>
      <c r="N203" s="7">
        <v>4</v>
      </c>
      <c r="O203" s="12">
        <f t="shared" si="9"/>
        <v>0.04</v>
      </c>
      <c r="P203" s="3">
        <v>43375</v>
      </c>
      <c r="Q203" s="3">
        <v>43449</v>
      </c>
      <c r="R203" s="7">
        <v>11</v>
      </c>
      <c r="S203" s="7" t="s">
        <v>853</v>
      </c>
      <c r="T203" s="7" t="s">
        <v>38</v>
      </c>
      <c r="U203" s="7"/>
      <c r="V203" s="7"/>
      <c r="W203" s="7"/>
      <c r="X203" s="7"/>
      <c r="Y203" s="7" t="s">
        <v>39</v>
      </c>
      <c r="Z203" s="7">
        <v>3</v>
      </c>
      <c r="AA203" s="7" t="s">
        <v>859</v>
      </c>
      <c r="AB203" s="3">
        <v>43920</v>
      </c>
      <c r="AC203" s="14">
        <f t="shared" si="10"/>
        <v>0.04</v>
      </c>
      <c r="AD203" s="5">
        <f t="shared" si="11"/>
        <v>0</v>
      </c>
    </row>
    <row r="204" spans="1:30" x14ac:dyDescent="0.25">
      <c r="A204" s="7" t="s">
        <v>27</v>
      </c>
      <c r="B204" s="7" t="s">
        <v>405</v>
      </c>
      <c r="C204" s="7" t="s">
        <v>406</v>
      </c>
      <c r="D204" s="3">
        <v>43375</v>
      </c>
      <c r="E204" s="7" t="s">
        <v>30</v>
      </c>
      <c r="F204" s="7">
        <v>2</v>
      </c>
      <c r="G204" s="7" t="s">
        <v>31</v>
      </c>
      <c r="H204" s="7" t="s">
        <v>233</v>
      </c>
      <c r="I204" s="7" t="s">
        <v>860</v>
      </c>
      <c r="J204" s="7" t="s">
        <v>408</v>
      </c>
      <c r="K204" s="7" t="s">
        <v>861</v>
      </c>
      <c r="L204" s="7" t="s">
        <v>862</v>
      </c>
      <c r="M204" s="7">
        <v>1</v>
      </c>
      <c r="N204" s="7">
        <v>4</v>
      </c>
      <c r="O204" s="12">
        <f t="shared" si="9"/>
        <v>0.04</v>
      </c>
      <c r="P204" s="3">
        <v>43375</v>
      </c>
      <c r="Q204" s="3">
        <v>43449</v>
      </c>
      <c r="R204" s="7">
        <v>11</v>
      </c>
      <c r="S204" s="7" t="s">
        <v>853</v>
      </c>
      <c r="T204" s="7" t="s">
        <v>38</v>
      </c>
      <c r="U204" s="7"/>
      <c r="V204" s="7"/>
      <c r="W204" s="7"/>
      <c r="X204" s="7"/>
      <c r="Y204" s="7" t="s">
        <v>39</v>
      </c>
      <c r="Z204" s="7">
        <v>1</v>
      </c>
      <c r="AA204" s="7" t="s">
        <v>863</v>
      </c>
      <c r="AB204" s="3">
        <v>43920</v>
      </c>
      <c r="AC204" s="14">
        <f t="shared" si="10"/>
        <v>0.04</v>
      </c>
      <c r="AD204" s="5">
        <f t="shared" si="11"/>
        <v>0</v>
      </c>
    </row>
    <row r="205" spans="1:30" x14ac:dyDescent="0.25">
      <c r="A205" s="7" t="s">
        <v>27</v>
      </c>
      <c r="B205" s="7" t="s">
        <v>405</v>
      </c>
      <c r="C205" s="7" t="s">
        <v>864</v>
      </c>
      <c r="D205" s="3">
        <v>43375</v>
      </c>
      <c r="E205" s="7" t="s">
        <v>30</v>
      </c>
      <c r="F205" s="7">
        <v>2</v>
      </c>
      <c r="G205" s="7" t="s">
        <v>46</v>
      </c>
      <c r="H205" s="7" t="s">
        <v>233</v>
      </c>
      <c r="I205" s="7" t="s">
        <v>860</v>
      </c>
      <c r="J205" s="7" t="s">
        <v>865</v>
      </c>
      <c r="K205" s="7" t="s">
        <v>866</v>
      </c>
      <c r="L205" s="7" t="s">
        <v>867</v>
      </c>
      <c r="M205" s="7">
        <v>1</v>
      </c>
      <c r="N205" s="7">
        <v>7</v>
      </c>
      <c r="O205" s="12">
        <f t="shared" si="9"/>
        <v>7.0000000000000007E-2</v>
      </c>
      <c r="P205" s="3">
        <v>43375</v>
      </c>
      <c r="Q205" s="3">
        <v>43830</v>
      </c>
      <c r="R205" s="7">
        <v>65</v>
      </c>
      <c r="S205" s="7" t="s">
        <v>853</v>
      </c>
      <c r="T205" s="7" t="s">
        <v>38</v>
      </c>
      <c r="U205" s="7"/>
      <c r="V205" s="7"/>
      <c r="W205" s="7"/>
      <c r="X205" s="7"/>
      <c r="Y205" s="7" t="s">
        <v>39</v>
      </c>
      <c r="Z205" s="7">
        <v>1</v>
      </c>
      <c r="AA205" s="7" t="s">
        <v>868</v>
      </c>
      <c r="AB205" s="3">
        <v>43920</v>
      </c>
      <c r="AC205" s="14">
        <f t="shared" si="10"/>
        <v>7.0000000000000007E-2</v>
      </c>
      <c r="AD205" s="5">
        <f t="shared" si="11"/>
        <v>0</v>
      </c>
    </row>
    <row r="206" spans="1:30" s="4" customFormat="1" x14ac:dyDescent="0.25">
      <c r="A206" s="7" t="s">
        <v>27</v>
      </c>
      <c r="B206" s="7" t="s">
        <v>405</v>
      </c>
      <c r="C206" s="7" t="s">
        <v>864</v>
      </c>
      <c r="D206" s="3">
        <v>43375</v>
      </c>
      <c r="E206" s="7" t="s">
        <v>30</v>
      </c>
      <c r="F206" s="7">
        <v>2</v>
      </c>
      <c r="G206" s="7" t="s">
        <v>31</v>
      </c>
      <c r="H206" s="7" t="s">
        <v>233</v>
      </c>
      <c r="I206" s="7" t="s">
        <v>869</v>
      </c>
      <c r="J206" s="7" t="s">
        <v>865</v>
      </c>
      <c r="K206" s="7" t="s">
        <v>870</v>
      </c>
      <c r="L206" s="7" t="s">
        <v>871</v>
      </c>
      <c r="M206" s="7">
        <v>1</v>
      </c>
      <c r="N206" s="7">
        <v>7</v>
      </c>
      <c r="O206" s="12">
        <f t="shared" si="9"/>
        <v>7.0000000000000007E-2</v>
      </c>
      <c r="P206" s="3">
        <v>43375</v>
      </c>
      <c r="Q206" s="3">
        <v>43861</v>
      </c>
      <c r="R206" s="7">
        <v>69</v>
      </c>
      <c r="S206" s="7" t="s">
        <v>853</v>
      </c>
      <c r="T206" s="7" t="s">
        <v>38</v>
      </c>
      <c r="U206" s="7"/>
      <c r="V206" s="7"/>
      <c r="W206" s="7"/>
      <c r="X206" s="7"/>
      <c r="Y206" s="7" t="s">
        <v>39</v>
      </c>
      <c r="Z206" s="7">
        <v>1</v>
      </c>
      <c r="AA206" s="7" t="s">
        <v>872</v>
      </c>
      <c r="AB206" s="3">
        <v>43920</v>
      </c>
      <c r="AC206" s="14">
        <f t="shared" si="10"/>
        <v>7.0000000000000007E-2</v>
      </c>
      <c r="AD206" s="5">
        <f t="shared" si="11"/>
        <v>0</v>
      </c>
    </row>
    <row r="207" spans="1:30" x14ac:dyDescent="0.25">
      <c r="A207" s="7" t="s">
        <v>27</v>
      </c>
      <c r="B207" s="7" t="s">
        <v>405</v>
      </c>
      <c r="C207" s="7" t="s">
        <v>873</v>
      </c>
      <c r="D207" s="3">
        <v>43375</v>
      </c>
      <c r="E207" s="7" t="s">
        <v>30</v>
      </c>
      <c r="F207" s="7">
        <v>2</v>
      </c>
      <c r="G207" s="7" t="s">
        <v>46</v>
      </c>
      <c r="H207" s="7" t="s">
        <v>233</v>
      </c>
      <c r="I207" s="7" t="s">
        <v>849</v>
      </c>
      <c r="J207" s="7" t="s">
        <v>874</v>
      </c>
      <c r="K207" s="7" t="s">
        <v>875</v>
      </c>
      <c r="L207" s="7" t="s">
        <v>876</v>
      </c>
      <c r="M207" s="7">
        <v>3</v>
      </c>
      <c r="N207" s="7">
        <v>7</v>
      </c>
      <c r="O207" s="12">
        <f t="shared" si="9"/>
        <v>7.0000000000000007E-2</v>
      </c>
      <c r="P207" s="3">
        <v>43375</v>
      </c>
      <c r="Q207" s="3">
        <v>43449</v>
      </c>
      <c r="R207" s="7">
        <v>11</v>
      </c>
      <c r="S207" s="7" t="s">
        <v>853</v>
      </c>
      <c r="T207" s="7" t="s">
        <v>38</v>
      </c>
      <c r="U207" s="7"/>
      <c r="V207" s="7"/>
      <c r="W207" s="7"/>
      <c r="X207" s="7"/>
      <c r="Y207" s="7" t="s">
        <v>39</v>
      </c>
      <c r="Z207" s="7">
        <v>3</v>
      </c>
      <c r="AA207" s="7" t="s">
        <v>877</v>
      </c>
      <c r="AB207" s="3">
        <v>43920</v>
      </c>
      <c r="AC207" s="14">
        <f t="shared" si="10"/>
        <v>7.0000000000000007E-2</v>
      </c>
      <c r="AD207" s="5">
        <f t="shared" si="11"/>
        <v>0</v>
      </c>
    </row>
    <row r="208" spans="1:30" x14ac:dyDescent="0.25">
      <c r="A208" s="7" t="s">
        <v>27</v>
      </c>
      <c r="B208" s="7" t="s">
        <v>405</v>
      </c>
      <c r="C208" s="7" t="s">
        <v>873</v>
      </c>
      <c r="D208" s="3">
        <v>43375</v>
      </c>
      <c r="E208" s="7" t="s">
        <v>30</v>
      </c>
      <c r="F208" s="7">
        <v>2</v>
      </c>
      <c r="G208" s="7" t="s">
        <v>46</v>
      </c>
      <c r="H208" s="7" t="s">
        <v>233</v>
      </c>
      <c r="I208" s="7" t="s">
        <v>849</v>
      </c>
      <c r="J208" s="7" t="s">
        <v>874</v>
      </c>
      <c r="K208" s="7" t="s">
        <v>878</v>
      </c>
      <c r="L208" s="7" t="s">
        <v>879</v>
      </c>
      <c r="M208" s="7">
        <v>1</v>
      </c>
      <c r="N208" s="7">
        <v>7</v>
      </c>
      <c r="O208" s="12">
        <f t="shared" si="9"/>
        <v>7.0000000000000007E-2</v>
      </c>
      <c r="P208" s="3">
        <v>43375</v>
      </c>
      <c r="Q208" s="3">
        <v>43449</v>
      </c>
      <c r="R208" s="7">
        <v>11</v>
      </c>
      <c r="S208" s="7" t="s">
        <v>853</v>
      </c>
      <c r="T208" s="7" t="s">
        <v>38</v>
      </c>
      <c r="U208" s="7"/>
      <c r="V208" s="7"/>
      <c r="W208" s="7"/>
      <c r="X208" s="7"/>
      <c r="Y208" s="7" t="s">
        <v>39</v>
      </c>
      <c r="Z208" s="7">
        <v>1</v>
      </c>
      <c r="AA208" s="7" t="s">
        <v>880</v>
      </c>
      <c r="AB208" s="3">
        <v>43920</v>
      </c>
      <c r="AC208" s="14">
        <f t="shared" si="10"/>
        <v>7.0000000000000007E-2</v>
      </c>
      <c r="AD208" s="5">
        <f t="shared" si="11"/>
        <v>0</v>
      </c>
    </row>
    <row r="209" spans="1:30" x14ac:dyDescent="0.25">
      <c r="A209" s="7" t="s">
        <v>27</v>
      </c>
      <c r="B209" s="7" t="s">
        <v>405</v>
      </c>
      <c r="C209" s="7" t="s">
        <v>881</v>
      </c>
      <c r="D209" s="3">
        <v>43375</v>
      </c>
      <c r="E209" s="7" t="s">
        <v>30</v>
      </c>
      <c r="F209" s="7">
        <v>2</v>
      </c>
      <c r="G209" s="7" t="s">
        <v>46</v>
      </c>
      <c r="H209" s="7" t="s">
        <v>233</v>
      </c>
      <c r="I209" s="7" t="s">
        <v>869</v>
      </c>
      <c r="J209" s="7" t="s">
        <v>882</v>
      </c>
      <c r="K209" s="7" t="s">
        <v>883</v>
      </c>
      <c r="L209" s="7" t="s">
        <v>884</v>
      </c>
      <c r="M209" s="7">
        <v>1</v>
      </c>
      <c r="N209" s="7">
        <v>7</v>
      </c>
      <c r="O209" s="12">
        <f t="shared" si="9"/>
        <v>7.0000000000000007E-2</v>
      </c>
      <c r="P209" s="3">
        <v>43375</v>
      </c>
      <c r="Q209" s="3">
        <v>43830</v>
      </c>
      <c r="R209" s="7">
        <v>65</v>
      </c>
      <c r="S209" s="7" t="s">
        <v>853</v>
      </c>
      <c r="T209" s="7" t="s">
        <v>38</v>
      </c>
      <c r="U209" s="7"/>
      <c r="V209" s="7"/>
      <c r="W209" s="7"/>
      <c r="X209" s="7"/>
      <c r="Y209" s="7" t="s">
        <v>39</v>
      </c>
      <c r="Z209" s="7">
        <v>1</v>
      </c>
      <c r="AA209" s="7" t="s">
        <v>885</v>
      </c>
      <c r="AB209" s="3">
        <v>43920</v>
      </c>
      <c r="AC209" s="14">
        <f t="shared" si="10"/>
        <v>7.0000000000000007E-2</v>
      </c>
      <c r="AD209" s="5">
        <f t="shared" si="11"/>
        <v>0</v>
      </c>
    </row>
    <row r="210" spans="1:30" s="4" customFormat="1" x14ac:dyDescent="0.25">
      <c r="A210" s="7" t="s">
        <v>27</v>
      </c>
      <c r="B210" s="7" t="s">
        <v>405</v>
      </c>
      <c r="C210" s="7" t="s">
        <v>881</v>
      </c>
      <c r="D210" s="3">
        <v>43375</v>
      </c>
      <c r="E210" s="7" t="s">
        <v>30</v>
      </c>
      <c r="F210" s="7">
        <v>2</v>
      </c>
      <c r="G210" s="7" t="s">
        <v>31</v>
      </c>
      <c r="H210" s="7" t="s">
        <v>233</v>
      </c>
      <c r="I210" s="7" t="s">
        <v>869</v>
      </c>
      <c r="J210" s="7" t="s">
        <v>882</v>
      </c>
      <c r="K210" s="7" t="s">
        <v>886</v>
      </c>
      <c r="L210" s="7" t="s">
        <v>871</v>
      </c>
      <c r="M210" s="7">
        <v>1</v>
      </c>
      <c r="N210" s="7">
        <v>7</v>
      </c>
      <c r="O210" s="12">
        <f t="shared" si="9"/>
        <v>7.0000000000000007E-2</v>
      </c>
      <c r="P210" s="3">
        <v>43375</v>
      </c>
      <c r="Q210" s="3">
        <v>43861</v>
      </c>
      <c r="R210" s="7">
        <v>69</v>
      </c>
      <c r="S210" s="7" t="s">
        <v>853</v>
      </c>
      <c r="T210" s="7" t="s">
        <v>38</v>
      </c>
      <c r="U210" s="7"/>
      <c r="V210" s="7"/>
      <c r="W210" s="7"/>
      <c r="X210" s="7"/>
      <c r="Y210" s="7" t="s">
        <v>39</v>
      </c>
      <c r="Z210" s="7">
        <v>1</v>
      </c>
      <c r="AA210" s="7" t="s">
        <v>887</v>
      </c>
      <c r="AB210" s="3">
        <v>43920</v>
      </c>
      <c r="AC210" s="14">
        <f t="shared" si="10"/>
        <v>7.0000000000000007E-2</v>
      </c>
      <c r="AD210" s="5">
        <f t="shared" si="11"/>
        <v>0</v>
      </c>
    </row>
    <row r="211" spans="1:30" x14ac:dyDescent="0.25">
      <c r="A211" s="7" t="s">
        <v>27</v>
      </c>
      <c r="B211" s="7" t="s">
        <v>405</v>
      </c>
      <c r="C211" s="7" t="s">
        <v>888</v>
      </c>
      <c r="D211" s="3">
        <v>43375</v>
      </c>
      <c r="E211" s="7" t="s">
        <v>30</v>
      </c>
      <c r="F211" s="7">
        <v>2</v>
      </c>
      <c r="G211" s="7" t="s">
        <v>46</v>
      </c>
      <c r="H211" s="7" t="s">
        <v>233</v>
      </c>
      <c r="I211" s="7" t="s">
        <v>849</v>
      </c>
      <c r="J211" s="7" t="s">
        <v>72</v>
      </c>
      <c r="K211" s="7" t="s">
        <v>889</v>
      </c>
      <c r="L211" s="7" t="s">
        <v>890</v>
      </c>
      <c r="M211" s="7">
        <v>1</v>
      </c>
      <c r="N211" s="7">
        <v>14</v>
      </c>
      <c r="O211" s="12">
        <f t="shared" si="9"/>
        <v>0.14000000000000001</v>
      </c>
      <c r="P211" s="3">
        <v>43375</v>
      </c>
      <c r="Q211" s="3">
        <v>43449</v>
      </c>
      <c r="R211" s="7">
        <v>11</v>
      </c>
      <c r="S211" s="7" t="s">
        <v>853</v>
      </c>
      <c r="T211" s="7" t="s">
        <v>38</v>
      </c>
      <c r="U211" s="7"/>
      <c r="V211" s="7"/>
      <c r="W211" s="7"/>
      <c r="X211" s="7"/>
      <c r="Y211" s="7" t="s">
        <v>39</v>
      </c>
      <c r="Z211" s="7">
        <v>1</v>
      </c>
      <c r="AA211" s="7" t="s">
        <v>891</v>
      </c>
      <c r="AB211" s="3">
        <v>43920</v>
      </c>
      <c r="AC211" s="14">
        <f t="shared" si="10"/>
        <v>0.14000000000000001</v>
      </c>
      <c r="AD211" s="5">
        <f t="shared" si="11"/>
        <v>0</v>
      </c>
    </row>
    <row r="212" spans="1:30" x14ac:dyDescent="0.25">
      <c r="A212" s="7" t="s">
        <v>27</v>
      </c>
      <c r="B212" s="7" t="s">
        <v>218</v>
      </c>
      <c r="C212" s="7" t="s">
        <v>892</v>
      </c>
      <c r="D212" s="3">
        <v>43567</v>
      </c>
      <c r="E212" s="7" t="s">
        <v>161</v>
      </c>
      <c r="F212" s="7">
        <v>2</v>
      </c>
      <c r="G212" s="7" t="s">
        <v>46</v>
      </c>
      <c r="H212" s="7" t="s">
        <v>378</v>
      </c>
      <c r="I212" s="7" t="s">
        <v>615</v>
      </c>
      <c r="J212" s="7" t="s">
        <v>893</v>
      </c>
      <c r="K212" s="7" t="s">
        <v>894</v>
      </c>
      <c r="L212" s="7" t="s">
        <v>895</v>
      </c>
      <c r="M212" s="7">
        <v>1</v>
      </c>
      <c r="N212" s="7">
        <v>3</v>
      </c>
      <c r="O212" s="12">
        <f t="shared" si="9"/>
        <v>0.03</v>
      </c>
      <c r="P212" s="3">
        <v>43567</v>
      </c>
      <c r="Q212" s="3">
        <v>43585</v>
      </c>
      <c r="R212" s="7">
        <v>3</v>
      </c>
      <c r="S212" s="7" t="s">
        <v>896</v>
      </c>
      <c r="T212" s="7" t="s">
        <v>38</v>
      </c>
      <c r="U212" s="7"/>
      <c r="V212" s="7"/>
      <c r="W212" s="7"/>
      <c r="X212" s="7"/>
      <c r="Y212" s="7" t="s">
        <v>39</v>
      </c>
      <c r="Z212" s="7">
        <v>1</v>
      </c>
      <c r="AA212" s="7" t="s">
        <v>897</v>
      </c>
      <c r="AB212" s="3">
        <v>43920</v>
      </c>
      <c r="AC212" s="14">
        <f t="shared" si="10"/>
        <v>0.03</v>
      </c>
      <c r="AD212" s="5">
        <f t="shared" si="11"/>
        <v>0</v>
      </c>
    </row>
    <row r="213" spans="1:30" x14ac:dyDescent="0.25">
      <c r="A213" s="7" t="s">
        <v>27</v>
      </c>
      <c r="B213" s="7" t="s">
        <v>218</v>
      </c>
      <c r="C213" s="7" t="s">
        <v>892</v>
      </c>
      <c r="D213" s="3">
        <v>43567</v>
      </c>
      <c r="E213" s="7" t="s">
        <v>161</v>
      </c>
      <c r="F213" s="7">
        <v>2</v>
      </c>
      <c r="G213" s="7" t="s">
        <v>46</v>
      </c>
      <c r="H213" s="7" t="s">
        <v>378</v>
      </c>
      <c r="I213" s="7" t="s">
        <v>615</v>
      </c>
      <c r="J213" s="7" t="s">
        <v>893</v>
      </c>
      <c r="K213" s="7" t="s">
        <v>898</v>
      </c>
      <c r="L213" s="7" t="s">
        <v>899</v>
      </c>
      <c r="M213" s="7">
        <v>1</v>
      </c>
      <c r="N213" s="7">
        <v>3</v>
      </c>
      <c r="O213" s="12">
        <f t="shared" si="9"/>
        <v>0.03</v>
      </c>
      <c r="P213" s="3">
        <v>43567</v>
      </c>
      <c r="Q213" s="3">
        <v>43595</v>
      </c>
      <c r="R213" s="7">
        <v>4</v>
      </c>
      <c r="S213" s="7" t="s">
        <v>896</v>
      </c>
      <c r="T213" s="7" t="s">
        <v>38</v>
      </c>
      <c r="U213" s="7"/>
      <c r="V213" s="7"/>
      <c r="W213" s="7"/>
      <c r="X213" s="7"/>
      <c r="Y213" s="7" t="s">
        <v>39</v>
      </c>
      <c r="Z213" s="7">
        <v>1</v>
      </c>
      <c r="AA213" s="7" t="s">
        <v>900</v>
      </c>
      <c r="AB213" s="3">
        <v>43920</v>
      </c>
      <c r="AC213" s="14">
        <f t="shared" si="10"/>
        <v>0.03</v>
      </c>
      <c r="AD213" s="5">
        <f t="shared" si="11"/>
        <v>0</v>
      </c>
    </row>
    <row r="214" spans="1:30" x14ac:dyDescent="0.25">
      <c r="A214" s="7" t="s">
        <v>27</v>
      </c>
      <c r="B214" s="7" t="s">
        <v>218</v>
      </c>
      <c r="C214" s="7" t="s">
        <v>892</v>
      </c>
      <c r="D214" s="3">
        <v>43567</v>
      </c>
      <c r="E214" s="7" t="s">
        <v>161</v>
      </c>
      <c r="F214" s="7">
        <v>2</v>
      </c>
      <c r="G214" s="7" t="s">
        <v>46</v>
      </c>
      <c r="H214" s="7" t="s">
        <v>378</v>
      </c>
      <c r="I214" s="7" t="s">
        <v>615</v>
      </c>
      <c r="J214" s="7" t="s">
        <v>893</v>
      </c>
      <c r="K214" s="7" t="s">
        <v>901</v>
      </c>
      <c r="L214" s="7" t="s">
        <v>224</v>
      </c>
      <c r="M214" s="7">
        <v>1</v>
      </c>
      <c r="N214" s="7">
        <v>3</v>
      </c>
      <c r="O214" s="12">
        <f t="shared" si="9"/>
        <v>0.03</v>
      </c>
      <c r="P214" s="3">
        <v>43567</v>
      </c>
      <c r="Q214" s="3">
        <v>43593</v>
      </c>
      <c r="R214" s="7">
        <v>4</v>
      </c>
      <c r="S214" s="7" t="s">
        <v>896</v>
      </c>
      <c r="T214" s="7" t="s">
        <v>38</v>
      </c>
      <c r="U214" s="7"/>
      <c r="V214" s="7"/>
      <c r="W214" s="7"/>
      <c r="X214" s="7"/>
      <c r="Y214" s="7" t="s">
        <v>39</v>
      </c>
      <c r="Z214" s="7">
        <v>1</v>
      </c>
      <c r="AA214" s="7" t="s">
        <v>902</v>
      </c>
      <c r="AB214" s="3">
        <v>43920</v>
      </c>
      <c r="AC214" s="14">
        <f t="shared" si="10"/>
        <v>0.03</v>
      </c>
      <c r="AD214" s="5">
        <f t="shared" si="11"/>
        <v>0</v>
      </c>
    </row>
    <row r="215" spans="1:30" x14ac:dyDescent="0.25">
      <c r="A215" s="7" t="s">
        <v>27</v>
      </c>
      <c r="B215" s="7" t="s">
        <v>903</v>
      </c>
      <c r="C215" s="7" t="s">
        <v>904</v>
      </c>
      <c r="D215" s="3">
        <v>43122</v>
      </c>
      <c r="E215" s="7" t="s">
        <v>905</v>
      </c>
      <c r="F215" s="7">
        <v>2</v>
      </c>
      <c r="G215" s="7" t="s">
        <v>46</v>
      </c>
      <c r="H215" s="7" t="s">
        <v>233</v>
      </c>
      <c r="I215" s="7" t="s">
        <v>906</v>
      </c>
      <c r="J215" s="7" t="s">
        <v>907</v>
      </c>
      <c r="K215" s="7" t="s">
        <v>908</v>
      </c>
      <c r="L215" s="7" t="s">
        <v>909</v>
      </c>
      <c r="M215" s="7">
        <v>1</v>
      </c>
      <c r="N215" s="7">
        <v>13</v>
      </c>
      <c r="O215" s="12">
        <f t="shared" si="9"/>
        <v>0.13</v>
      </c>
      <c r="P215" s="3">
        <v>43122</v>
      </c>
      <c r="Q215" s="3">
        <v>43616</v>
      </c>
      <c r="R215" s="7">
        <v>71</v>
      </c>
      <c r="S215" s="7" t="s">
        <v>910</v>
      </c>
      <c r="T215" s="7" t="s">
        <v>38</v>
      </c>
      <c r="U215" s="7"/>
      <c r="V215" s="7"/>
      <c r="W215" s="7"/>
      <c r="X215" s="7"/>
      <c r="Y215" s="7" t="s">
        <v>39</v>
      </c>
      <c r="Z215" s="7">
        <v>1</v>
      </c>
      <c r="AA215" s="7" t="s">
        <v>911</v>
      </c>
      <c r="AB215" s="3">
        <v>43920</v>
      </c>
      <c r="AC215" s="14">
        <f t="shared" si="10"/>
        <v>0.13</v>
      </c>
      <c r="AD215" s="5">
        <f t="shared" si="11"/>
        <v>0</v>
      </c>
    </row>
    <row r="216" spans="1:30" x14ac:dyDescent="0.25">
      <c r="A216" s="7" t="s">
        <v>27</v>
      </c>
      <c r="B216" s="7" t="s">
        <v>903</v>
      </c>
      <c r="C216" s="7" t="s">
        <v>904</v>
      </c>
      <c r="D216" s="3">
        <v>43122</v>
      </c>
      <c r="E216" s="7" t="s">
        <v>905</v>
      </c>
      <c r="F216" s="7">
        <v>2</v>
      </c>
      <c r="G216" s="7" t="s">
        <v>46</v>
      </c>
      <c r="H216" s="7" t="s">
        <v>233</v>
      </c>
      <c r="I216" s="7" t="s">
        <v>906</v>
      </c>
      <c r="J216" s="7" t="s">
        <v>907</v>
      </c>
      <c r="K216" s="7" t="s">
        <v>912</v>
      </c>
      <c r="L216" s="7" t="s">
        <v>273</v>
      </c>
      <c r="M216" s="7">
        <v>1</v>
      </c>
      <c r="N216" s="7">
        <v>13</v>
      </c>
      <c r="O216" s="12">
        <f t="shared" si="9"/>
        <v>0.13</v>
      </c>
      <c r="P216" s="3">
        <v>43122</v>
      </c>
      <c r="Q216" s="3">
        <v>43646</v>
      </c>
      <c r="R216" s="7">
        <v>75</v>
      </c>
      <c r="S216" s="7" t="s">
        <v>910</v>
      </c>
      <c r="T216" s="7" t="s">
        <v>38</v>
      </c>
      <c r="U216" s="7"/>
      <c r="V216" s="7"/>
      <c r="W216" s="7"/>
      <c r="X216" s="7"/>
      <c r="Y216" s="7" t="s">
        <v>39</v>
      </c>
      <c r="Z216" s="7">
        <v>1</v>
      </c>
      <c r="AA216" s="7" t="s">
        <v>913</v>
      </c>
      <c r="AB216" s="3">
        <v>43920</v>
      </c>
      <c r="AC216" s="14">
        <f t="shared" si="10"/>
        <v>0.13</v>
      </c>
      <c r="AD216" s="5">
        <f t="shared" si="11"/>
        <v>0</v>
      </c>
    </row>
    <row r="217" spans="1:30" x14ac:dyDescent="0.25">
      <c r="A217" s="7" t="s">
        <v>27</v>
      </c>
      <c r="B217" s="7" t="s">
        <v>903</v>
      </c>
      <c r="C217" s="7" t="s">
        <v>904</v>
      </c>
      <c r="D217" s="3">
        <v>43122</v>
      </c>
      <c r="E217" s="7" t="s">
        <v>905</v>
      </c>
      <c r="F217" s="7">
        <v>2</v>
      </c>
      <c r="G217" s="7" t="s">
        <v>46</v>
      </c>
      <c r="H217" s="7" t="s">
        <v>233</v>
      </c>
      <c r="I217" s="7" t="s">
        <v>906</v>
      </c>
      <c r="J217" s="7" t="s">
        <v>907</v>
      </c>
      <c r="K217" s="7" t="s">
        <v>914</v>
      </c>
      <c r="L217" s="7" t="s">
        <v>915</v>
      </c>
      <c r="M217" s="7">
        <v>1</v>
      </c>
      <c r="N217" s="7">
        <v>13</v>
      </c>
      <c r="O217" s="12">
        <f t="shared" si="9"/>
        <v>0.13</v>
      </c>
      <c r="P217" s="3">
        <v>43122</v>
      </c>
      <c r="Q217" s="3">
        <v>43830</v>
      </c>
      <c r="R217" s="7">
        <v>101</v>
      </c>
      <c r="S217" s="7" t="s">
        <v>910</v>
      </c>
      <c r="T217" s="7" t="s">
        <v>38</v>
      </c>
      <c r="U217" s="7"/>
      <c r="V217" s="7"/>
      <c r="W217" s="7"/>
      <c r="X217" s="7"/>
      <c r="Y217" s="7" t="s">
        <v>39</v>
      </c>
      <c r="Z217" s="7">
        <v>1</v>
      </c>
      <c r="AA217" s="7" t="s">
        <v>916</v>
      </c>
      <c r="AB217" s="3">
        <v>43920</v>
      </c>
      <c r="AC217" s="14">
        <f t="shared" si="10"/>
        <v>0.13</v>
      </c>
      <c r="AD217" s="5">
        <f t="shared" si="11"/>
        <v>0</v>
      </c>
    </row>
    <row r="218" spans="1:30" x14ac:dyDescent="0.25">
      <c r="A218" s="7" t="s">
        <v>27</v>
      </c>
      <c r="B218" s="7" t="s">
        <v>903</v>
      </c>
      <c r="C218" s="7" t="s">
        <v>904</v>
      </c>
      <c r="D218" s="3">
        <v>43122</v>
      </c>
      <c r="E218" s="7" t="s">
        <v>905</v>
      </c>
      <c r="F218" s="7">
        <v>2</v>
      </c>
      <c r="G218" s="7" t="s">
        <v>31</v>
      </c>
      <c r="H218" s="7" t="s">
        <v>233</v>
      </c>
      <c r="I218" s="7" t="s">
        <v>906</v>
      </c>
      <c r="J218" s="7" t="s">
        <v>907</v>
      </c>
      <c r="K218" s="7" t="s">
        <v>917</v>
      </c>
      <c r="L218" s="7" t="s">
        <v>918</v>
      </c>
      <c r="M218" s="7">
        <v>10</v>
      </c>
      <c r="N218" s="7">
        <v>13</v>
      </c>
      <c r="O218" s="12">
        <f t="shared" si="9"/>
        <v>0.13</v>
      </c>
      <c r="P218" s="3">
        <v>43122</v>
      </c>
      <c r="Q218" s="3">
        <v>43805</v>
      </c>
      <c r="R218" s="7">
        <v>98</v>
      </c>
      <c r="S218" s="7" t="s">
        <v>910</v>
      </c>
      <c r="T218" s="7" t="s">
        <v>38</v>
      </c>
      <c r="U218" s="7"/>
      <c r="V218" s="7"/>
      <c r="W218" s="7"/>
      <c r="X218" s="7"/>
      <c r="Y218" s="7" t="s">
        <v>39</v>
      </c>
      <c r="Z218" s="7">
        <v>10</v>
      </c>
      <c r="AA218" s="7" t="s">
        <v>919</v>
      </c>
      <c r="AB218" s="3">
        <v>43920</v>
      </c>
      <c r="AC218" s="14">
        <f t="shared" si="10"/>
        <v>0.13</v>
      </c>
      <c r="AD218" s="5">
        <f t="shared" si="11"/>
        <v>0</v>
      </c>
    </row>
    <row r="219" spans="1:30" x14ac:dyDescent="0.25">
      <c r="A219" s="7" t="s">
        <v>27</v>
      </c>
      <c r="B219" s="7" t="s">
        <v>903</v>
      </c>
      <c r="C219" s="7" t="s">
        <v>920</v>
      </c>
      <c r="D219" s="3">
        <v>43122</v>
      </c>
      <c r="E219" s="7" t="s">
        <v>905</v>
      </c>
      <c r="F219" s="7">
        <v>2</v>
      </c>
      <c r="G219" s="7" t="s">
        <v>46</v>
      </c>
      <c r="H219" s="7" t="s">
        <v>233</v>
      </c>
      <c r="I219" s="7" t="s">
        <v>906</v>
      </c>
      <c r="J219" s="7" t="s">
        <v>921</v>
      </c>
      <c r="K219" s="7" t="s">
        <v>922</v>
      </c>
      <c r="L219" s="7" t="s">
        <v>923</v>
      </c>
      <c r="M219" s="7">
        <v>1</v>
      </c>
      <c r="N219" s="7">
        <v>12</v>
      </c>
      <c r="O219" s="12">
        <f t="shared" si="9"/>
        <v>0.12</v>
      </c>
      <c r="P219" s="3">
        <v>43122</v>
      </c>
      <c r="Q219" s="3">
        <v>43190</v>
      </c>
      <c r="R219" s="7">
        <v>10</v>
      </c>
      <c r="S219" s="7" t="s">
        <v>910</v>
      </c>
      <c r="T219" s="7" t="s">
        <v>38</v>
      </c>
      <c r="U219" s="7"/>
      <c r="V219" s="7"/>
      <c r="W219" s="7"/>
      <c r="X219" s="7"/>
      <c r="Y219" s="7" t="s">
        <v>39</v>
      </c>
      <c r="Z219" s="7">
        <v>1</v>
      </c>
      <c r="AA219" s="7" t="s">
        <v>924</v>
      </c>
      <c r="AB219" s="3">
        <v>43920</v>
      </c>
      <c r="AC219" s="14">
        <f t="shared" si="10"/>
        <v>0.12</v>
      </c>
      <c r="AD219" s="5">
        <f t="shared" si="11"/>
        <v>0</v>
      </c>
    </row>
    <row r="220" spans="1:30" x14ac:dyDescent="0.25">
      <c r="A220" s="7" t="s">
        <v>27</v>
      </c>
      <c r="B220" s="7" t="s">
        <v>903</v>
      </c>
      <c r="C220" s="7" t="s">
        <v>920</v>
      </c>
      <c r="D220" s="3">
        <v>43122</v>
      </c>
      <c r="E220" s="7" t="s">
        <v>905</v>
      </c>
      <c r="F220" s="7">
        <v>2</v>
      </c>
      <c r="G220" s="7" t="s">
        <v>46</v>
      </c>
      <c r="H220" s="7" t="s">
        <v>233</v>
      </c>
      <c r="I220" s="7" t="s">
        <v>906</v>
      </c>
      <c r="J220" s="7" t="s">
        <v>921</v>
      </c>
      <c r="K220" s="7" t="s">
        <v>925</v>
      </c>
      <c r="L220" s="7" t="s">
        <v>923</v>
      </c>
      <c r="M220" s="7">
        <v>1</v>
      </c>
      <c r="N220" s="7">
        <v>12</v>
      </c>
      <c r="O220" s="12">
        <f t="shared" si="9"/>
        <v>0.12</v>
      </c>
      <c r="P220" s="3">
        <v>43122</v>
      </c>
      <c r="Q220" s="3">
        <v>43220</v>
      </c>
      <c r="R220" s="7">
        <v>14</v>
      </c>
      <c r="S220" s="7" t="s">
        <v>910</v>
      </c>
      <c r="T220" s="7" t="s">
        <v>38</v>
      </c>
      <c r="U220" s="7"/>
      <c r="V220" s="7"/>
      <c r="W220" s="7"/>
      <c r="X220" s="7"/>
      <c r="Y220" s="7" t="s">
        <v>39</v>
      </c>
      <c r="Z220" s="7">
        <v>1</v>
      </c>
      <c r="AA220" s="7" t="s">
        <v>926</v>
      </c>
      <c r="AB220" s="3">
        <v>43920</v>
      </c>
      <c r="AC220" s="14">
        <f t="shared" si="10"/>
        <v>0.12</v>
      </c>
      <c r="AD220" s="5">
        <f t="shared" si="11"/>
        <v>0</v>
      </c>
    </row>
    <row r="221" spans="1:30" x14ac:dyDescent="0.25">
      <c r="A221" s="7" t="s">
        <v>27</v>
      </c>
      <c r="B221" s="7" t="s">
        <v>903</v>
      </c>
      <c r="C221" s="7" t="s">
        <v>927</v>
      </c>
      <c r="D221" s="3">
        <v>43122</v>
      </c>
      <c r="E221" s="7" t="s">
        <v>905</v>
      </c>
      <c r="F221" s="7">
        <v>2</v>
      </c>
      <c r="G221" s="7" t="s">
        <v>46</v>
      </c>
      <c r="H221" s="7" t="s">
        <v>233</v>
      </c>
      <c r="I221" s="7" t="s">
        <v>906</v>
      </c>
      <c r="J221" s="7" t="s">
        <v>928</v>
      </c>
      <c r="K221" s="7" t="s">
        <v>929</v>
      </c>
      <c r="L221" s="7" t="s">
        <v>930</v>
      </c>
      <c r="M221" s="7">
        <v>1</v>
      </c>
      <c r="N221" s="7">
        <v>12</v>
      </c>
      <c r="O221" s="12">
        <f t="shared" si="9"/>
        <v>0.12</v>
      </c>
      <c r="P221" s="3">
        <v>43122</v>
      </c>
      <c r="Q221" s="3">
        <v>43190</v>
      </c>
      <c r="R221" s="7">
        <v>10</v>
      </c>
      <c r="S221" s="7" t="s">
        <v>910</v>
      </c>
      <c r="T221" s="7" t="s">
        <v>38</v>
      </c>
      <c r="U221" s="7"/>
      <c r="V221" s="7"/>
      <c r="W221" s="7"/>
      <c r="X221" s="7"/>
      <c r="Y221" s="7" t="s">
        <v>39</v>
      </c>
      <c r="Z221" s="7">
        <v>1</v>
      </c>
      <c r="AA221" s="7" t="s">
        <v>931</v>
      </c>
      <c r="AB221" s="3">
        <v>43920</v>
      </c>
      <c r="AC221" s="14">
        <f t="shared" si="10"/>
        <v>0.12</v>
      </c>
      <c r="AD221" s="5">
        <f t="shared" si="11"/>
        <v>0</v>
      </c>
    </row>
    <row r="222" spans="1:30" x14ac:dyDescent="0.25">
      <c r="A222" s="7" t="s">
        <v>27</v>
      </c>
      <c r="B222" s="7" t="s">
        <v>903</v>
      </c>
      <c r="C222" s="7" t="s">
        <v>927</v>
      </c>
      <c r="D222" s="3">
        <v>43122</v>
      </c>
      <c r="E222" s="7" t="s">
        <v>905</v>
      </c>
      <c r="F222" s="7">
        <v>2</v>
      </c>
      <c r="G222" s="7" t="s">
        <v>46</v>
      </c>
      <c r="H222" s="7" t="s">
        <v>233</v>
      </c>
      <c r="I222" s="7" t="s">
        <v>906</v>
      </c>
      <c r="J222" s="7" t="s">
        <v>928</v>
      </c>
      <c r="K222" s="7" t="s">
        <v>932</v>
      </c>
      <c r="L222" s="7" t="s">
        <v>930</v>
      </c>
      <c r="M222" s="7">
        <v>1</v>
      </c>
      <c r="N222" s="7">
        <v>12</v>
      </c>
      <c r="O222" s="12">
        <f t="shared" si="9"/>
        <v>0.12</v>
      </c>
      <c r="P222" s="3">
        <v>43122</v>
      </c>
      <c r="Q222" s="3">
        <v>43220</v>
      </c>
      <c r="R222" s="7">
        <v>14</v>
      </c>
      <c r="S222" s="7" t="s">
        <v>910</v>
      </c>
      <c r="T222" s="7" t="s">
        <v>38</v>
      </c>
      <c r="U222" s="7"/>
      <c r="V222" s="7"/>
      <c r="W222" s="7"/>
      <c r="X222" s="7"/>
      <c r="Y222" s="7" t="s">
        <v>39</v>
      </c>
      <c r="Z222" s="7">
        <v>1</v>
      </c>
      <c r="AA222" s="7" t="s">
        <v>933</v>
      </c>
      <c r="AB222" s="3">
        <v>43920</v>
      </c>
      <c r="AC222" s="14">
        <f t="shared" si="10"/>
        <v>0.12</v>
      </c>
      <c r="AD222" s="5">
        <f t="shared" si="11"/>
        <v>0</v>
      </c>
    </row>
    <row r="223" spans="1:30" x14ac:dyDescent="0.25">
      <c r="A223" s="7" t="s">
        <v>27</v>
      </c>
      <c r="B223" s="7" t="s">
        <v>496</v>
      </c>
      <c r="C223" s="7" t="s">
        <v>934</v>
      </c>
      <c r="D223" s="3">
        <v>43795</v>
      </c>
      <c r="E223" s="7" t="s">
        <v>935</v>
      </c>
      <c r="F223" s="7">
        <v>2</v>
      </c>
      <c r="G223" s="7" t="s">
        <v>46</v>
      </c>
      <c r="H223" s="7" t="s">
        <v>378</v>
      </c>
      <c r="I223" s="7" t="s">
        <v>936</v>
      </c>
      <c r="J223" s="7" t="s">
        <v>498</v>
      </c>
      <c r="K223" s="7" t="s">
        <v>937</v>
      </c>
      <c r="L223" s="7" t="s">
        <v>938</v>
      </c>
      <c r="M223" s="7">
        <v>2</v>
      </c>
      <c r="N223" s="7">
        <v>40</v>
      </c>
      <c r="O223" s="12">
        <f t="shared" si="9"/>
        <v>0.4</v>
      </c>
      <c r="P223" s="3">
        <v>43795</v>
      </c>
      <c r="Q223" s="3">
        <v>43920</v>
      </c>
      <c r="R223" s="7">
        <v>18</v>
      </c>
      <c r="S223" s="7" t="s">
        <v>939</v>
      </c>
      <c r="T223" s="7" t="s">
        <v>38</v>
      </c>
      <c r="U223" s="7"/>
      <c r="V223" s="7"/>
      <c r="W223" s="7"/>
      <c r="X223" s="7"/>
      <c r="Y223" s="7" t="s">
        <v>39</v>
      </c>
      <c r="Z223" s="7">
        <v>2</v>
      </c>
      <c r="AA223" s="7" t="s">
        <v>940</v>
      </c>
      <c r="AB223" s="3">
        <v>43920</v>
      </c>
      <c r="AC223" s="14">
        <f t="shared" si="10"/>
        <v>0.4</v>
      </c>
      <c r="AD223" s="5">
        <f t="shared" si="11"/>
        <v>0</v>
      </c>
    </row>
    <row r="224" spans="1:30" x14ac:dyDescent="0.25">
      <c r="A224" s="7" t="s">
        <v>27</v>
      </c>
      <c r="B224" s="7" t="s">
        <v>354</v>
      </c>
      <c r="C224" s="7" t="s">
        <v>941</v>
      </c>
      <c r="D224" s="3">
        <v>43738</v>
      </c>
      <c r="E224" s="7" t="s">
        <v>935</v>
      </c>
      <c r="F224" s="7">
        <v>2</v>
      </c>
      <c r="G224" s="7" t="s">
        <v>46</v>
      </c>
      <c r="H224" s="7" t="s">
        <v>269</v>
      </c>
      <c r="I224" s="7" t="s">
        <v>147</v>
      </c>
      <c r="J224" s="7" t="s">
        <v>942</v>
      </c>
      <c r="K224" s="7" t="s">
        <v>943</v>
      </c>
      <c r="L224" s="7" t="s">
        <v>944</v>
      </c>
      <c r="M224" s="7">
        <v>1</v>
      </c>
      <c r="N224" s="7">
        <v>8</v>
      </c>
      <c r="O224" s="12">
        <f t="shared" si="9"/>
        <v>0.08</v>
      </c>
      <c r="P224" s="3">
        <v>43738</v>
      </c>
      <c r="Q224" s="3">
        <v>43784</v>
      </c>
      <c r="R224" s="7">
        <v>7</v>
      </c>
      <c r="S224" s="7" t="s">
        <v>939</v>
      </c>
      <c r="T224" s="7" t="s">
        <v>38</v>
      </c>
      <c r="U224" s="7"/>
      <c r="V224" s="7"/>
      <c r="W224" s="7"/>
      <c r="X224" s="7"/>
      <c r="Y224" s="7" t="s">
        <v>39</v>
      </c>
      <c r="Z224" s="7">
        <v>1</v>
      </c>
      <c r="AA224" s="7" t="s">
        <v>945</v>
      </c>
      <c r="AB224" s="3">
        <v>43920</v>
      </c>
      <c r="AC224" s="14">
        <f t="shared" si="10"/>
        <v>0.08</v>
      </c>
      <c r="AD224" s="5">
        <f t="shared" si="11"/>
        <v>0</v>
      </c>
    </row>
    <row r="225" spans="1:30" x14ac:dyDescent="0.25">
      <c r="A225" s="7" t="s">
        <v>27</v>
      </c>
      <c r="B225" s="7" t="s">
        <v>354</v>
      </c>
      <c r="C225" s="7" t="s">
        <v>946</v>
      </c>
      <c r="D225" s="3">
        <v>43738</v>
      </c>
      <c r="E225" s="7" t="s">
        <v>935</v>
      </c>
      <c r="F225" s="7">
        <v>2</v>
      </c>
      <c r="G225" s="7" t="s">
        <v>46</v>
      </c>
      <c r="H225" s="7" t="s">
        <v>269</v>
      </c>
      <c r="I225" s="7" t="s">
        <v>147</v>
      </c>
      <c r="J225" s="7" t="s">
        <v>942</v>
      </c>
      <c r="K225" s="7" t="s">
        <v>947</v>
      </c>
      <c r="L225" s="7" t="s">
        <v>948</v>
      </c>
      <c r="M225" s="7">
        <v>1</v>
      </c>
      <c r="N225" s="7">
        <v>8</v>
      </c>
      <c r="O225" s="12">
        <f t="shared" si="9"/>
        <v>0.08</v>
      </c>
      <c r="P225" s="3">
        <v>43738</v>
      </c>
      <c r="Q225" s="3">
        <v>43920</v>
      </c>
      <c r="R225" s="7">
        <v>26</v>
      </c>
      <c r="S225" s="7" t="s">
        <v>939</v>
      </c>
      <c r="T225" s="7" t="s">
        <v>38</v>
      </c>
      <c r="U225" s="7"/>
      <c r="V225" s="7"/>
      <c r="W225" s="7"/>
      <c r="X225" s="7"/>
      <c r="Y225" s="7" t="s">
        <v>39</v>
      </c>
      <c r="Z225" s="7">
        <v>1</v>
      </c>
      <c r="AA225" s="7" t="s">
        <v>949</v>
      </c>
      <c r="AB225" s="3">
        <v>43920</v>
      </c>
      <c r="AC225" s="14">
        <f t="shared" si="10"/>
        <v>0.08</v>
      </c>
      <c r="AD225" s="5">
        <f t="shared" si="11"/>
        <v>0</v>
      </c>
    </row>
    <row r="226" spans="1:30" x14ac:dyDescent="0.25">
      <c r="A226" s="7" t="s">
        <v>27</v>
      </c>
      <c r="B226" s="7" t="s">
        <v>267</v>
      </c>
      <c r="C226" s="7" t="s">
        <v>950</v>
      </c>
      <c r="D226" s="3">
        <v>43643</v>
      </c>
      <c r="E226" s="7" t="s">
        <v>935</v>
      </c>
      <c r="F226" s="7">
        <v>2</v>
      </c>
      <c r="G226" s="7" t="s">
        <v>46</v>
      </c>
      <c r="H226" s="7" t="s">
        <v>269</v>
      </c>
      <c r="I226" s="7" t="s">
        <v>936</v>
      </c>
      <c r="J226" s="7" t="s">
        <v>951</v>
      </c>
      <c r="K226" s="7" t="s">
        <v>952</v>
      </c>
      <c r="L226" s="7" t="s">
        <v>953</v>
      </c>
      <c r="M226" s="7">
        <v>1</v>
      </c>
      <c r="N226" s="7">
        <v>4</v>
      </c>
      <c r="O226" s="12">
        <f t="shared" si="9"/>
        <v>0.04</v>
      </c>
      <c r="P226" s="3">
        <v>43643</v>
      </c>
      <c r="Q226" s="3">
        <v>43814</v>
      </c>
      <c r="R226" s="7">
        <v>24</v>
      </c>
      <c r="S226" s="7" t="s">
        <v>939</v>
      </c>
      <c r="T226" s="7" t="s">
        <v>38</v>
      </c>
      <c r="U226" s="7"/>
      <c r="V226" s="7"/>
      <c r="W226" s="7"/>
      <c r="X226" s="7"/>
      <c r="Y226" s="7" t="s">
        <v>39</v>
      </c>
      <c r="Z226" s="7">
        <v>1</v>
      </c>
      <c r="AA226" s="7" t="s">
        <v>954</v>
      </c>
      <c r="AB226" s="3">
        <v>43920</v>
      </c>
      <c r="AC226" s="14">
        <f t="shared" si="10"/>
        <v>0.04</v>
      </c>
      <c r="AD226" s="5">
        <f t="shared" si="11"/>
        <v>0</v>
      </c>
    </row>
    <row r="227" spans="1:30" x14ac:dyDescent="0.25">
      <c r="A227" s="7" t="s">
        <v>27</v>
      </c>
      <c r="B227" s="7" t="s">
        <v>267</v>
      </c>
      <c r="C227" s="7" t="s">
        <v>950</v>
      </c>
      <c r="D227" s="3">
        <v>43643</v>
      </c>
      <c r="E227" s="7" t="s">
        <v>935</v>
      </c>
      <c r="F227" s="7">
        <v>2</v>
      </c>
      <c r="G227" s="7" t="s">
        <v>46</v>
      </c>
      <c r="H227" s="7" t="s">
        <v>269</v>
      </c>
      <c r="I227" s="7" t="s">
        <v>936</v>
      </c>
      <c r="J227" s="7" t="s">
        <v>951</v>
      </c>
      <c r="K227" s="7" t="s">
        <v>955</v>
      </c>
      <c r="L227" s="7" t="s">
        <v>956</v>
      </c>
      <c r="M227" s="7">
        <v>10</v>
      </c>
      <c r="N227" s="7">
        <v>4</v>
      </c>
      <c r="O227" s="12">
        <f t="shared" si="9"/>
        <v>0.04</v>
      </c>
      <c r="P227" s="3">
        <v>43643</v>
      </c>
      <c r="Q227" s="3">
        <v>43799</v>
      </c>
      <c r="R227" s="7">
        <v>22</v>
      </c>
      <c r="S227" s="7" t="s">
        <v>939</v>
      </c>
      <c r="T227" s="7" t="s">
        <v>38</v>
      </c>
      <c r="U227" s="7"/>
      <c r="V227" s="7"/>
      <c r="W227" s="7"/>
      <c r="X227" s="7"/>
      <c r="Y227" s="7" t="s">
        <v>39</v>
      </c>
      <c r="Z227" s="7">
        <v>10</v>
      </c>
      <c r="AA227" s="7" t="s">
        <v>957</v>
      </c>
      <c r="AB227" s="3">
        <v>43920</v>
      </c>
      <c r="AC227" s="14">
        <f t="shared" si="10"/>
        <v>0.04</v>
      </c>
      <c r="AD227" s="5">
        <f t="shared" si="11"/>
        <v>0</v>
      </c>
    </row>
    <row r="228" spans="1:30" x14ac:dyDescent="0.25">
      <c r="A228" s="7" t="s">
        <v>27</v>
      </c>
      <c r="B228" s="7" t="s">
        <v>267</v>
      </c>
      <c r="C228" s="7" t="s">
        <v>958</v>
      </c>
      <c r="D228" s="3">
        <v>43643</v>
      </c>
      <c r="E228" s="7" t="s">
        <v>935</v>
      </c>
      <c r="F228" s="7">
        <v>2</v>
      </c>
      <c r="G228" s="7" t="s">
        <v>46</v>
      </c>
      <c r="H228" s="7" t="s">
        <v>269</v>
      </c>
      <c r="I228" s="7" t="s">
        <v>936</v>
      </c>
      <c r="J228" s="7" t="s">
        <v>959</v>
      </c>
      <c r="K228" s="7" t="s">
        <v>960</v>
      </c>
      <c r="L228" s="7" t="s">
        <v>961</v>
      </c>
      <c r="M228" s="7">
        <v>1</v>
      </c>
      <c r="N228" s="7">
        <v>4</v>
      </c>
      <c r="O228" s="12">
        <f t="shared" si="9"/>
        <v>0.04</v>
      </c>
      <c r="P228" s="3">
        <v>43643</v>
      </c>
      <c r="Q228" s="3">
        <v>43738</v>
      </c>
      <c r="R228" s="7">
        <v>14</v>
      </c>
      <c r="S228" s="7" t="s">
        <v>939</v>
      </c>
      <c r="T228" s="7" t="s">
        <v>38</v>
      </c>
      <c r="U228" s="7"/>
      <c r="V228" s="7"/>
      <c r="W228" s="7"/>
      <c r="X228" s="7"/>
      <c r="Y228" s="7" t="s">
        <v>39</v>
      </c>
      <c r="Z228" s="7">
        <v>1</v>
      </c>
      <c r="AA228" s="7" t="s">
        <v>962</v>
      </c>
      <c r="AB228" s="3">
        <v>43920</v>
      </c>
      <c r="AC228" s="14">
        <f t="shared" si="10"/>
        <v>0.04</v>
      </c>
      <c r="AD228" s="5">
        <f t="shared" si="11"/>
        <v>0</v>
      </c>
    </row>
    <row r="229" spans="1:30" x14ac:dyDescent="0.25">
      <c r="A229" s="7" t="s">
        <v>27</v>
      </c>
      <c r="B229" s="7" t="s">
        <v>267</v>
      </c>
      <c r="C229" s="7" t="s">
        <v>958</v>
      </c>
      <c r="D229" s="3">
        <v>43643</v>
      </c>
      <c r="E229" s="7" t="s">
        <v>935</v>
      </c>
      <c r="F229" s="7">
        <v>2</v>
      </c>
      <c r="G229" s="7" t="s">
        <v>46</v>
      </c>
      <c r="H229" s="7" t="s">
        <v>269</v>
      </c>
      <c r="I229" s="7" t="s">
        <v>936</v>
      </c>
      <c r="J229" s="7" t="s">
        <v>959</v>
      </c>
      <c r="K229" s="7" t="s">
        <v>963</v>
      </c>
      <c r="L229" s="7" t="s">
        <v>964</v>
      </c>
      <c r="M229" s="7">
        <v>2</v>
      </c>
      <c r="N229" s="7">
        <v>5</v>
      </c>
      <c r="O229" s="12">
        <f t="shared" si="9"/>
        <v>0.05</v>
      </c>
      <c r="P229" s="3">
        <v>43643</v>
      </c>
      <c r="Q229" s="3">
        <v>43814</v>
      </c>
      <c r="R229" s="7">
        <v>24</v>
      </c>
      <c r="S229" s="7" t="s">
        <v>939</v>
      </c>
      <c r="T229" s="7" t="s">
        <v>38</v>
      </c>
      <c r="U229" s="7"/>
      <c r="V229" s="7"/>
      <c r="W229" s="7"/>
      <c r="X229" s="7"/>
      <c r="Y229" s="7" t="s">
        <v>39</v>
      </c>
      <c r="Z229" s="7">
        <v>2</v>
      </c>
      <c r="AA229" s="7" t="s">
        <v>965</v>
      </c>
      <c r="AB229" s="3">
        <v>43920</v>
      </c>
      <c r="AC229" s="14">
        <f t="shared" si="10"/>
        <v>0.05</v>
      </c>
      <c r="AD229" s="5">
        <f t="shared" si="11"/>
        <v>0</v>
      </c>
    </row>
    <row r="230" spans="1:30" x14ac:dyDescent="0.25">
      <c r="A230" s="7" t="s">
        <v>27</v>
      </c>
      <c r="B230" s="7" t="s">
        <v>267</v>
      </c>
      <c r="C230" s="7" t="s">
        <v>966</v>
      </c>
      <c r="D230" s="3">
        <v>43643</v>
      </c>
      <c r="E230" s="7" t="s">
        <v>935</v>
      </c>
      <c r="F230" s="7">
        <v>2</v>
      </c>
      <c r="G230" s="7" t="s">
        <v>46</v>
      </c>
      <c r="H230" s="7" t="s">
        <v>269</v>
      </c>
      <c r="I230" s="7" t="s">
        <v>936</v>
      </c>
      <c r="J230" s="7" t="s">
        <v>967</v>
      </c>
      <c r="K230" s="7" t="s">
        <v>968</v>
      </c>
      <c r="L230" s="7" t="s">
        <v>969</v>
      </c>
      <c r="M230" s="7">
        <v>1</v>
      </c>
      <c r="N230" s="7">
        <v>9</v>
      </c>
      <c r="O230" s="12">
        <f t="shared" si="9"/>
        <v>0.09</v>
      </c>
      <c r="P230" s="3">
        <v>43643</v>
      </c>
      <c r="Q230" s="3">
        <v>43799</v>
      </c>
      <c r="R230" s="7">
        <v>22</v>
      </c>
      <c r="S230" s="7" t="s">
        <v>939</v>
      </c>
      <c r="T230" s="7" t="s">
        <v>38</v>
      </c>
      <c r="U230" s="7"/>
      <c r="V230" s="7"/>
      <c r="W230" s="7"/>
      <c r="X230" s="7"/>
      <c r="Y230" s="7" t="s">
        <v>39</v>
      </c>
      <c r="Z230" s="7">
        <v>1</v>
      </c>
      <c r="AA230" s="7" t="s">
        <v>970</v>
      </c>
      <c r="AB230" s="3">
        <v>43920</v>
      </c>
      <c r="AC230" s="14">
        <f t="shared" si="10"/>
        <v>0.09</v>
      </c>
      <c r="AD230" s="5">
        <f t="shared" si="11"/>
        <v>0</v>
      </c>
    </row>
    <row r="231" spans="1:30" x14ac:dyDescent="0.25">
      <c r="A231" s="7" t="s">
        <v>27</v>
      </c>
      <c r="B231" s="7" t="s">
        <v>267</v>
      </c>
      <c r="C231" s="7" t="s">
        <v>971</v>
      </c>
      <c r="D231" s="3">
        <v>43643</v>
      </c>
      <c r="E231" s="7" t="s">
        <v>935</v>
      </c>
      <c r="F231" s="7">
        <v>2</v>
      </c>
      <c r="G231" s="7" t="s">
        <v>46</v>
      </c>
      <c r="H231" s="7" t="s">
        <v>269</v>
      </c>
      <c r="I231" s="7" t="s">
        <v>936</v>
      </c>
      <c r="J231" s="7" t="s">
        <v>972</v>
      </c>
      <c r="K231" s="7" t="s">
        <v>973</v>
      </c>
      <c r="L231" s="7" t="s">
        <v>974</v>
      </c>
      <c r="M231" s="7">
        <v>1</v>
      </c>
      <c r="N231" s="7">
        <v>9</v>
      </c>
      <c r="O231" s="12">
        <f t="shared" si="9"/>
        <v>0.09</v>
      </c>
      <c r="P231" s="3">
        <v>43643</v>
      </c>
      <c r="Q231" s="3">
        <v>43738</v>
      </c>
      <c r="R231" s="7">
        <v>14</v>
      </c>
      <c r="S231" s="7" t="s">
        <v>939</v>
      </c>
      <c r="T231" s="7" t="s">
        <v>38</v>
      </c>
      <c r="U231" s="7"/>
      <c r="V231" s="7"/>
      <c r="W231" s="7"/>
      <c r="X231" s="7"/>
      <c r="Y231" s="7" t="s">
        <v>39</v>
      </c>
      <c r="Z231" s="7">
        <v>1</v>
      </c>
      <c r="AA231" s="7" t="s">
        <v>975</v>
      </c>
      <c r="AB231" s="3">
        <v>43920</v>
      </c>
      <c r="AC231" s="14">
        <f t="shared" si="10"/>
        <v>0.09</v>
      </c>
      <c r="AD231" s="5">
        <f t="shared" si="11"/>
        <v>0</v>
      </c>
    </row>
    <row r="232" spans="1:30" x14ac:dyDescent="0.25">
      <c r="A232" s="7" t="s">
        <v>27</v>
      </c>
      <c r="B232" s="7" t="s">
        <v>218</v>
      </c>
      <c r="C232" s="7" t="s">
        <v>227</v>
      </c>
      <c r="D232" s="3">
        <v>43567</v>
      </c>
      <c r="E232" s="7" t="s">
        <v>935</v>
      </c>
      <c r="F232" s="7">
        <v>2</v>
      </c>
      <c r="G232" s="7" t="s">
        <v>31</v>
      </c>
      <c r="H232" s="7" t="s">
        <v>220</v>
      </c>
      <c r="I232" s="7" t="s">
        <v>936</v>
      </c>
      <c r="J232" s="7" t="s">
        <v>976</v>
      </c>
      <c r="K232" s="7" t="s">
        <v>977</v>
      </c>
      <c r="L232" s="7" t="s">
        <v>978</v>
      </c>
      <c r="M232" s="7">
        <v>1</v>
      </c>
      <c r="N232" s="7">
        <v>4</v>
      </c>
      <c r="O232" s="12">
        <f t="shared" si="9"/>
        <v>0.04</v>
      </c>
      <c r="P232" s="3">
        <v>43567</v>
      </c>
      <c r="Q232" s="3">
        <v>43920</v>
      </c>
      <c r="R232" s="7">
        <v>50</v>
      </c>
      <c r="S232" s="7" t="s">
        <v>939</v>
      </c>
      <c r="T232" s="7" t="s">
        <v>38</v>
      </c>
      <c r="U232" s="7"/>
      <c r="V232" s="7"/>
      <c r="W232" s="7"/>
      <c r="X232" s="7"/>
      <c r="Y232" s="7" t="s">
        <v>39</v>
      </c>
      <c r="Z232" s="7">
        <v>1</v>
      </c>
      <c r="AA232" s="7" t="s">
        <v>979</v>
      </c>
      <c r="AB232" s="3">
        <v>43920</v>
      </c>
      <c r="AC232" s="14">
        <f t="shared" si="10"/>
        <v>0.04</v>
      </c>
      <c r="AD232" s="5">
        <f t="shared" si="11"/>
        <v>0</v>
      </c>
    </row>
    <row r="233" spans="1:30" x14ac:dyDescent="0.25">
      <c r="A233" s="7" t="s">
        <v>27</v>
      </c>
      <c r="B233" s="7" t="s">
        <v>218</v>
      </c>
      <c r="C233" s="7" t="s">
        <v>227</v>
      </c>
      <c r="D233" s="3">
        <v>43567</v>
      </c>
      <c r="E233" s="7" t="s">
        <v>935</v>
      </c>
      <c r="F233" s="7">
        <v>2</v>
      </c>
      <c r="G233" s="7" t="s">
        <v>46</v>
      </c>
      <c r="H233" s="7" t="s">
        <v>220</v>
      </c>
      <c r="I233" s="7" t="s">
        <v>936</v>
      </c>
      <c r="J233" s="7" t="s">
        <v>976</v>
      </c>
      <c r="K233" s="7" t="s">
        <v>980</v>
      </c>
      <c r="L233" s="7" t="s">
        <v>981</v>
      </c>
      <c r="M233" s="7">
        <v>1</v>
      </c>
      <c r="N233" s="7">
        <v>5</v>
      </c>
      <c r="O233" s="12">
        <f t="shared" si="9"/>
        <v>0.05</v>
      </c>
      <c r="P233" s="3">
        <v>43567</v>
      </c>
      <c r="Q233" s="3">
        <v>43920</v>
      </c>
      <c r="R233" s="7">
        <v>50</v>
      </c>
      <c r="S233" s="7" t="s">
        <v>939</v>
      </c>
      <c r="T233" s="7" t="s">
        <v>38</v>
      </c>
      <c r="U233" s="7"/>
      <c r="V233" s="7"/>
      <c r="W233" s="7"/>
      <c r="X233" s="7"/>
      <c r="Y233" s="7" t="s">
        <v>39</v>
      </c>
      <c r="Z233" s="7">
        <v>1</v>
      </c>
      <c r="AA233" s="7" t="s">
        <v>982</v>
      </c>
      <c r="AB233" s="3">
        <v>43920</v>
      </c>
      <c r="AC233" s="14">
        <f t="shared" si="10"/>
        <v>0.05</v>
      </c>
      <c r="AD233" s="5">
        <f t="shared" si="11"/>
        <v>0</v>
      </c>
    </row>
    <row r="234" spans="1:30" x14ac:dyDescent="0.25">
      <c r="A234" s="7" t="s">
        <v>27</v>
      </c>
      <c r="B234" s="7" t="s">
        <v>420</v>
      </c>
      <c r="C234" s="7" t="s">
        <v>502</v>
      </c>
      <c r="D234" s="3">
        <v>43315</v>
      </c>
      <c r="E234" s="7" t="s">
        <v>935</v>
      </c>
      <c r="F234" s="7">
        <v>2</v>
      </c>
      <c r="G234" s="7" t="s">
        <v>31</v>
      </c>
      <c r="H234" s="7" t="s">
        <v>96</v>
      </c>
      <c r="I234" s="7" t="s">
        <v>939</v>
      </c>
      <c r="J234" s="7" t="s">
        <v>983</v>
      </c>
      <c r="K234" s="7" t="s">
        <v>984</v>
      </c>
      <c r="L234" s="7" t="s">
        <v>985</v>
      </c>
      <c r="M234" s="7">
        <v>1</v>
      </c>
      <c r="N234" s="7">
        <v>3</v>
      </c>
      <c r="O234" s="12">
        <f t="shared" si="9"/>
        <v>0.03</v>
      </c>
      <c r="P234" s="3">
        <v>43315</v>
      </c>
      <c r="Q234" s="3">
        <v>43343</v>
      </c>
      <c r="R234" s="7">
        <v>4</v>
      </c>
      <c r="S234" s="7" t="s">
        <v>939</v>
      </c>
      <c r="T234" s="7" t="s">
        <v>38</v>
      </c>
      <c r="U234" s="7"/>
      <c r="V234" s="7"/>
      <c r="W234" s="7"/>
      <c r="X234" s="7"/>
      <c r="Y234" s="7" t="s">
        <v>39</v>
      </c>
      <c r="Z234" s="7">
        <v>1</v>
      </c>
      <c r="AA234" s="7" t="s">
        <v>986</v>
      </c>
      <c r="AB234" s="3">
        <v>43920</v>
      </c>
      <c r="AC234" s="14">
        <f t="shared" si="10"/>
        <v>0.03</v>
      </c>
      <c r="AD234" s="5">
        <f t="shared" si="11"/>
        <v>0</v>
      </c>
    </row>
    <row r="235" spans="1:30" x14ac:dyDescent="0.25">
      <c r="A235" s="7" t="s">
        <v>27</v>
      </c>
      <c r="B235" s="7" t="s">
        <v>93</v>
      </c>
      <c r="C235" s="7" t="s">
        <v>987</v>
      </c>
      <c r="D235" s="3">
        <v>43437</v>
      </c>
      <c r="E235" s="7" t="s">
        <v>95</v>
      </c>
      <c r="F235" s="7">
        <v>2</v>
      </c>
      <c r="G235" s="7" t="s">
        <v>31</v>
      </c>
      <c r="H235" s="7" t="s">
        <v>96</v>
      </c>
      <c r="I235" s="7" t="s">
        <v>988</v>
      </c>
      <c r="J235" s="7" t="s">
        <v>989</v>
      </c>
      <c r="K235" s="7" t="s">
        <v>990</v>
      </c>
      <c r="L235" s="7" t="s">
        <v>991</v>
      </c>
      <c r="M235" s="7">
        <v>1</v>
      </c>
      <c r="N235" s="7">
        <v>8</v>
      </c>
      <c r="O235" s="12">
        <f t="shared" si="9"/>
        <v>0.08</v>
      </c>
      <c r="P235" s="3">
        <v>43437</v>
      </c>
      <c r="Q235" s="3">
        <v>43496</v>
      </c>
      <c r="R235" s="7">
        <v>8</v>
      </c>
      <c r="S235" s="7" t="s">
        <v>96</v>
      </c>
      <c r="T235" s="7" t="s">
        <v>38</v>
      </c>
      <c r="U235" s="7"/>
      <c r="V235" s="7"/>
      <c r="W235" s="7"/>
      <c r="X235" s="7"/>
      <c r="Y235" s="7" t="s">
        <v>39</v>
      </c>
      <c r="Z235" s="7">
        <v>1</v>
      </c>
      <c r="AA235" s="7" t="s">
        <v>992</v>
      </c>
      <c r="AB235" s="3">
        <v>43920</v>
      </c>
      <c r="AC235" s="14">
        <f t="shared" si="10"/>
        <v>0.08</v>
      </c>
      <c r="AD235" s="5">
        <f t="shared" si="11"/>
        <v>0</v>
      </c>
    </row>
    <row r="236" spans="1:30" x14ac:dyDescent="0.25">
      <c r="A236" s="7" t="s">
        <v>27</v>
      </c>
      <c r="B236" s="7" t="s">
        <v>93</v>
      </c>
      <c r="C236" s="7" t="s">
        <v>993</v>
      </c>
      <c r="D236" s="3">
        <v>43437</v>
      </c>
      <c r="E236" s="7" t="s">
        <v>95</v>
      </c>
      <c r="F236" s="7">
        <v>2</v>
      </c>
      <c r="G236" s="7" t="s">
        <v>31</v>
      </c>
      <c r="H236" s="7" t="s">
        <v>96</v>
      </c>
      <c r="I236" s="7" t="s">
        <v>988</v>
      </c>
      <c r="J236" s="7" t="s">
        <v>989</v>
      </c>
      <c r="K236" s="7" t="s">
        <v>994</v>
      </c>
      <c r="L236" s="7" t="s">
        <v>410</v>
      </c>
      <c r="M236" s="7">
        <v>1</v>
      </c>
      <c r="N236" s="7">
        <v>8</v>
      </c>
      <c r="O236" s="12">
        <f t="shared" si="9"/>
        <v>0.08</v>
      </c>
      <c r="P236" s="3">
        <v>43437</v>
      </c>
      <c r="Q236" s="3">
        <v>43646</v>
      </c>
      <c r="R236" s="7">
        <v>30</v>
      </c>
      <c r="S236" s="7" t="s">
        <v>96</v>
      </c>
      <c r="T236" s="7" t="s">
        <v>38</v>
      </c>
      <c r="U236" s="7"/>
      <c r="V236" s="7"/>
      <c r="W236" s="7"/>
      <c r="X236" s="7"/>
      <c r="Y236" s="7" t="s">
        <v>39</v>
      </c>
      <c r="Z236" s="7">
        <v>1</v>
      </c>
      <c r="AA236" s="7" t="s">
        <v>995</v>
      </c>
      <c r="AB236" s="3">
        <v>43920</v>
      </c>
      <c r="AC236" s="14">
        <f t="shared" si="10"/>
        <v>0.08</v>
      </c>
      <c r="AD236" s="5">
        <f t="shared" si="11"/>
        <v>0</v>
      </c>
    </row>
    <row r="237" spans="1:30" x14ac:dyDescent="0.25">
      <c r="A237" s="7" t="s">
        <v>27</v>
      </c>
      <c r="B237" s="7" t="s">
        <v>93</v>
      </c>
      <c r="C237" s="7" t="s">
        <v>996</v>
      </c>
      <c r="D237" s="3">
        <v>43437</v>
      </c>
      <c r="E237" s="7" t="s">
        <v>95</v>
      </c>
      <c r="F237" s="7">
        <v>2</v>
      </c>
      <c r="G237" s="7" t="s">
        <v>31</v>
      </c>
      <c r="H237" s="7" t="s">
        <v>96</v>
      </c>
      <c r="I237" s="7" t="s">
        <v>988</v>
      </c>
      <c r="J237" s="7" t="s">
        <v>989</v>
      </c>
      <c r="K237" s="7" t="s">
        <v>997</v>
      </c>
      <c r="L237" s="7" t="s">
        <v>998</v>
      </c>
      <c r="M237" s="7">
        <v>1</v>
      </c>
      <c r="N237" s="7">
        <v>8</v>
      </c>
      <c r="O237" s="12">
        <f t="shared" si="9"/>
        <v>0.08</v>
      </c>
      <c r="P237" s="3">
        <v>43437</v>
      </c>
      <c r="Q237" s="3">
        <v>43677</v>
      </c>
      <c r="R237" s="7">
        <v>34</v>
      </c>
      <c r="S237" s="7" t="s">
        <v>96</v>
      </c>
      <c r="T237" s="7" t="s">
        <v>38</v>
      </c>
      <c r="U237" s="7"/>
      <c r="V237" s="7"/>
      <c r="W237" s="7"/>
      <c r="X237" s="7"/>
      <c r="Y237" s="7" t="s">
        <v>39</v>
      </c>
      <c r="Z237" s="7">
        <v>1</v>
      </c>
      <c r="AA237" s="7" t="s">
        <v>999</v>
      </c>
      <c r="AB237" s="3">
        <v>43920</v>
      </c>
      <c r="AC237" s="14">
        <f t="shared" si="10"/>
        <v>0.08</v>
      </c>
      <c r="AD237" s="5">
        <f t="shared" si="11"/>
        <v>0</v>
      </c>
    </row>
    <row r="238" spans="1:30" x14ac:dyDescent="0.25">
      <c r="A238" s="7" t="s">
        <v>27</v>
      </c>
      <c r="B238" s="7" t="s">
        <v>93</v>
      </c>
      <c r="C238" s="7" t="s">
        <v>1000</v>
      </c>
      <c r="D238" s="3">
        <v>43437</v>
      </c>
      <c r="E238" s="7" t="s">
        <v>30</v>
      </c>
      <c r="F238" s="7">
        <v>2</v>
      </c>
      <c r="G238" s="7" t="s">
        <v>46</v>
      </c>
      <c r="H238" s="7" t="s">
        <v>96</v>
      </c>
      <c r="I238" s="7" t="s">
        <v>988</v>
      </c>
      <c r="J238" s="7" t="s">
        <v>1001</v>
      </c>
      <c r="K238" s="7" t="s">
        <v>1002</v>
      </c>
      <c r="L238" s="7" t="s">
        <v>1003</v>
      </c>
      <c r="M238" s="7">
        <v>1</v>
      </c>
      <c r="N238" s="7">
        <v>10</v>
      </c>
      <c r="O238" s="12">
        <f t="shared" si="9"/>
        <v>0.1</v>
      </c>
      <c r="P238" s="3">
        <v>43437</v>
      </c>
      <c r="Q238" s="3">
        <v>43585</v>
      </c>
      <c r="R238" s="7">
        <v>21</v>
      </c>
      <c r="S238" s="7" t="s">
        <v>96</v>
      </c>
      <c r="T238" s="7" t="s">
        <v>38</v>
      </c>
      <c r="U238" s="7"/>
      <c r="V238" s="7"/>
      <c r="W238" s="7"/>
      <c r="X238" s="7"/>
      <c r="Y238" s="7" t="s">
        <v>39</v>
      </c>
      <c r="Z238" s="7">
        <v>1</v>
      </c>
      <c r="AA238" s="7" t="s">
        <v>1004</v>
      </c>
      <c r="AB238" s="3">
        <v>43920</v>
      </c>
      <c r="AC238" s="14">
        <f t="shared" si="10"/>
        <v>0.1</v>
      </c>
      <c r="AD238" s="5">
        <f t="shared" si="11"/>
        <v>0</v>
      </c>
    </row>
    <row r="239" spans="1:30" x14ac:dyDescent="0.25">
      <c r="A239" s="7" t="s">
        <v>27</v>
      </c>
      <c r="B239" s="7" t="s">
        <v>93</v>
      </c>
      <c r="C239" s="7" t="s">
        <v>1005</v>
      </c>
      <c r="D239" s="3">
        <v>43437</v>
      </c>
      <c r="E239" s="7" t="s">
        <v>95</v>
      </c>
      <c r="F239" s="7">
        <v>2</v>
      </c>
      <c r="G239" s="7" t="s">
        <v>31</v>
      </c>
      <c r="H239" s="7" t="s">
        <v>96</v>
      </c>
      <c r="I239" s="7" t="s">
        <v>988</v>
      </c>
      <c r="J239" s="7" t="s">
        <v>1006</v>
      </c>
      <c r="K239" s="7" t="s">
        <v>990</v>
      </c>
      <c r="L239" s="7" t="s">
        <v>991</v>
      </c>
      <c r="M239" s="7">
        <v>1</v>
      </c>
      <c r="N239" s="7">
        <v>8</v>
      </c>
      <c r="O239" s="12">
        <f t="shared" si="9"/>
        <v>0.08</v>
      </c>
      <c r="P239" s="3">
        <v>43437</v>
      </c>
      <c r="Q239" s="3">
        <v>43496</v>
      </c>
      <c r="R239" s="7">
        <v>8</v>
      </c>
      <c r="S239" s="7" t="s">
        <v>96</v>
      </c>
      <c r="T239" s="7" t="s">
        <v>38</v>
      </c>
      <c r="U239" s="7"/>
      <c r="V239" s="7"/>
      <c r="W239" s="7"/>
      <c r="X239" s="7"/>
      <c r="Y239" s="7" t="s">
        <v>39</v>
      </c>
      <c r="Z239" s="7">
        <v>1</v>
      </c>
      <c r="AA239" s="7" t="s">
        <v>1007</v>
      </c>
      <c r="AB239" s="3">
        <v>43920</v>
      </c>
      <c r="AC239" s="14">
        <f t="shared" si="10"/>
        <v>0.08</v>
      </c>
      <c r="AD239" s="5">
        <f t="shared" si="11"/>
        <v>0</v>
      </c>
    </row>
    <row r="240" spans="1:30" x14ac:dyDescent="0.25">
      <c r="A240" s="7" t="s">
        <v>27</v>
      </c>
      <c r="B240" s="7" t="s">
        <v>93</v>
      </c>
      <c r="C240" s="7" t="s">
        <v>1008</v>
      </c>
      <c r="D240" s="3">
        <v>43437</v>
      </c>
      <c r="E240" s="7" t="s">
        <v>95</v>
      </c>
      <c r="F240" s="7">
        <v>2</v>
      </c>
      <c r="G240" s="7" t="s">
        <v>31</v>
      </c>
      <c r="H240" s="7" t="s">
        <v>96</v>
      </c>
      <c r="I240" s="7" t="s">
        <v>988</v>
      </c>
      <c r="J240" s="7" t="s">
        <v>1006</v>
      </c>
      <c r="K240" s="7" t="s">
        <v>994</v>
      </c>
      <c r="L240" s="7" t="s">
        <v>410</v>
      </c>
      <c r="M240" s="7">
        <v>1</v>
      </c>
      <c r="N240" s="7">
        <v>8</v>
      </c>
      <c r="O240" s="12">
        <f t="shared" si="9"/>
        <v>0.08</v>
      </c>
      <c r="P240" s="3">
        <v>43437</v>
      </c>
      <c r="Q240" s="3">
        <v>43646</v>
      </c>
      <c r="R240" s="7">
        <v>30</v>
      </c>
      <c r="S240" s="7" t="s">
        <v>96</v>
      </c>
      <c r="T240" s="7" t="s">
        <v>38</v>
      </c>
      <c r="U240" s="7"/>
      <c r="V240" s="7"/>
      <c r="W240" s="7"/>
      <c r="X240" s="7"/>
      <c r="Y240" s="7" t="s">
        <v>39</v>
      </c>
      <c r="Z240" s="7">
        <v>1</v>
      </c>
      <c r="AA240" s="7" t="s">
        <v>1009</v>
      </c>
      <c r="AB240" s="3">
        <v>43920</v>
      </c>
      <c r="AC240" s="14">
        <f t="shared" si="10"/>
        <v>0.08</v>
      </c>
      <c r="AD240" s="5">
        <f t="shared" si="11"/>
        <v>0</v>
      </c>
    </row>
    <row r="241" spans="1:30" x14ac:dyDescent="0.25">
      <c r="A241" s="7" t="s">
        <v>27</v>
      </c>
      <c r="B241" s="7" t="s">
        <v>93</v>
      </c>
      <c r="C241" s="7" t="s">
        <v>1008</v>
      </c>
      <c r="D241" s="3">
        <v>43437</v>
      </c>
      <c r="E241" s="7" t="s">
        <v>95</v>
      </c>
      <c r="F241" s="7">
        <v>2</v>
      </c>
      <c r="G241" s="7" t="s">
        <v>31</v>
      </c>
      <c r="H241" s="7" t="s">
        <v>96</v>
      </c>
      <c r="I241" s="7" t="s">
        <v>988</v>
      </c>
      <c r="J241" s="7" t="s">
        <v>1006</v>
      </c>
      <c r="K241" s="7" t="s">
        <v>997</v>
      </c>
      <c r="L241" s="7" t="s">
        <v>998</v>
      </c>
      <c r="M241" s="7">
        <v>1</v>
      </c>
      <c r="N241" s="7">
        <v>8</v>
      </c>
      <c r="O241" s="12">
        <f t="shared" si="9"/>
        <v>0.08</v>
      </c>
      <c r="P241" s="3">
        <v>43437</v>
      </c>
      <c r="Q241" s="3">
        <v>43677</v>
      </c>
      <c r="R241" s="7">
        <v>34</v>
      </c>
      <c r="S241" s="7" t="s">
        <v>96</v>
      </c>
      <c r="T241" s="7" t="s">
        <v>38</v>
      </c>
      <c r="U241" s="7"/>
      <c r="V241" s="7"/>
      <c r="W241" s="7"/>
      <c r="X241" s="7"/>
      <c r="Y241" s="7" t="s">
        <v>39</v>
      </c>
      <c r="Z241" s="7">
        <v>1</v>
      </c>
      <c r="AA241" s="7" t="s">
        <v>1010</v>
      </c>
      <c r="AB241" s="3">
        <v>43920</v>
      </c>
      <c r="AC241" s="14">
        <f t="shared" si="10"/>
        <v>0.08</v>
      </c>
      <c r="AD241" s="5">
        <f t="shared" si="11"/>
        <v>0</v>
      </c>
    </row>
    <row r="242" spans="1:30" x14ac:dyDescent="0.25">
      <c r="A242" s="7" t="s">
        <v>27</v>
      </c>
      <c r="B242" s="7" t="s">
        <v>93</v>
      </c>
      <c r="C242" s="7" t="s">
        <v>1011</v>
      </c>
      <c r="D242" s="3">
        <v>43437</v>
      </c>
      <c r="E242" s="7" t="s">
        <v>71</v>
      </c>
      <c r="F242" s="7">
        <v>2</v>
      </c>
      <c r="G242" s="7" t="s">
        <v>46</v>
      </c>
      <c r="H242" s="7" t="s">
        <v>96</v>
      </c>
      <c r="I242" s="7" t="s">
        <v>988</v>
      </c>
      <c r="J242" s="7" t="s">
        <v>89</v>
      </c>
      <c r="K242" s="7" t="s">
        <v>1012</v>
      </c>
      <c r="L242" s="7" t="s">
        <v>1013</v>
      </c>
      <c r="M242" s="7">
        <v>1</v>
      </c>
      <c r="N242" s="7">
        <v>7</v>
      </c>
      <c r="O242" s="12">
        <f t="shared" si="9"/>
        <v>7.0000000000000007E-2</v>
      </c>
      <c r="P242" s="3">
        <v>43437</v>
      </c>
      <c r="Q242" s="3">
        <v>43646</v>
      </c>
      <c r="R242" s="7">
        <v>30</v>
      </c>
      <c r="S242" s="7" t="s">
        <v>96</v>
      </c>
      <c r="T242" s="7" t="s">
        <v>38</v>
      </c>
      <c r="U242" s="7"/>
      <c r="V242" s="7"/>
      <c r="W242" s="7"/>
      <c r="X242" s="7"/>
      <c r="Y242" s="7" t="s">
        <v>39</v>
      </c>
      <c r="Z242" s="7">
        <v>1</v>
      </c>
      <c r="AA242" s="7" t="s">
        <v>1014</v>
      </c>
      <c r="AB242" s="3">
        <v>43920</v>
      </c>
      <c r="AC242" s="14">
        <f t="shared" si="10"/>
        <v>7.0000000000000007E-2</v>
      </c>
      <c r="AD242" s="5">
        <f t="shared" si="11"/>
        <v>0</v>
      </c>
    </row>
    <row r="243" spans="1:30" x14ac:dyDescent="0.25">
      <c r="A243" s="7" t="s">
        <v>27</v>
      </c>
      <c r="B243" s="7" t="s">
        <v>360</v>
      </c>
      <c r="C243" s="7" t="s">
        <v>1015</v>
      </c>
      <c r="D243" s="3">
        <v>43740</v>
      </c>
      <c r="E243" s="7" t="s">
        <v>30</v>
      </c>
      <c r="F243" s="7">
        <v>2</v>
      </c>
      <c r="G243" s="7" t="s">
        <v>46</v>
      </c>
      <c r="H243" s="7" t="s">
        <v>220</v>
      </c>
      <c r="I243" s="7" t="s">
        <v>697</v>
      </c>
      <c r="J243" s="7" t="s">
        <v>1016</v>
      </c>
      <c r="K243" s="7" t="s">
        <v>1017</v>
      </c>
      <c r="L243" s="7" t="s">
        <v>1018</v>
      </c>
      <c r="M243" s="7">
        <v>1</v>
      </c>
      <c r="N243" s="7">
        <v>8</v>
      </c>
      <c r="O243" s="12">
        <f t="shared" si="9"/>
        <v>0.08</v>
      </c>
      <c r="P243" s="3">
        <v>43740</v>
      </c>
      <c r="Q243" s="3">
        <v>44134</v>
      </c>
      <c r="R243" s="7">
        <v>56</v>
      </c>
      <c r="S243" s="7" t="s">
        <v>1019</v>
      </c>
      <c r="T243" s="7" t="s">
        <v>38</v>
      </c>
      <c r="U243" s="7"/>
      <c r="V243" s="7"/>
      <c r="W243" s="7"/>
      <c r="X243" s="7"/>
      <c r="Y243" s="7" t="s">
        <v>39</v>
      </c>
      <c r="Z243" s="7">
        <v>1</v>
      </c>
      <c r="AA243" s="7" t="s">
        <v>1020</v>
      </c>
      <c r="AB243" s="3">
        <v>44012</v>
      </c>
      <c r="AC243" s="14">
        <f t="shared" si="10"/>
        <v>0.08</v>
      </c>
      <c r="AD243" s="5">
        <f t="shared" si="11"/>
        <v>0</v>
      </c>
    </row>
    <row r="244" spans="1:30" x14ac:dyDescent="0.25">
      <c r="A244" s="7" t="s">
        <v>27</v>
      </c>
      <c r="B244" s="7" t="s">
        <v>360</v>
      </c>
      <c r="C244" s="7" t="s">
        <v>1021</v>
      </c>
      <c r="D244" s="3">
        <v>43740</v>
      </c>
      <c r="E244" s="7" t="s">
        <v>30</v>
      </c>
      <c r="F244" s="7">
        <v>2</v>
      </c>
      <c r="G244" s="7" t="s">
        <v>46</v>
      </c>
      <c r="H244" s="7" t="s">
        <v>220</v>
      </c>
      <c r="I244" s="7" t="s">
        <v>697</v>
      </c>
      <c r="J244" s="7" t="s">
        <v>1016</v>
      </c>
      <c r="K244" s="7" t="s">
        <v>1022</v>
      </c>
      <c r="L244" s="7" t="s">
        <v>1023</v>
      </c>
      <c r="M244" s="7">
        <v>1</v>
      </c>
      <c r="N244" s="7">
        <v>5</v>
      </c>
      <c r="O244" s="12">
        <f t="shared" si="9"/>
        <v>0.05</v>
      </c>
      <c r="P244" s="3">
        <v>43740</v>
      </c>
      <c r="Q244" s="3">
        <v>44134</v>
      </c>
      <c r="R244" s="7">
        <v>56</v>
      </c>
      <c r="S244" s="7" t="s">
        <v>1019</v>
      </c>
      <c r="T244" s="7" t="s">
        <v>38</v>
      </c>
      <c r="U244" s="7"/>
      <c r="V244" s="7"/>
      <c r="W244" s="7"/>
      <c r="X244" s="7"/>
      <c r="Y244" s="7" t="s">
        <v>39</v>
      </c>
      <c r="Z244" s="7">
        <v>1</v>
      </c>
      <c r="AA244" s="7" t="s">
        <v>1024</v>
      </c>
      <c r="AB244" s="3">
        <v>44012</v>
      </c>
      <c r="AC244" s="14">
        <f t="shared" si="10"/>
        <v>0.05</v>
      </c>
      <c r="AD244" s="5">
        <f t="shared" si="11"/>
        <v>0</v>
      </c>
    </row>
    <row r="245" spans="1:30" x14ac:dyDescent="0.25">
      <c r="A245" s="7" t="s">
        <v>27</v>
      </c>
      <c r="B245" s="7" t="s">
        <v>360</v>
      </c>
      <c r="C245" s="7" t="s">
        <v>1015</v>
      </c>
      <c r="D245" s="3">
        <v>43740</v>
      </c>
      <c r="E245" s="7" t="s">
        <v>30</v>
      </c>
      <c r="F245" s="7">
        <v>2</v>
      </c>
      <c r="G245" s="7" t="s">
        <v>46</v>
      </c>
      <c r="H245" s="7" t="s">
        <v>220</v>
      </c>
      <c r="I245" s="7" t="s">
        <v>697</v>
      </c>
      <c r="J245" s="7" t="s">
        <v>1016</v>
      </c>
      <c r="K245" s="7" t="s">
        <v>1025</v>
      </c>
      <c r="L245" s="7" t="s">
        <v>1026</v>
      </c>
      <c r="M245" s="7">
        <v>1</v>
      </c>
      <c r="N245" s="7">
        <v>5</v>
      </c>
      <c r="O245" s="12">
        <f t="shared" si="9"/>
        <v>0.05</v>
      </c>
      <c r="P245" s="3">
        <v>43740</v>
      </c>
      <c r="Q245" s="3">
        <v>44134</v>
      </c>
      <c r="R245" s="7">
        <v>56</v>
      </c>
      <c r="S245" s="7" t="s">
        <v>1019</v>
      </c>
      <c r="T245" s="7" t="s">
        <v>38</v>
      </c>
      <c r="U245" s="7"/>
      <c r="V245" s="7"/>
      <c r="W245" s="7"/>
      <c r="X245" s="7"/>
      <c r="Y245" s="7" t="s">
        <v>39</v>
      </c>
      <c r="Z245" s="7">
        <v>1</v>
      </c>
      <c r="AA245" s="7" t="s">
        <v>1027</v>
      </c>
      <c r="AB245" s="3">
        <v>44012</v>
      </c>
      <c r="AC245" s="14">
        <f t="shared" si="10"/>
        <v>0.05</v>
      </c>
      <c r="AD245" s="5">
        <f t="shared" si="11"/>
        <v>0</v>
      </c>
    </row>
    <row r="246" spans="1:30" x14ac:dyDescent="0.25">
      <c r="A246" s="7" t="s">
        <v>27</v>
      </c>
      <c r="B246" s="7" t="s">
        <v>360</v>
      </c>
      <c r="C246" s="7" t="s">
        <v>1015</v>
      </c>
      <c r="D246" s="3">
        <v>43740</v>
      </c>
      <c r="E246" s="7" t="s">
        <v>30</v>
      </c>
      <c r="F246" s="7">
        <v>2</v>
      </c>
      <c r="G246" s="7" t="s">
        <v>46</v>
      </c>
      <c r="H246" s="7" t="s">
        <v>220</v>
      </c>
      <c r="I246" s="7" t="s">
        <v>697</v>
      </c>
      <c r="J246" s="7" t="s">
        <v>1016</v>
      </c>
      <c r="K246" s="7" t="s">
        <v>1028</v>
      </c>
      <c r="L246" s="7" t="s">
        <v>1029</v>
      </c>
      <c r="M246" s="7">
        <v>3</v>
      </c>
      <c r="N246" s="7">
        <v>8</v>
      </c>
      <c r="O246" s="12">
        <f t="shared" si="9"/>
        <v>0.08</v>
      </c>
      <c r="P246" s="3">
        <v>43740</v>
      </c>
      <c r="Q246" s="3">
        <v>44285</v>
      </c>
      <c r="R246" s="7">
        <v>78</v>
      </c>
      <c r="S246" s="7" t="s">
        <v>1019</v>
      </c>
      <c r="T246" s="7" t="s">
        <v>38</v>
      </c>
      <c r="U246" s="7"/>
      <c r="V246" s="7"/>
      <c r="W246" s="7"/>
      <c r="X246" s="7"/>
      <c r="Y246" s="7" t="s">
        <v>38</v>
      </c>
      <c r="Z246" s="7">
        <v>0</v>
      </c>
      <c r="AA246" s="7" t="s">
        <v>1030</v>
      </c>
      <c r="AB246" s="3">
        <v>44165</v>
      </c>
      <c r="AC246" s="14">
        <f t="shared" si="10"/>
        <v>0</v>
      </c>
      <c r="AD246" s="5">
        <f t="shared" si="11"/>
        <v>3</v>
      </c>
    </row>
    <row r="247" spans="1:30" x14ac:dyDescent="0.25">
      <c r="A247" s="7" t="s">
        <v>27</v>
      </c>
      <c r="B247" s="7" t="s">
        <v>360</v>
      </c>
      <c r="C247" s="7" t="s">
        <v>361</v>
      </c>
      <c r="D247" s="3">
        <v>43740</v>
      </c>
      <c r="E247" s="7" t="s">
        <v>30</v>
      </c>
      <c r="F247" s="7">
        <v>2</v>
      </c>
      <c r="G247" s="7" t="s">
        <v>46</v>
      </c>
      <c r="H247" s="7" t="s">
        <v>220</v>
      </c>
      <c r="I247" s="7" t="s">
        <v>697</v>
      </c>
      <c r="J247" s="7" t="s">
        <v>362</v>
      </c>
      <c r="K247" s="7" t="s">
        <v>1031</v>
      </c>
      <c r="L247" s="7" t="s">
        <v>1032</v>
      </c>
      <c r="M247" s="7">
        <v>1</v>
      </c>
      <c r="N247" s="7">
        <v>5</v>
      </c>
      <c r="O247" s="12">
        <f t="shared" si="9"/>
        <v>0.05</v>
      </c>
      <c r="P247" s="3">
        <v>43740</v>
      </c>
      <c r="Q247" s="3">
        <v>44165</v>
      </c>
      <c r="R247" s="7">
        <v>61</v>
      </c>
      <c r="S247" s="7" t="s">
        <v>1019</v>
      </c>
      <c r="T247" s="7" t="s">
        <v>38</v>
      </c>
      <c r="U247" s="7"/>
      <c r="V247" s="7"/>
      <c r="W247" s="7"/>
      <c r="X247" s="7"/>
      <c r="Y247" s="7" t="s">
        <v>39</v>
      </c>
      <c r="Z247" s="7">
        <v>1</v>
      </c>
      <c r="AA247" s="7" t="s">
        <v>1033</v>
      </c>
      <c r="AB247" s="3">
        <v>44165</v>
      </c>
      <c r="AC247" s="14">
        <f t="shared" si="10"/>
        <v>0.05</v>
      </c>
      <c r="AD247" s="5">
        <f t="shared" si="11"/>
        <v>0</v>
      </c>
    </row>
    <row r="248" spans="1:30" x14ac:dyDescent="0.25">
      <c r="A248" s="7" t="s">
        <v>27</v>
      </c>
      <c r="B248" s="7" t="s">
        <v>360</v>
      </c>
      <c r="C248" s="7" t="s">
        <v>369</v>
      </c>
      <c r="D248" s="3">
        <v>43740</v>
      </c>
      <c r="E248" s="7" t="s">
        <v>30</v>
      </c>
      <c r="F248" s="7">
        <v>2</v>
      </c>
      <c r="G248" s="7" t="s">
        <v>46</v>
      </c>
      <c r="H248" s="7" t="s">
        <v>220</v>
      </c>
      <c r="I248" s="7" t="s">
        <v>697</v>
      </c>
      <c r="J248" s="7" t="s">
        <v>370</v>
      </c>
      <c r="K248" s="7" t="s">
        <v>1034</v>
      </c>
      <c r="L248" s="7" t="s">
        <v>1035</v>
      </c>
      <c r="M248" s="7">
        <v>1</v>
      </c>
      <c r="N248" s="7">
        <v>10</v>
      </c>
      <c r="O248" s="12">
        <f t="shared" si="9"/>
        <v>0.1</v>
      </c>
      <c r="P248" s="3">
        <v>43740</v>
      </c>
      <c r="Q248" s="3">
        <v>44160</v>
      </c>
      <c r="R248" s="7">
        <v>60</v>
      </c>
      <c r="S248" s="7" t="s">
        <v>1019</v>
      </c>
      <c r="T248" s="7" t="s">
        <v>38</v>
      </c>
      <c r="U248" s="7"/>
      <c r="V248" s="7"/>
      <c r="W248" s="7"/>
      <c r="X248" s="7"/>
      <c r="Y248" s="7" t="s">
        <v>39</v>
      </c>
      <c r="Z248" s="7">
        <v>1</v>
      </c>
      <c r="AA248" s="7" t="s">
        <v>1036</v>
      </c>
      <c r="AB248" s="3">
        <v>44165</v>
      </c>
      <c r="AC248" s="14">
        <f t="shared" si="10"/>
        <v>0.1</v>
      </c>
      <c r="AD248" s="5">
        <f t="shared" si="11"/>
        <v>0</v>
      </c>
    </row>
    <row r="249" spans="1:30" x14ac:dyDescent="0.25">
      <c r="A249" s="7" t="s">
        <v>27</v>
      </c>
      <c r="B249" s="7" t="s">
        <v>360</v>
      </c>
      <c r="C249" s="7" t="s">
        <v>369</v>
      </c>
      <c r="D249" s="3">
        <v>43740</v>
      </c>
      <c r="E249" s="7" t="s">
        <v>30</v>
      </c>
      <c r="F249" s="7">
        <v>2</v>
      </c>
      <c r="G249" s="7" t="s">
        <v>46</v>
      </c>
      <c r="H249" s="7" t="s">
        <v>220</v>
      </c>
      <c r="I249" s="7" t="s">
        <v>79</v>
      </c>
      <c r="J249" s="7" t="s">
        <v>370</v>
      </c>
      <c r="K249" s="7" t="s">
        <v>1037</v>
      </c>
      <c r="L249" s="7" t="s">
        <v>1038</v>
      </c>
      <c r="M249" s="7">
        <v>1</v>
      </c>
      <c r="N249" s="7">
        <v>5</v>
      </c>
      <c r="O249" s="12">
        <f t="shared" si="9"/>
        <v>0.05</v>
      </c>
      <c r="P249" s="3">
        <v>43740</v>
      </c>
      <c r="Q249" s="3">
        <v>43920</v>
      </c>
      <c r="R249" s="7">
        <v>26</v>
      </c>
      <c r="S249" s="7" t="s">
        <v>365</v>
      </c>
      <c r="T249" s="7" t="s">
        <v>38</v>
      </c>
      <c r="U249" s="7"/>
      <c r="V249" s="7"/>
      <c r="W249" s="7"/>
      <c r="X249" s="7"/>
      <c r="Y249" s="7" t="s">
        <v>39</v>
      </c>
      <c r="Z249" s="7">
        <v>1</v>
      </c>
      <c r="AA249" s="7" t="s">
        <v>1039</v>
      </c>
      <c r="AB249" s="3">
        <v>43920</v>
      </c>
      <c r="AC249" s="14">
        <f t="shared" si="10"/>
        <v>0.05</v>
      </c>
      <c r="AD249" s="5">
        <f t="shared" si="11"/>
        <v>0</v>
      </c>
    </row>
    <row r="250" spans="1:30" x14ac:dyDescent="0.25">
      <c r="A250" s="7" t="s">
        <v>27</v>
      </c>
      <c r="B250" s="7" t="s">
        <v>360</v>
      </c>
      <c r="C250" s="7" t="s">
        <v>1040</v>
      </c>
      <c r="D250" s="3">
        <v>43740</v>
      </c>
      <c r="E250" s="7" t="s">
        <v>30</v>
      </c>
      <c r="F250" s="7">
        <v>2</v>
      </c>
      <c r="G250" s="7" t="s">
        <v>31</v>
      </c>
      <c r="H250" s="7" t="s">
        <v>78</v>
      </c>
      <c r="I250" s="7" t="s">
        <v>697</v>
      </c>
      <c r="J250" s="7" t="s">
        <v>1041</v>
      </c>
      <c r="K250" s="7" t="s">
        <v>1042</v>
      </c>
      <c r="L250" s="7" t="s">
        <v>1029</v>
      </c>
      <c r="M250" s="7">
        <v>3</v>
      </c>
      <c r="N250" s="7">
        <v>10</v>
      </c>
      <c r="O250" s="12">
        <f t="shared" si="9"/>
        <v>0.1</v>
      </c>
      <c r="P250" s="3">
        <v>43740</v>
      </c>
      <c r="Q250" s="3">
        <v>44285</v>
      </c>
      <c r="R250" s="7">
        <v>78</v>
      </c>
      <c r="S250" s="7" t="s">
        <v>1019</v>
      </c>
      <c r="T250" s="7" t="s">
        <v>38</v>
      </c>
      <c r="U250" s="7"/>
      <c r="V250" s="7"/>
      <c r="W250" s="7"/>
      <c r="X250" s="7"/>
      <c r="Y250" s="7" t="s">
        <v>38</v>
      </c>
      <c r="Z250" s="7">
        <v>0</v>
      </c>
      <c r="AA250" s="7" t="s">
        <v>1030</v>
      </c>
      <c r="AB250" s="3">
        <v>44165</v>
      </c>
      <c r="AC250" s="14">
        <f t="shared" si="10"/>
        <v>0</v>
      </c>
      <c r="AD250" s="5">
        <f t="shared" si="11"/>
        <v>3</v>
      </c>
    </row>
    <row r="251" spans="1:30" x14ac:dyDescent="0.25">
      <c r="A251" s="7" t="s">
        <v>27</v>
      </c>
      <c r="B251" s="7" t="s">
        <v>360</v>
      </c>
      <c r="C251" s="7" t="s">
        <v>1040</v>
      </c>
      <c r="D251" s="3">
        <v>43740</v>
      </c>
      <c r="E251" s="7" t="s">
        <v>30</v>
      </c>
      <c r="F251" s="7">
        <v>2</v>
      </c>
      <c r="G251" s="7" t="s">
        <v>31</v>
      </c>
      <c r="H251" s="7" t="s">
        <v>78</v>
      </c>
      <c r="I251" s="7" t="s">
        <v>697</v>
      </c>
      <c r="J251" s="7" t="s">
        <v>1041</v>
      </c>
      <c r="K251" s="7" t="s">
        <v>1043</v>
      </c>
      <c r="L251" s="7" t="s">
        <v>1044</v>
      </c>
      <c r="M251" s="7">
        <v>6</v>
      </c>
      <c r="N251" s="7">
        <v>5</v>
      </c>
      <c r="O251" s="12">
        <f t="shared" si="9"/>
        <v>0.05</v>
      </c>
      <c r="P251" s="3">
        <v>43740</v>
      </c>
      <c r="Q251" s="3">
        <v>44104</v>
      </c>
      <c r="R251" s="7">
        <v>52</v>
      </c>
      <c r="S251" s="7" t="s">
        <v>1019</v>
      </c>
      <c r="T251" s="7" t="s">
        <v>38</v>
      </c>
      <c r="U251" s="7"/>
      <c r="V251" s="7"/>
      <c r="W251" s="7"/>
      <c r="X251" s="7"/>
      <c r="Y251" s="7" t="s">
        <v>39</v>
      </c>
      <c r="Z251" s="7">
        <v>6</v>
      </c>
      <c r="AA251" s="7" t="s">
        <v>1045</v>
      </c>
      <c r="AB251" s="3">
        <v>44104</v>
      </c>
      <c r="AC251" s="14">
        <f t="shared" si="10"/>
        <v>0.05</v>
      </c>
      <c r="AD251" s="5">
        <f t="shared" si="11"/>
        <v>0</v>
      </c>
    </row>
    <row r="252" spans="1:30" x14ac:dyDescent="0.25">
      <c r="A252" s="7" t="s">
        <v>27</v>
      </c>
      <c r="B252" s="7" t="s">
        <v>360</v>
      </c>
      <c r="C252" s="7" t="s">
        <v>1040</v>
      </c>
      <c r="D252" s="3">
        <v>43740</v>
      </c>
      <c r="E252" s="7" t="s">
        <v>30</v>
      </c>
      <c r="F252" s="7">
        <v>2</v>
      </c>
      <c r="G252" s="7" t="s">
        <v>31</v>
      </c>
      <c r="H252" s="7" t="s">
        <v>78</v>
      </c>
      <c r="I252" s="7" t="s">
        <v>697</v>
      </c>
      <c r="J252" s="7" t="s">
        <v>1041</v>
      </c>
      <c r="K252" s="7" t="s">
        <v>1046</v>
      </c>
      <c r="L252" s="7" t="s">
        <v>1047</v>
      </c>
      <c r="M252" s="7">
        <v>6</v>
      </c>
      <c r="N252" s="7">
        <v>5</v>
      </c>
      <c r="O252" s="12">
        <f t="shared" si="9"/>
        <v>0.05</v>
      </c>
      <c r="P252" s="3">
        <v>43740</v>
      </c>
      <c r="Q252" s="3">
        <v>44104</v>
      </c>
      <c r="R252" s="7">
        <v>52</v>
      </c>
      <c r="S252" s="7" t="s">
        <v>1019</v>
      </c>
      <c r="T252" s="7" t="s">
        <v>38</v>
      </c>
      <c r="U252" s="7"/>
      <c r="V252" s="7"/>
      <c r="W252" s="7"/>
      <c r="X252" s="7"/>
      <c r="Y252" s="7" t="s">
        <v>39</v>
      </c>
      <c r="Z252" s="7">
        <v>6</v>
      </c>
      <c r="AA252" s="7" t="s">
        <v>1048</v>
      </c>
      <c r="AB252" s="3">
        <v>44104</v>
      </c>
      <c r="AC252" s="14">
        <f t="shared" si="10"/>
        <v>0.05</v>
      </c>
      <c r="AD252" s="5">
        <f t="shared" si="11"/>
        <v>0</v>
      </c>
    </row>
    <row r="253" spans="1:30" x14ac:dyDescent="0.25">
      <c r="A253" s="7" t="s">
        <v>27</v>
      </c>
      <c r="B253" s="7" t="s">
        <v>360</v>
      </c>
      <c r="C253" s="7" t="s">
        <v>1040</v>
      </c>
      <c r="D253" s="3">
        <v>43740</v>
      </c>
      <c r="E253" s="7" t="s">
        <v>30</v>
      </c>
      <c r="F253" s="7">
        <v>2</v>
      </c>
      <c r="G253" s="7" t="s">
        <v>31</v>
      </c>
      <c r="H253" s="7" t="s">
        <v>78</v>
      </c>
      <c r="I253" s="7" t="s">
        <v>697</v>
      </c>
      <c r="J253" s="7" t="s">
        <v>1041</v>
      </c>
      <c r="K253" s="7" t="s">
        <v>1049</v>
      </c>
      <c r="L253" s="7" t="s">
        <v>1050</v>
      </c>
      <c r="M253" s="7">
        <v>5</v>
      </c>
      <c r="N253" s="7">
        <v>5</v>
      </c>
      <c r="O253" s="12">
        <f t="shared" si="9"/>
        <v>0.05</v>
      </c>
      <c r="P253" s="3">
        <v>43740</v>
      </c>
      <c r="Q253" s="3">
        <v>44043</v>
      </c>
      <c r="R253" s="7">
        <v>43</v>
      </c>
      <c r="S253" s="7" t="s">
        <v>1019</v>
      </c>
      <c r="T253" s="7" t="s">
        <v>38</v>
      </c>
      <c r="U253" s="7"/>
      <c r="V253" s="7"/>
      <c r="W253" s="7"/>
      <c r="X253" s="7"/>
      <c r="Y253" s="7" t="s">
        <v>39</v>
      </c>
      <c r="Z253" s="7">
        <v>5</v>
      </c>
      <c r="AA253" s="7" t="s">
        <v>1051</v>
      </c>
      <c r="AB253" s="3">
        <v>44012</v>
      </c>
      <c r="AC253" s="14">
        <f t="shared" si="10"/>
        <v>0.05</v>
      </c>
      <c r="AD253" s="5">
        <f t="shared" si="11"/>
        <v>0</v>
      </c>
    </row>
    <row r="254" spans="1:30" x14ac:dyDescent="0.25">
      <c r="A254" s="7" t="s">
        <v>27</v>
      </c>
      <c r="B254" s="7" t="s">
        <v>360</v>
      </c>
      <c r="C254" s="7" t="s">
        <v>1052</v>
      </c>
      <c r="D254" s="3">
        <v>43740</v>
      </c>
      <c r="E254" s="7" t="s">
        <v>30</v>
      </c>
      <c r="F254" s="7">
        <v>2</v>
      </c>
      <c r="G254" s="7" t="s">
        <v>31</v>
      </c>
      <c r="H254" s="7" t="s">
        <v>78</v>
      </c>
      <c r="I254" s="7" t="s">
        <v>1053</v>
      </c>
      <c r="J254" s="7" t="s">
        <v>80</v>
      </c>
      <c r="K254" s="7" t="s">
        <v>1054</v>
      </c>
      <c r="L254" s="7" t="s">
        <v>1055</v>
      </c>
      <c r="M254" s="7">
        <v>1</v>
      </c>
      <c r="N254" s="7">
        <v>4</v>
      </c>
      <c r="O254" s="12">
        <f t="shared" si="9"/>
        <v>0.04</v>
      </c>
      <c r="P254" s="3">
        <v>43740</v>
      </c>
      <c r="Q254" s="3">
        <v>43830</v>
      </c>
      <c r="R254" s="7">
        <v>13</v>
      </c>
      <c r="S254" s="7" t="s">
        <v>1019</v>
      </c>
      <c r="T254" s="7" t="s">
        <v>38</v>
      </c>
      <c r="U254" s="7"/>
      <c r="V254" s="7"/>
      <c r="W254" s="7"/>
      <c r="X254" s="7"/>
      <c r="Y254" s="7" t="s">
        <v>39</v>
      </c>
      <c r="Z254" s="7">
        <v>1</v>
      </c>
      <c r="AA254" s="7" t="s">
        <v>1056</v>
      </c>
      <c r="AB254" s="3">
        <v>43920</v>
      </c>
      <c r="AC254" s="14">
        <f t="shared" si="10"/>
        <v>0.04</v>
      </c>
      <c r="AD254" s="5">
        <f t="shared" si="11"/>
        <v>0</v>
      </c>
    </row>
    <row r="255" spans="1:30" x14ac:dyDescent="0.25">
      <c r="A255" s="7" t="s">
        <v>27</v>
      </c>
      <c r="B255" s="7" t="s">
        <v>430</v>
      </c>
      <c r="C255" s="7" t="s">
        <v>1057</v>
      </c>
      <c r="D255" s="3">
        <v>43724</v>
      </c>
      <c r="E255" s="7" t="s">
        <v>30</v>
      </c>
      <c r="F255" s="7">
        <v>2</v>
      </c>
      <c r="G255" s="7" t="s">
        <v>31</v>
      </c>
      <c r="H255" s="7" t="s">
        <v>378</v>
      </c>
      <c r="I255" s="7" t="s">
        <v>147</v>
      </c>
      <c r="J255" s="7" t="s">
        <v>1058</v>
      </c>
      <c r="K255" s="7" t="s">
        <v>1059</v>
      </c>
      <c r="L255" s="7" t="s">
        <v>1060</v>
      </c>
      <c r="M255" s="7">
        <v>1</v>
      </c>
      <c r="N255" s="7">
        <v>5</v>
      </c>
      <c r="O255" s="12">
        <f t="shared" si="9"/>
        <v>0.05</v>
      </c>
      <c r="P255" s="3">
        <v>43724</v>
      </c>
      <c r="Q255" s="3">
        <v>43812</v>
      </c>
      <c r="R255" s="7">
        <v>13</v>
      </c>
      <c r="S255" s="7" t="s">
        <v>1019</v>
      </c>
      <c r="T255" s="7" t="s">
        <v>38</v>
      </c>
      <c r="U255" s="7"/>
      <c r="V255" s="7"/>
      <c r="W255" s="7"/>
      <c r="X255" s="7"/>
      <c r="Y255" s="7" t="s">
        <v>39</v>
      </c>
      <c r="Z255" s="7">
        <v>1</v>
      </c>
      <c r="AA255" s="7" t="s">
        <v>1061</v>
      </c>
      <c r="AB255" s="3">
        <v>43920</v>
      </c>
      <c r="AC255" s="14">
        <f t="shared" si="10"/>
        <v>0.05</v>
      </c>
      <c r="AD255" s="5">
        <f t="shared" si="11"/>
        <v>0</v>
      </c>
    </row>
    <row r="256" spans="1:30" x14ac:dyDescent="0.25">
      <c r="A256" s="7" t="s">
        <v>27</v>
      </c>
      <c r="B256" s="7" t="s">
        <v>267</v>
      </c>
      <c r="C256" s="7" t="s">
        <v>1062</v>
      </c>
      <c r="D256" s="3">
        <v>43643</v>
      </c>
      <c r="E256" s="7" t="s">
        <v>30</v>
      </c>
      <c r="F256" s="7">
        <v>2</v>
      </c>
      <c r="G256" s="7" t="s">
        <v>46</v>
      </c>
      <c r="H256" s="7" t="s">
        <v>269</v>
      </c>
      <c r="I256" s="7" t="s">
        <v>221</v>
      </c>
      <c r="J256" s="7" t="s">
        <v>1063</v>
      </c>
      <c r="K256" s="7" t="s">
        <v>1064</v>
      </c>
      <c r="L256" s="7" t="s">
        <v>1065</v>
      </c>
      <c r="M256" s="7">
        <v>1</v>
      </c>
      <c r="N256" s="7">
        <v>5</v>
      </c>
      <c r="O256" s="12">
        <f t="shared" si="9"/>
        <v>0.05</v>
      </c>
      <c r="P256" s="3">
        <v>43643</v>
      </c>
      <c r="Q256" s="3">
        <v>43814</v>
      </c>
      <c r="R256" s="7">
        <v>24</v>
      </c>
      <c r="S256" s="7" t="s">
        <v>1019</v>
      </c>
      <c r="T256" s="7" t="s">
        <v>38</v>
      </c>
      <c r="U256" s="7"/>
      <c r="V256" s="7"/>
      <c r="W256" s="7"/>
      <c r="X256" s="7"/>
      <c r="Y256" s="7" t="s">
        <v>39</v>
      </c>
      <c r="Z256" s="7">
        <v>1</v>
      </c>
      <c r="AA256" s="7" t="s">
        <v>1066</v>
      </c>
      <c r="AB256" s="3">
        <v>43920</v>
      </c>
      <c r="AC256" s="14">
        <f t="shared" si="10"/>
        <v>0.05</v>
      </c>
      <c r="AD256" s="5">
        <f t="shared" si="11"/>
        <v>0</v>
      </c>
    </row>
    <row r="257" spans="1:30" x14ac:dyDescent="0.25">
      <c r="A257" s="7" t="s">
        <v>27</v>
      </c>
      <c r="B257" s="7" t="s">
        <v>267</v>
      </c>
      <c r="C257" s="7" t="s">
        <v>1062</v>
      </c>
      <c r="D257" s="3">
        <v>43643</v>
      </c>
      <c r="E257" s="7" t="s">
        <v>30</v>
      </c>
      <c r="F257" s="7">
        <v>2</v>
      </c>
      <c r="G257" s="7" t="s">
        <v>46</v>
      </c>
      <c r="H257" s="7" t="s">
        <v>269</v>
      </c>
      <c r="I257" s="7" t="s">
        <v>221</v>
      </c>
      <c r="J257" s="7" t="s">
        <v>1063</v>
      </c>
      <c r="K257" s="7" t="s">
        <v>1067</v>
      </c>
      <c r="L257" s="7" t="s">
        <v>1068</v>
      </c>
      <c r="M257" s="7">
        <v>1</v>
      </c>
      <c r="N257" s="7">
        <v>5</v>
      </c>
      <c r="O257" s="12">
        <f t="shared" si="9"/>
        <v>0.05</v>
      </c>
      <c r="P257" s="3">
        <v>43643</v>
      </c>
      <c r="Q257" s="3">
        <v>43769</v>
      </c>
      <c r="R257" s="7">
        <v>18</v>
      </c>
      <c r="S257" s="7" t="s">
        <v>1019</v>
      </c>
      <c r="T257" s="7" t="s">
        <v>38</v>
      </c>
      <c r="U257" s="7"/>
      <c r="V257" s="7"/>
      <c r="W257" s="7"/>
      <c r="X257" s="7"/>
      <c r="Y257" s="7" t="s">
        <v>39</v>
      </c>
      <c r="Z257" s="7">
        <v>1</v>
      </c>
      <c r="AA257" s="7" t="s">
        <v>1069</v>
      </c>
      <c r="AB257" s="3">
        <v>43920</v>
      </c>
      <c r="AC257" s="14">
        <f t="shared" si="10"/>
        <v>0.05</v>
      </c>
      <c r="AD257" s="5">
        <f t="shared" si="11"/>
        <v>0</v>
      </c>
    </row>
    <row r="258" spans="1:30" x14ac:dyDescent="0.25">
      <c r="A258" s="7" t="s">
        <v>27</v>
      </c>
      <c r="B258" s="7" t="s">
        <v>267</v>
      </c>
      <c r="C258" s="7" t="s">
        <v>286</v>
      </c>
      <c r="D258" s="3">
        <v>43643</v>
      </c>
      <c r="E258" s="7" t="s">
        <v>30</v>
      </c>
      <c r="F258" s="7">
        <v>2</v>
      </c>
      <c r="G258" s="7" t="s">
        <v>46</v>
      </c>
      <c r="H258" s="7" t="s">
        <v>269</v>
      </c>
      <c r="I258" s="7" t="s">
        <v>221</v>
      </c>
      <c r="J258" s="7" t="s">
        <v>287</v>
      </c>
      <c r="K258" s="7" t="s">
        <v>1070</v>
      </c>
      <c r="L258" s="7" t="s">
        <v>1065</v>
      </c>
      <c r="M258" s="7">
        <v>1</v>
      </c>
      <c r="N258" s="7">
        <v>3</v>
      </c>
      <c r="O258" s="12">
        <f t="shared" si="9"/>
        <v>0.03</v>
      </c>
      <c r="P258" s="3">
        <v>43643</v>
      </c>
      <c r="Q258" s="3">
        <v>43814</v>
      </c>
      <c r="R258" s="7">
        <v>24</v>
      </c>
      <c r="S258" s="7" t="s">
        <v>1019</v>
      </c>
      <c r="T258" s="7" t="s">
        <v>38</v>
      </c>
      <c r="U258" s="7"/>
      <c r="V258" s="7"/>
      <c r="W258" s="7"/>
      <c r="X258" s="7"/>
      <c r="Y258" s="7" t="s">
        <v>39</v>
      </c>
      <c r="Z258" s="7">
        <v>1</v>
      </c>
      <c r="AA258" s="7" t="s">
        <v>1071</v>
      </c>
      <c r="AB258" s="3">
        <v>43920</v>
      </c>
      <c r="AC258" s="14">
        <f t="shared" si="10"/>
        <v>0.03</v>
      </c>
      <c r="AD258" s="5">
        <f t="shared" si="11"/>
        <v>0</v>
      </c>
    </row>
    <row r="259" spans="1:30" x14ac:dyDescent="0.25">
      <c r="A259" s="7" t="s">
        <v>27</v>
      </c>
      <c r="B259" s="7" t="s">
        <v>267</v>
      </c>
      <c r="C259" s="7" t="s">
        <v>374</v>
      </c>
      <c r="D259" s="3">
        <v>43643</v>
      </c>
      <c r="E259" s="7" t="s">
        <v>30</v>
      </c>
      <c r="F259" s="7">
        <v>2</v>
      </c>
      <c r="G259" s="7" t="s">
        <v>46</v>
      </c>
      <c r="H259" s="7" t="s">
        <v>269</v>
      </c>
      <c r="I259" s="7" t="s">
        <v>221</v>
      </c>
      <c r="J259" s="7" t="s">
        <v>375</v>
      </c>
      <c r="K259" s="7" t="s">
        <v>84</v>
      </c>
      <c r="L259" s="7" t="s">
        <v>85</v>
      </c>
      <c r="M259" s="7">
        <v>1</v>
      </c>
      <c r="N259" s="7">
        <v>5</v>
      </c>
      <c r="O259" s="12">
        <f t="shared" ref="O259:O322" si="12">N259/100</f>
        <v>0.05</v>
      </c>
      <c r="P259" s="3">
        <v>43643</v>
      </c>
      <c r="Q259" s="3">
        <v>43707</v>
      </c>
      <c r="R259" s="7">
        <v>9</v>
      </c>
      <c r="S259" s="7" t="s">
        <v>1019</v>
      </c>
      <c r="T259" s="7" t="s">
        <v>38</v>
      </c>
      <c r="U259" s="7"/>
      <c r="V259" s="7"/>
      <c r="W259" s="7"/>
      <c r="X259" s="7"/>
      <c r="Y259" s="7" t="s">
        <v>39</v>
      </c>
      <c r="Z259" s="7">
        <v>1</v>
      </c>
      <c r="AA259" s="7" t="s">
        <v>376</v>
      </c>
      <c r="AB259" s="3">
        <v>43920</v>
      </c>
      <c r="AC259" s="14">
        <f t="shared" ref="AC259:AC322" si="13">(Z259/M259)*O259</f>
        <v>0.05</v>
      </c>
      <c r="AD259" s="5">
        <f t="shared" ref="AD259:AD322" si="14">M259-Z259</f>
        <v>0</v>
      </c>
    </row>
    <row r="260" spans="1:30" x14ac:dyDescent="0.25">
      <c r="A260" s="7" t="s">
        <v>27</v>
      </c>
      <c r="B260" s="7" t="s">
        <v>218</v>
      </c>
      <c r="C260" s="7" t="s">
        <v>1072</v>
      </c>
      <c r="D260" s="3">
        <v>43567</v>
      </c>
      <c r="E260" s="7" t="s">
        <v>30</v>
      </c>
      <c r="F260" s="7">
        <v>2</v>
      </c>
      <c r="G260" s="7" t="s">
        <v>46</v>
      </c>
      <c r="H260" s="7" t="s">
        <v>378</v>
      </c>
      <c r="I260" s="7" t="s">
        <v>221</v>
      </c>
      <c r="J260" s="7" t="s">
        <v>1073</v>
      </c>
      <c r="K260" s="7" t="s">
        <v>1074</v>
      </c>
      <c r="L260" s="7" t="s">
        <v>1075</v>
      </c>
      <c r="M260" s="7">
        <v>1</v>
      </c>
      <c r="N260" s="7">
        <v>3</v>
      </c>
      <c r="O260" s="12">
        <f t="shared" si="12"/>
        <v>0.03</v>
      </c>
      <c r="P260" s="3">
        <v>43567</v>
      </c>
      <c r="Q260" s="3">
        <v>43646</v>
      </c>
      <c r="R260" s="7">
        <v>11</v>
      </c>
      <c r="S260" s="7" t="s">
        <v>1019</v>
      </c>
      <c r="T260" s="7" t="s">
        <v>38</v>
      </c>
      <c r="U260" s="7"/>
      <c r="V260" s="7"/>
      <c r="W260" s="7"/>
      <c r="X260" s="7"/>
      <c r="Y260" s="7" t="s">
        <v>39</v>
      </c>
      <c r="Z260" s="7">
        <v>1</v>
      </c>
      <c r="AA260" s="7" t="s">
        <v>1076</v>
      </c>
      <c r="AB260" s="3">
        <v>43920</v>
      </c>
      <c r="AC260" s="14">
        <f t="shared" si="13"/>
        <v>0.03</v>
      </c>
      <c r="AD260" s="5">
        <f t="shared" si="14"/>
        <v>0</v>
      </c>
    </row>
    <row r="261" spans="1:30" x14ac:dyDescent="0.25">
      <c r="A261" s="7" t="s">
        <v>27</v>
      </c>
      <c r="B261" s="7" t="s">
        <v>218</v>
      </c>
      <c r="C261" s="7" t="s">
        <v>1077</v>
      </c>
      <c r="D261" s="3">
        <v>43567</v>
      </c>
      <c r="E261" s="7" t="s">
        <v>30</v>
      </c>
      <c r="F261" s="7">
        <v>2</v>
      </c>
      <c r="G261" s="7" t="s">
        <v>46</v>
      </c>
      <c r="H261" s="7" t="s">
        <v>378</v>
      </c>
      <c r="I261" s="7" t="s">
        <v>221</v>
      </c>
      <c r="J261" s="7" t="s">
        <v>1078</v>
      </c>
      <c r="K261" s="7" t="s">
        <v>1074</v>
      </c>
      <c r="L261" s="7" t="s">
        <v>1075</v>
      </c>
      <c r="M261" s="7">
        <v>1</v>
      </c>
      <c r="N261" s="7">
        <v>3</v>
      </c>
      <c r="O261" s="12">
        <f t="shared" si="12"/>
        <v>0.03</v>
      </c>
      <c r="P261" s="3">
        <v>43567</v>
      </c>
      <c r="Q261" s="3">
        <v>43646</v>
      </c>
      <c r="R261" s="7">
        <v>11</v>
      </c>
      <c r="S261" s="7" t="s">
        <v>1019</v>
      </c>
      <c r="T261" s="7" t="s">
        <v>38</v>
      </c>
      <c r="U261" s="7"/>
      <c r="V261" s="7"/>
      <c r="W261" s="7"/>
      <c r="X261" s="7"/>
      <c r="Y261" s="7" t="s">
        <v>39</v>
      </c>
      <c r="Z261" s="7">
        <v>1</v>
      </c>
      <c r="AA261" s="7" t="s">
        <v>1076</v>
      </c>
      <c r="AB261" s="3">
        <v>43920</v>
      </c>
      <c r="AC261" s="14">
        <f t="shared" si="13"/>
        <v>0.03</v>
      </c>
      <c r="AD261" s="5">
        <f t="shared" si="14"/>
        <v>0</v>
      </c>
    </row>
    <row r="262" spans="1:30" x14ac:dyDescent="0.25">
      <c r="A262" s="7" t="s">
        <v>27</v>
      </c>
      <c r="B262" s="7" t="s">
        <v>218</v>
      </c>
      <c r="C262" s="7" t="s">
        <v>390</v>
      </c>
      <c r="D262" s="3">
        <v>43567</v>
      </c>
      <c r="E262" s="7" t="s">
        <v>30</v>
      </c>
      <c r="F262" s="7">
        <v>2</v>
      </c>
      <c r="G262" s="7" t="s">
        <v>31</v>
      </c>
      <c r="H262" s="7" t="s">
        <v>220</v>
      </c>
      <c r="I262" s="7" t="s">
        <v>221</v>
      </c>
      <c r="J262" s="7" t="s">
        <v>222</v>
      </c>
      <c r="K262" s="7" t="s">
        <v>1079</v>
      </c>
      <c r="L262" s="7" t="s">
        <v>1080</v>
      </c>
      <c r="M262" s="7">
        <v>1</v>
      </c>
      <c r="N262" s="7">
        <v>4</v>
      </c>
      <c r="O262" s="12">
        <f t="shared" si="12"/>
        <v>0.04</v>
      </c>
      <c r="P262" s="3">
        <v>43567</v>
      </c>
      <c r="Q262" s="3">
        <v>43605</v>
      </c>
      <c r="R262" s="7">
        <v>5</v>
      </c>
      <c r="S262" s="7" t="s">
        <v>1019</v>
      </c>
      <c r="T262" s="7" t="s">
        <v>38</v>
      </c>
      <c r="U262" s="7"/>
      <c r="V262" s="7"/>
      <c r="W262" s="7"/>
      <c r="X262" s="7"/>
      <c r="Y262" s="7" t="s">
        <v>39</v>
      </c>
      <c r="Z262" s="7">
        <v>1</v>
      </c>
      <c r="AA262" s="7" t="s">
        <v>1081</v>
      </c>
      <c r="AB262" s="3">
        <v>43920</v>
      </c>
      <c r="AC262" s="14">
        <f t="shared" si="13"/>
        <v>0.04</v>
      </c>
      <c r="AD262" s="5">
        <f t="shared" si="14"/>
        <v>0</v>
      </c>
    </row>
    <row r="263" spans="1:30" x14ac:dyDescent="0.25">
      <c r="A263" s="7" t="s">
        <v>27</v>
      </c>
      <c r="B263" s="7" t="s">
        <v>218</v>
      </c>
      <c r="C263" s="7" t="s">
        <v>1082</v>
      </c>
      <c r="D263" s="3">
        <v>43567</v>
      </c>
      <c r="E263" s="7" t="s">
        <v>30</v>
      </c>
      <c r="F263" s="7">
        <v>2</v>
      </c>
      <c r="G263" s="7" t="s">
        <v>31</v>
      </c>
      <c r="H263" s="7" t="s">
        <v>220</v>
      </c>
      <c r="I263" s="7" t="s">
        <v>697</v>
      </c>
      <c r="J263" s="7" t="s">
        <v>398</v>
      </c>
      <c r="K263" s="7" t="s">
        <v>1083</v>
      </c>
      <c r="L263" s="7" t="s">
        <v>1084</v>
      </c>
      <c r="M263" s="7">
        <v>1</v>
      </c>
      <c r="N263" s="7">
        <v>4</v>
      </c>
      <c r="O263" s="12">
        <f t="shared" si="12"/>
        <v>0.04</v>
      </c>
      <c r="P263" s="3">
        <v>43567</v>
      </c>
      <c r="Q263" s="3">
        <v>43814</v>
      </c>
      <c r="R263" s="7">
        <v>35</v>
      </c>
      <c r="S263" s="7" t="s">
        <v>1019</v>
      </c>
      <c r="T263" s="7" t="s">
        <v>38</v>
      </c>
      <c r="U263" s="7"/>
      <c r="V263" s="7"/>
      <c r="W263" s="7"/>
      <c r="X263" s="7"/>
      <c r="Y263" s="7" t="s">
        <v>39</v>
      </c>
      <c r="Z263" s="7">
        <v>1</v>
      </c>
      <c r="AA263" s="7" t="s">
        <v>1085</v>
      </c>
      <c r="AB263" s="3">
        <v>43920</v>
      </c>
      <c r="AC263" s="14">
        <f t="shared" si="13"/>
        <v>0.04</v>
      </c>
      <c r="AD263" s="5">
        <f t="shared" si="14"/>
        <v>0</v>
      </c>
    </row>
    <row r="264" spans="1:30" x14ac:dyDescent="0.25">
      <c r="A264" s="7" t="s">
        <v>27</v>
      </c>
      <c r="B264" s="7" t="s">
        <v>218</v>
      </c>
      <c r="C264" s="7" t="s">
        <v>645</v>
      </c>
      <c r="D264" s="3">
        <v>43567</v>
      </c>
      <c r="E264" s="7" t="s">
        <v>30</v>
      </c>
      <c r="F264" s="7">
        <v>2</v>
      </c>
      <c r="G264" s="7" t="s">
        <v>31</v>
      </c>
      <c r="H264" s="7" t="s">
        <v>220</v>
      </c>
      <c r="I264" s="7" t="s">
        <v>697</v>
      </c>
      <c r="J264" s="7" t="s">
        <v>646</v>
      </c>
      <c r="K264" s="7" t="s">
        <v>1086</v>
      </c>
      <c r="L264" s="7" t="s">
        <v>1087</v>
      </c>
      <c r="M264" s="7">
        <v>1</v>
      </c>
      <c r="N264" s="7">
        <v>4</v>
      </c>
      <c r="O264" s="12">
        <f t="shared" si="12"/>
        <v>0.04</v>
      </c>
      <c r="P264" s="3">
        <v>43567</v>
      </c>
      <c r="Q264" s="3">
        <v>43799</v>
      </c>
      <c r="R264" s="7">
        <v>33</v>
      </c>
      <c r="S264" s="7" t="s">
        <v>1019</v>
      </c>
      <c r="T264" s="7" t="s">
        <v>38</v>
      </c>
      <c r="U264" s="7"/>
      <c r="V264" s="7"/>
      <c r="W264" s="7"/>
      <c r="X264" s="7"/>
      <c r="Y264" s="7" t="s">
        <v>39</v>
      </c>
      <c r="Z264" s="7">
        <v>1</v>
      </c>
      <c r="AA264" s="7" t="s">
        <v>1088</v>
      </c>
      <c r="AB264" s="3">
        <v>43920</v>
      </c>
      <c r="AC264" s="14">
        <f t="shared" si="13"/>
        <v>0.04</v>
      </c>
      <c r="AD264" s="5">
        <f t="shared" si="14"/>
        <v>0</v>
      </c>
    </row>
    <row r="265" spans="1:30" x14ac:dyDescent="0.25">
      <c r="A265" s="7" t="s">
        <v>27</v>
      </c>
      <c r="B265" s="7" t="s">
        <v>218</v>
      </c>
      <c r="C265" s="7" t="s">
        <v>645</v>
      </c>
      <c r="D265" s="3">
        <v>43567</v>
      </c>
      <c r="E265" s="7" t="s">
        <v>30</v>
      </c>
      <c r="F265" s="7">
        <v>2</v>
      </c>
      <c r="G265" s="7" t="s">
        <v>31</v>
      </c>
      <c r="H265" s="7" t="s">
        <v>220</v>
      </c>
      <c r="I265" s="7" t="s">
        <v>697</v>
      </c>
      <c r="J265" s="7" t="s">
        <v>646</v>
      </c>
      <c r="K265" s="7" t="s">
        <v>1089</v>
      </c>
      <c r="L265" s="7" t="s">
        <v>1090</v>
      </c>
      <c r="M265" s="7">
        <v>1</v>
      </c>
      <c r="N265" s="7">
        <v>3</v>
      </c>
      <c r="O265" s="12">
        <f t="shared" si="12"/>
        <v>0.03</v>
      </c>
      <c r="P265" s="3">
        <v>43567</v>
      </c>
      <c r="Q265" s="3">
        <v>43814</v>
      </c>
      <c r="R265" s="7">
        <v>35</v>
      </c>
      <c r="S265" s="7" t="s">
        <v>1019</v>
      </c>
      <c r="T265" s="7" t="s">
        <v>38</v>
      </c>
      <c r="U265" s="7"/>
      <c r="V265" s="7"/>
      <c r="W265" s="7"/>
      <c r="X265" s="7"/>
      <c r="Y265" s="7" t="s">
        <v>39</v>
      </c>
      <c r="Z265" s="7">
        <v>1</v>
      </c>
      <c r="AA265" s="7" t="s">
        <v>1091</v>
      </c>
      <c r="AB265" s="3">
        <v>43920</v>
      </c>
      <c r="AC265" s="14">
        <f t="shared" si="13"/>
        <v>0.03</v>
      </c>
      <c r="AD265" s="5">
        <f t="shared" si="14"/>
        <v>0</v>
      </c>
    </row>
    <row r="266" spans="1:30" x14ac:dyDescent="0.25">
      <c r="A266" s="7" t="s">
        <v>27</v>
      </c>
      <c r="B266" s="7" t="s">
        <v>420</v>
      </c>
      <c r="C266" s="7" t="s">
        <v>1092</v>
      </c>
      <c r="D266" s="3">
        <v>43315</v>
      </c>
      <c r="E266" s="7" t="s">
        <v>30</v>
      </c>
      <c r="F266" s="7">
        <v>2</v>
      </c>
      <c r="G266" s="7" t="s">
        <v>46</v>
      </c>
      <c r="H266" s="7" t="s">
        <v>233</v>
      </c>
      <c r="I266" s="7" t="s">
        <v>147</v>
      </c>
      <c r="J266" s="7" t="s">
        <v>1093</v>
      </c>
      <c r="K266" s="7" t="s">
        <v>560</v>
      </c>
      <c r="L266" s="7" t="s">
        <v>566</v>
      </c>
      <c r="M266" s="7">
        <v>2</v>
      </c>
      <c r="N266" s="7">
        <v>3</v>
      </c>
      <c r="O266" s="12">
        <f t="shared" si="12"/>
        <v>0.03</v>
      </c>
      <c r="P266" s="3">
        <v>43315</v>
      </c>
      <c r="Q266" s="3">
        <v>43829</v>
      </c>
      <c r="R266" s="7">
        <v>73</v>
      </c>
      <c r="S266" s="7" t="s">
        <v>1019</v>
      </c>
      <c r="T266" s="7" t="s">
        <v>38</v>
      </c>
      <c r="U266" s="7"/>
      <c r="V266" s="7"/>
      <c r="W266" s="7"/>
      <c r="X266" s="7"/>
      <c r="Y266" s="7" t="s">
        <v>39</v>
      </c>
      <c r="Z266" s="7">
        <v>2</v>
      </c>
      <c r="AA266" s="7" t="s">
        <v>1094</v>
      </c>
      <c r="AB266" s="3">
        <v>43920</v>
      </c>
      <c r="AC266" s="14">
        <f t="shared" si="13"/>
        <v>0.03</v>
      </c>
      <c r="AD266" s="5">
        <f t="shared" si="14"/>
        <v>0</v>
      </c>
    </row>
    <row r="267" spans="1:30" x14ac:dyDescent="0.25">
      <c r="A267" s="7" t="s">
        <v>27</v>
      </c>
      <c r="B267" s="7" t="s">
        <v>420</v>
      </c>
      <c r="C267" s="7" t="s">
        <v>1095</v>
      </c>
      <c r="D267" s="3">
        <v>43315</v>
      </c>
      <c r="E267" s="7" t="s">
        <v>71</v>
      </c>
      <c r="F267" s="7">
        <v>2</v>
      </c>
      <c r="G267" s="7" t="s">
        <v>31</v>
      </c>
      <c r="H267" s="7" t="s">
        <v>220</v>
      </c>
      <c r="I267" s="7" t="s">
        <v>407</v>
      </c>
      <c r="J267" s="7" t="s">
        <v>375</v>
      </c>
      <c r="K267" s="7" t="s">
        <v>1096</v>
      </c>
      <c r="L267" s="7" t="s">
        <v>1097</v>
      </c>
      <c r="M267" s="7">
        <v>1</v>
      </c>
      <c r="N267" s="7">
        <v>2</v>
      </c>
      <c r="O267" s="12">
        <f t="shared" si="12"/>
        <v>0.02</v>
      </c>
      <c r="P267" s="3">
        <v>43315</v>
      </c>
      <c r="Q267" s="3">
        <v>43434</v>
      </c>
      <c r="R267" s="7">
        <v>17</v>
      </c>
      <c r="S267" s="7" t="s">
        <v>238</v>
      </c>
      <c r="T267" s="7" t="s">
        <v>38</v>
      </c>
      <c r="U267" s="7"/>
      <c r="V267" s="7"/>
      <c r="W267" s="7"/>
      <c r="X267" s="7"/>
      <c r="Y267" s="7" t="s">
        <v>39</v>
      </c>
      <c r="Z267" s="7">
        <v>1</v>
      </c>
      <c r="AA267" s="7" t="s">
        <v>1098</v>
      </c>
      <c r="AB267" s="3">
        <v>43920</v>
      </c>
      <c r="AC267" s="14">
        <f t="shared" si="13"/>
        <v>0.02</v>
      </c>
      <c r="AD267" s="5">
        <f t="shared" si="14"/>
        <v>0</v>
      </c>
    </row>
    <row r="268" spans="1:30" x14ac:dyDescent="0.25">
      <c r="A268" s="7" t="s">
        <v>27</v>
      </c>
      <c r="B268" s="7" t="s">
        <v>1099</v>
      </c>
      <c r="C268" s="7" t="s">
        <v>1100</v>
      </c>
      <c r="D268" s="3">
        <v>43461</v>
      </c>
      <c r="E268" s="7" t="s">
        <v>30</v>
      </c>
      <c r="F268" s="7">
        <v>2</v>
      </c>
      <c r="G268" s="7" t="s">
        <v>46</v>
      </c>
      <c r="H268" s="7" t="s">
        <v>32</v>
      </c>
      <c r="I268" s="7" t="s">
        <v>1101</v>
      </c>
      <c r="J268" s="7" t="s">
        <v>1102</v>
      </c>
      <c r="K268" s="7" t="s">
        <v>1103</v>
      </c>
      <c r="L268" s="7" t="s">
        <v>1104</v>
      </c>
      <c r="M268" s="7">
        <v>1</v>
      </c>
      <c r="N268" s="7">
        <v>7</v>
      </c>
      <c r="O268" s="12">
        <f t="shared" si="12"/>
        <v>7.0000000000000007E-2</v>
      </c>
      <c r="P268" s="3">
        <v>43461</v>
      </c>
      <c r="Q268" s="3">
        <v>43511</v>
      </c>
      <c r="R268" s="7">
        <v>7</v>
      </c>
      <c r="S268" s="7" t="s">
        <v>1105</v>
      </c>
      <c r="T268" s="7" t="s">
        <v>38</v>
      </c>
      <c r="U268" s="7"/>
      <c r="V268" s="7"/>
      <c r="W268" s="7"/>
      <c r="X268" s="7"/>
      <c r="Y268" s="7" t="s">
        <v>39</v>
      </c>
      <c r="Z268" s="7">
        <v>1</v>
      </c>
      <c r="AA268" s="7" t="s">
        <v>1106</v>
      </c>
      <c r="AB268" s="3">
        <v>43920</v>
      </c>
      <c r="AC268" s="14">
        <f t="shared" si="13"/>
        <v>7.0000000000000007E-2</v>
      </c>
      <c r="AD268" s="5">
        <f t="shared" si="14"/>
        <v>0</v>
      </c>
    </row>
    <row r="269" spans="1:30" x14ac:dyDescent="0.25">
      <c r="A269" s="7" t="s">
        <v>27</v>
      </c>
      <c r="B269" s="7" t="s">
        <v>1099</v>
      </c>
      <c r="C269" s="7" t="s">
        <v>1100</v>
      </c>
      <c r="D269" s="3">
        <v>43461</v>
      </c>
      <c r="E269" s="7" t="s">
        <v>95</v>
      </c>
      <c r="F269" s="7">
        <v>2</v>
      </c>
      <c r="G269" s="7" t="s">
        <v>46</v>
      </c>
      <c r="H269" s="7" t="s">
        <v>32</v>
      </c>
      <c r="I269" s="7" t="s">
        <v>1101</v>
      </c>
      <c r="J269" s="7" t="s">
        <v>1102</v>
      </c>
      <c r="K269" s="7" t="s">
        <v>1107</v>
      </c>
      <c r="L269" s="7" t="s">
        <v>1108</v>
      </c>
      <c r="M269" s="7">
        <v>2</v>
      </c>
      <c r="N269" s="7">
        <v>7</v>
      </c>
      <c r="O269" s="12">
        <f t="shared" si="12"/>
        <v>7.0000000000000007E-2</v>
      </c>
      <c r="P269" s="3">
        <v>43461</v>
      </c>
      <c r="Q269" s="3">
        <v>43799</v>
      </c>
      <c r="R269" s="7">
        <v>48</v>
      </c>
      <c r="S269" s="7" t="s">
        <v>1105</v>
      </c>
      <c r="T269" s="7" t="s">
        <v>38</v>
      </c>
      <c r="U269" s="7"/>
      <c r="V269" s="7"/>
      <c r="W269" s="7"/>
      <c r="X269" s="7"/>
      <c r="Y269" s="7" t="s">
        <v>39</v>
      </c>
      <c r="Z269" s="7">
        <v>2</v>
      </c>
      <c r="AA269" s="7" t="s">
        <v>1109</v>
      </c>
      <c r="AB269" s="3">
        <v>43920</v>
      </c>
      <c r="AC269" s="14">
        <f t="shared" si="13"/>
        <v>7.0000000000000007E-2</v>
      </c>
      <c r="AD269" s="5">
        <f t="shared" si="14"/>
        <v>0</v>
      </c>
    </row>
    <row r="270" spans="1:30" x14ac:dyDescent="0.25">
      <c r="A270" s="7" t="s">
        <v>27</v>
      </c>
      <c r="B270" s="7" t="s">
        <v>1099</v>
      </c>
      <c r="C270" s="7" t="s">
        <v>1110</v>
      </c>
      <c r="D270" s="3">
        <v>43461</v>
      </c>
      <c r="E270" s="7" t="s">
        <v>30</v>
      </c>
      <c r="F270" s="7">
        <v>2</v>
      </c>
      <c r="G270" s="7" t="s">
        <v>46</v>
      </c>
      <c r="H270" s="7" t="s">
        <v>32</v>
      </c>
      <c r="I270" s="7" t="s">
        <v>1101</v>
      </c>
      <c r="J270" s="7" t="s">
        <v>1111</v>
      </c>
      <c r="K270" s="7" t="s">
        <v>1112</v>
      </c>
      <c r="L270" s="7" t="s">
        <v>1113</v>
      </c>
      <c r="M270" s="7">
        <v>1</v>
      </c>
      <c r="N270" s="7">
        <v>7</v>
      </c>
      <c r="O270" s="12">
        <f t="shared" si="12"/>
        <v>7.0000000000000007E-2</v>
      </c>
      <c r="P270" s="3">
        <v>43461</v>
      </c>
      <c r="Q270" s="3">
        <v>43555</v>
      </c>
      <c r="R270" s="7">
        <v>13</v>
      </c>
      <c r="S270" s="7" t="s">
        <v>1105</v>
      </c>
      <c r="T270" s="7" t="s">
        <v>38</v>
      </c>
      <c r="U270" s="7"/>
      <c r="V270" s="7"/>
      <c r="W270" s="7"/>
      <c r="X270" s="7"/>
      <c r="Y270" s="7" t="s">
        <v>39</v>
      </c>
      <c r="Z270" s="7">
        <v>1</v>
      </c>
      <c r="AA270" s="7" t="s">
        <v>1114</v>
      </c>
      <c r="AB270" s="3">
        <v>43920</v>
      </c>
      <c r="AC270" s="14">
        <f t="shared" si="13"/>
        <v>7.0000000000000007E-2</v>
      </c>
      <c r="AD270" s="5">
        <f t="shared" si="14"/>
        <v>0</v>
      </c>
    </row>
    <row r="271" spans="1:30" x14ac:dyDescent="0.25">
      <c r="A271" s="7" t="s">
        <v>27</v>
      </c>
      <c r="B271" s="7" t="s">
        <v>1099</v>
      </c>
      <c r="C271" s="7" t="s">
        <v>1115</v>
      </c>
      <c r="D271" s="3">
        <v>43461</v>
      </c>
      <c r="E271" s="7" t="s">
        <v>30</v>
      </c>
      <c r="F271" s="7">
        <v>2</v>
      </c>
      <c r="G271" s="7" t="s">
        <v>46</v>
      </c>
      <c r="H271" s="7" t="s">
        <v>32</v>
      </c>
      <c r="I271" s="7" t="s">
        <v>1101</v>
      </c>
      <c r="J271" s="7" t="s">
        <v>1116</v>
      </c>
      <c r="K271" s="7" t="s">
        <v>1117</v>
      </c>
      <c r="L271" s="7" t="s">
        <v>1118</v>
      </c>
      <c r="M271" s="7">
        <v>1</v>
      </c>
      <c r="N271" s="7">
        <v>7</v>
      </c>
      <c r="O271" s="12">
        <f t="shared" si="12"/>
        <v>7.0000000000000007E-2</v>
      </c>
      <c r="P271" s="3">
        <v>43461</v>
      </c>
      <c r="Q271" s="3">
        <v>43511</v>
      </c>
      <c r="R271" s="7">
        <v>7</v>
      </c>
      <c r="S271" s="7" t="s">
        <v>1105</v>
      </c>
      <c r="T271" s="7" t="s">
        <v>38</v>
      </c>
      <c r="U271" s="7"/>
      <c r="V271" s="7"/>
      <c r="W271" s="7"/>
      <c r="X271" s="7"/>
      <c r="Y271" s="7" t="s">
        <v>39</v>
      </c>
      <c r="Z271" s="7">
        <v>1</v>
      </c>
      <c r="AA271" s="7" t="s">
        <v>1119</v>
      </c>
      <c r="AB271" s="3">
        <v>43920</v>
      </c>
      <c r="AC271" s="14">
        <f t="shared" si="13"/>
        <v>7.0000000000000007E-2</v>
      </c>
      <c r="AD271" s="5">
        <f t="shared" si="14"/>
        <v>0</v>
      </c>
    </row>
    <row r="272" spans="1:30" x14ac:dyDescent="0.25">
      <c r="A272" s="7" t="s">
        <v>27</v>
      </c>
      <c r="B272" s="7" t="s">
        <v>1099</v>
      </c>
      <c r="C272" s="7" t="s">
        <v>1120</v>
      </c>
      <c r="D272" s="3">
        <v>43461</v>
      </c>
      <c r="E272" s="7" t="s">
        <v>95</v>
      </c>
      <c r="F272" s="7">
        <v>2</v>
      </c>
      <c r="G272" s="7" t="s">
        <v>46</v>
      </c>
      <c r="H272" s="7" t="s">
        <v>32</v>
      </c>
      <c r="I272" s="7" t="s">
        <v>1101</v>
      </c>
      <c r="J272" s="7" t="s">
        <v>1116</v>
      </c>
      <c r="K272" s="7" t="s">
        <v>1121</v>
      </c>
      <c r="L272" s="7" t="s">
        <v>856</v>
      </c>
      <c r="M272" s="7">
        <v>1</v>
      </c>
      <c r="N272" s="7">
        <v>7</v>
      </c>
      <c r="O272" s="12">
        <f t="shared" si="12"/>
        <v>7.0000000000000007E-2</v>
      </c>
      <c r="P272" s="3">
        <v>43461</v>
      </c>
      <c r="Q272" s="3">
        <v>43555</v>
      </c>
      <c r="R272" s="7">
        <v>13</v>
      </c>
      <c r="S272" s="7" t="s">
        <v>1105</v>
      </c>
      <c r="T272" s="7" t="s">
        <v>38</v>
      </c>
      <c r="U272" s="7"/>
      <c r="V272" s="7"/>
      <c r="W272" s="7"/>
      <c r="X272" s="7"/>
      <c r="Y272" s="7" t="s">
        <v>39</v>
      </c>
      <c r="Z272" s="7">
        <v>1</v>
      </c>
      <c r="AA272" s="7" t="s">
        <v>1122</v>
      </c>
      <c r="AB272" s="3">
        <v>43920</v>
      </c>
      <c r="AC272" s="14">
        <f t="shared" si="13"/>
        <v>7.0000000000000007E-2</v>
      </c>
      <c r="AD272" s="5">
        <f t="shared" si="14"/>
        <v>0</v>
      </c>
    </row>
    <row r="273" spans="1:30" x14ac:dyDescent="0.25">
      <c r="A273" s="7" t="s">
        <v>27</v>
      </c>
      <c r="B273" s="7" t="s">
        <v>1099</v>
      </c>
      <c r="C273" s="7" t="s">
        <v>1123</v>
      </c>
      <c r="D273" s="3">
        <v>43461</v>
      </c>
      <c r="E273" s="7" t="s">
        <v>30</v>
      </c>
      <c r="F273" s="7">
        <v>2</v>
      </c>
      <c r="G273" s="7" t="s">
        <v>46</v>
      </c>
      <c r="H273" s="7" t="s">
        <v>32</v>
      </c>
      <c r="I273" s="7" t="s">
        <v>1101</v>
      </c>
      <c r="J273" s="7" t="s">
        <v>1124</v>
      </c>
      <c r="K273" s="7" t="s">
        <v>1125</v>
      </c>
      <c r="L273" s="7" t="s">
        <v>1126</v>
      </c>
      <c r="M273" s="7">
        <v>1</v>
      </c>
      <c r="N273" s="7">
        <v>7</v>
      </c>
      <c r="O273" s="12">
        <f t="shared" si="12"/>
        <v>7.0000000000000007E-2</v>
      </c>
      <c r="P273" s="3">
        <v>43461</v>
      </c>
      <c r="Q273" s="3">
        <v>43496</v>
      </c>
      <c r="R273" s="7">
        <v>5</v>
      </c>
      <c r="S273" s="7" t="s">
        <v>1105</v>
      </c>
      <c r="T273" s="7" t="s">
        <v>38</v>
      </c>
      <c r="U273" s="7"/>
      <c r="V273" s="7"/>
      <c r="W273" s="7"/>
      <c r="X273" s="7"/>
      <c r="Y273" s="7" t="s">
        <v>39</v>
      </c>
      <c r="Z273" s="7">
        <v>1</v>
      </c>
      <c r="AA273" s="7" t="s">
        <v>1127</v>
      </c>
      <c r="AB273" s="3">
        <v>43920</v>
      </c>
      <c r="AC273" s="14">
        <f t="shared" si="13"/>
        <v>7.0000000000000007E-2</v>
      </c>
      <c r="AD273" s="5">
        <f t="shared" si="14"/>
        <v>0</v>
      </c>
    </row>
    <row r="274" spans="1:30" x14ac:dyDescent="0.25">
      <c r="A274" s="7" t="s">
        <v>27</v>
      </c>
      <c r="B274" s="7" t="s">
        <v>1099</v>
      </c>
      <c r="C274" s="7" t="s">
        <v>1128</v>
      </c>
      <c r="D274" s="3">
        <v>43461</v>
      </c>
      <c r="E274" s="7" t="s">
        <v>95</v>
      </c>
      <c r="F274" s="7">
        <v>2</v>
      </c>
      <c r="G274" s="7" t="s">
        <v>46</v>
      </c>
      <c r="H274" s="7" t="s">
        <v>32</v>
      </c>
      <c r="I274" s="7" t="s">
        <v>1101</v>
      </c>
      <c r="J274" s="7" t="s">
        <v>1124</v>
      </c>
      <c r="K274" s="7" t="s">
        <v>1129</v>
      </c>
      <c r="L274" s="7" t="s">
        <v>856</v>
      </c>
      <c r="M274" s="7">
        <v>1</v>
      </c>
      <c r="N274" s="7">
        <v>7</v>
      </c>
      <c r="O274" s="12">
        <f t="shared" si="12"/>
        <v>7.0000000000000007E-2</v>
      </c>
      <c r="P274" s="3">
        <v>43461</v>
      </c>
      <c r="Q274" s="3">
        <v>43555</v>
      </c>
      <c r="R274" s="7">
        <v>13</v>
      </c>
      <c r="S274" s="7" t="s">
        <v>1105</v>
      </c>
      <c r="T274" s="7" t="s">
        <v>38</v>
      </c>
      <c r="U274" s="7"/>
      <c r="V274" s="7"/>
      <c r="W274" s="7"/>
      <c r="X274" s="7"/>
      <c r="Y274" s="7" t="s">
        <v>39</v>
      </c>
      <c r="Z274" s="7">
        <v>1</v>
      </c>
      <c r="AA274" s="7" t="s">
        <v>1130</v>
      </c>
      <c r="AB274" s="3">
        <v>43920</v>
      </c>
      <c r="AC274" s="14">
        <f t="shared" si="13"/>
        <v>7.0000000000000007E-2</v>
      </c>
      <c r="AD274" s="5">
        <f t="shared" si="14"/>
        <v>0</v>
      </c>
    </row>
    <row r="275" spans="1:30" x14ac:dyDescent="0.25">
      <c r="A275" s="7" t="s">
        <v>27</v>
      </c>
      <c r="B275" s="7" t="s">
        <v>1099</v>
      </c>
      <c r="C275" s="7" t="s">
        <v>1131</v>
      </c>
      <c r="D275" s="3">
        <v>43461</v>
      </c>
      <c r="E275" s="7" t="s">
        <v>30</v>
      </c>
      <c r="F275" s="7">
        <v>2</v>
      </c>
      <c r="G275" s="7" t="s">
        <v>46</v>
      </c>
      <c r="H275" s="7" t="s">
        <v>32</v>
      </c>
      <c r="I275" s="7" t="s">
        <v>1101</v>
      </c>
      <c r="J275" s="7" t="s">
        <v>1132</v>
      </c>
      <c r="K275" s="7" t="s">
        <v>1133</v>
      </c>
      <c r="L275" s="7" t="s">
        <v>1134</v>
      </c>
      <c r="M275" s="7">
        <v>1</v>
      </c>
      <c r="N275" s="7">
        <v>7</v>
      </c>
      <c r="O275" s="12">
        <f t="shared" si="12"/>
        <v>7.0000000000000007E-2</v>
      </c>
      <c r="P275" s="3">
        <v>43461</v>
      </c>
      <c r="Q275" s="3">
        <v>43511</v>
      </c>
      <c r="R275" s="7">
        <v>7</v>
      </c>
      <c r="S275" s="7" t="s">
        <v>1105</v>
      </c>
      <c r="T275" s="7" t="s">
        <v>38</v>
      </c>
      <c r="U275" s="7"/>
      <c r="V275" s="7"/>
      <c r="W275" s="7"/>
      <c r="X275" s="7"/>
      <c r="Y275" s="7" t="s">
        <v>39</v>
      </c>
      <c r="Z275" s="7">
        <v>1</v>
      </c>
      <c r="AA275" s="7" t="s">
        <v>1135</v>
      </c>
      <c r="AB275" s="3">
        <v>43920</v>
      </c>
      <c r="AC275" s="14">
        <f t="shared" si="13"/>
        <v>7.0000000000000007E-2</v>
      </c>
      <c r="AD275" s="5">
        <f t="shared" si="14"/>
        <v>0</v>
      </c>
    </row>
    <row r="276" spans="1:30" x14ac:dyDescent="0.25">
      <c r="A276" s="7" t="s">
        <v>27</v>
      </c>
      <c r="B276" s="7" t="s">
        <v>1099</v>
      </c>
      <c r="C276" s="7" t="s">
        <v>1136</v>
      </c>
      <c r="D276" s="3">
        <v>43461</v>
      </c>
      <c r="E276" s="7" t="s">
        <v>30</v>
      </c>
      <c r="F276" s="7">
        <v>2</v>
      </c>
      <c r="G276" s="7" t="s">
        <v>46</v>
      </c>
      <c r="H276" s="7" t="s">
        <v>32</v>
      </c>
      <c r="I276" s="7" t="s">
        <v>1101</v>
      </c>
      <c r="J276" s="7" t="s">
        <v>1137</v>
      </c>
      <c r="K276" s="7" t="s">
        <v>1138</v>
      </c>
      <c r="L276" s="7" t="s">
        <v>1118</v>
      </c>
      <c r="M276" s="7">
        <v>1</v>
      </c>
      <c r="N276" s="7">
        <v>7</v>
      </c>
      <c r="O276" s="12">
        <f t="shared" si="12"/>
        <v>7.0000000000000007E-2</v>
      </c>
      <c r="P276" s="3">
        <v>43461</v>
      </c>
      <c r="Q276" s="3">
        <v>43511</v>
      </c>
      <c r="R276" s="7">
        <v>7</v>
      </c>
      <c r="S276" s="7" t="s">
        <v>1105</v>
      </c>
      <c r="T276" s="7" t="s">
        <v>38</v>
      </c>
      <c r="U276" s="7"/>
      <c r="V276" s="7"/>
      <c r="W276" s="7"/>
      <c r="X276" s="7"/>
      <c r="Y276" s="7" t="s">
        <v>39</v>
      </c>
      <c r="Z276" s="7">
        <v>1</v>
      </c>
      <c r="AA276" s="7" t="s">
        <v>1139</v>
      </c>
      <c r="AB276" s="3">
        <v>43920</v>
      </c>
      <c r="AC276" s="14">
        <f t="shared" si="13"/>
        <v>7.0000000000000007E-2</v>
      </c>
      <c r="AD276" s="5">
        <f t="shared" si="14"/>
        <v>0</v>
      </c>
    </row>
    <row r="277" spans="1:30" x14ac:dyDescent="0.25">
      <c r="A277" s="7" t="s">
        <v>27</v>
      </c>
      <c r="B277" s="7" t="s">
        <v>1099</v>
      </c>
      <c r="C277" s="7" t="s">
        <v>1140</v>
      </c>
      <c r="D277" s="3">
        <v>43461</v>
      </c>
      <c r="E277" s="7" t="s">
        <v>30</v>
      </c>
      <c r="F277" s="7">
        <v>2</v>
      </c>
      <c r="G277" s="7" t="s">
        <v>46</v>
      </c>
      <c r="H277" s="7" t="s">
        <v>32</v>
      </c>
      <c r="I277" s="7" t="s">
        <v>1101</v>
      </c>
      <c r="J277" s="7" t="s">
        <v>1137</v>
      </c>
      <c r="K277" s="7" t="s">
        <v>1141</v>
      </c>
      <c r="L277" s="7" t="s">
        <v>1142</v>
      </c>
      <c r="M277" s="7">
        <v>1</v>
      </c>
      <c r="N277" s="7">
        <v>7</v>
      </c>
      <c r="O277" s="12">
        <f t="shared" si="12"/>
        <v>7.0000000000000007E-2</v>
      </c>
      <c r="P277" s="3">
        <v>43461</v>
      </c>
      <c r="Q277" s="3">
        <v>43555</v>
      </c>
      <c r="R277" s="7">
        <v>13</v>
      </c>
      <c r="S277" s="7" t="s">
        <v>1105</v>
      </c>
      <c r="T277" s="7" t="s">
        <v>38</v>
      </c>
      <c r="U277" s="7"/>
      <c r="V277" s="7"/>
      <c r="W277" s="7"/>
      <c r="X277" s="7"/>
      <c r="Y277" s="7" t="s">
        <v>39</v>
      </c>
      <c r="Z277" s="7">
        <v>1</v>
      </c>
      <c r="AA277" s="7" t="s">
        <v>1139</v>
      </c>
      <c r="AB277" s="3">
        <v>43920</v>
      </c>
      <c r="AC277" s="14">
        <f t="shared" si="13"/>
        <v>7.0000000000000007E-2</v>
      </c>
      <c r="AD277" s="5">
        <f t="shared" si="14"/>
        <v>0</v>
      </c>
    </row>
    <row r="278" spans="1:30" x14ac:dyDescent="0.25">
      <c r="A278" s="7" t="s">
        <v>27</v>
      </c>
      <c r="B278" s="7" t="s">
        <v>1099</v>
      </c>
      <c r="C278" s="7" t="s">
        <v>1143</v>
      </c>
      <c r="D278" s="3">
        <v>43461</v>
      </c>
      <c r="E278" s="7" t="s">
        <v>30</v>
      </c>
      <c r="F278" s="7">
        <v>2</v>
      </c>
      <c r="G278" s="7" t="s">
        <v>46</v>
      </c>
      <c r="H278" s="7" t="s">
        <v>32</v>
      </c>
      <c r="I278" s="7" t="s">
        <v>1101</v>
      </c>
      <c r="J278" s="7" t="s">
        <v>1144</v>
      </c>
      <c r="K278" s="7" t="s">
        <v>1145</v>
      </c>
      <c r="L278" s="7" t="s">
        <v>1146</v>
      </c>
      <c r="M278" s="7">
        <v>1</v>
      </c>
      <c r="N278" s="7">
        <v>7</v>
      </c>
      <c r="O278" s="12">
        <f t="shared" si="12"/>
        <v>7.0000000000000007E-2</v>
      </c>
      <c r="P278" s="3">
        <v>43461</v>
      </c>
      <c r="Q278" s="3">
        <v>43616</v>
      </c>
      <c r="R278" s="7">
        <v>22</v>
      </c>
      <c r="S278" s="7" t="s">
        <v>1105</v>
      </c>
      <c r="T278" s="7" t="s">
        <v>38</v>
      </c>
      <c r="U278" s="7"/>
      <c r="V278" s="7"/>
      <c r="W278" s="7"/>
      <c r="X278" s="7"/>
      <c r="Y278" s="7" t="s">
        <v>39</v>
      </c>
      <c r="Z278" s="7">
        <v>1</v>
      </c>
      <c r="AA278" s="7" t="s">
        <v>1147</v>
      </c>
      <c r="AB278" s="3">
        <v>43920</v>
      </c>
      <c r="AC278" s="14">
        <f t="shared" si="13"/>
        <v>7.0000000000000007E-2</v>
      </c>
      <c r="AD278" s="5">
        <f t="shared" si="14"/>
        <v>0</v>
      </c>
    </row>
    <row r="279" spans="1:30" x14ac:dyDescent="0.25">
      <c r="A279" s="7" t="s">
        <v>27</v>
      </c>
      <c r="B279" s="7" t="s">
        <v>1099</v>
      </c>
      <c r="C279" s="7" t="s">
        <v>1148</v>
      </c>
      <c r="D279" s="3">
        <v>43461</v>
      </c>
      <c r="E279" s="7" t="s">
        <v>30</v>
      </c>
      <c r="F279" s="7">
        <v>2</v>
      </c>
      <c r="G279" s="7" t="s">
        <v>46</v>
      </c>
      <c r="H279" s="7" t="s">
        <v>32</v>
      </c>
      <c r="I279" s="7" t="s">
        <v>1101</v>
      </c>
      <c r="J279" s="7" t="s">
        <v>1149</v>
      </c>
      <c r="K279" s="7" t="s">
        <v>1150</v>
      </c>
      <c r="L279" s="7" t="s">
        <v>1151</v>
      </c>
      <c r="M279" s="7">
        <v>1</v>
      </c>
      <c r="N279" s="7">
        <v>7</v>
      </c>
      <c r="O279" s="12">
        <f t="shared" si="12"/>
        <v>7.0000000000000007E-2</v>
      </c>
      <c r="P279" s="3">
        <v>43461</v>
      </c>
      <c r="Q279" s="3">
        <v>43555</v>
      </c>
      <c r="R279" s="7">
        <v>13</v>
      </c>
      <c r="S279" s="7" t="s">
        <v>1105</v>
      </c>
      <c r="T279" s="7" t="s">
        <v>38</v>
      </c>
      <c r="U279" s="7"/>
      <c r="V279" s="7"/>
      <c r="W279" s="7"/>
      <c r="X279" s="7"/>
      <c r="Y279" s="7" t="s">
        <v>39</v>
      </c>
      <c r="Z279" s="7">
        <v>1</v>
      </c>
      <c r="AA279" s="7" t="s">
        <v>1152</v>
      </c>
      <c r="AB279" s="3">
        <v>43920</v>
      </c>
      <c r="AC279" s="14">
        <f t="shared" si="13"/>
        <v>7.0000000000000007E-2</v>
      </c>
      <c r="AD279" s="5">
        <f t="shared" si="14"/>
        <v>0</v>
      </c>
    </row>
    <row r="280" spans="1:30" x14ac:dyDescent="0.25">
      <c r="A280" s="7" t="s">
        <v>27</v>
      </c>
      <c r="B280" s="7" t="s">
        <v>1099</v>
      </c>
      <c r="C280" s="7" t="s">
        <v>1153</v>
      </c>
      <c r="D280" s="3">
        <v>43461</v>
      </c>
      <c r="E280" s="7" t="s">
        <v>30</v>
      </c>
      <c r="F280" s="7">
        <v>2</v>
      </c>
      <c r="G280" s="7" t="s">
        <v>46</v>
      </c>
      <c r="H280" s="7" t="s">
        <v>32</v>
      </c>
      <c r="I280" s="7" t="s">
        <v>1101</v>
      </c>
      <c r="J280" s="7" t="s">
        <v>1154</v>
      </c>
      <c r="K280" s="7" t="s">
        <v>1155</v>
      </c>
      <c r="L280" s="7" t="s">
        <v>1151</v>
      </c>
      <c r="M280" s="7">
        <v>1</v>
      </c>
      <c r="N280" s="7">
        <v>8</v>
      </c>
      <c r="O280" s="12">
        <f t="shared" si="12"/>
        <v>0.08</v>
      </c>
      <c r="P280" s="3">
        <v>43461</v>
      </c>
      <c r="Q280" s="3">
        <v>43555</v>
      </c>
      <c r="R280" s="7">
        <v>13</v>
      </c>
      <c r="S280" s="7" t="s">
        <v>1105</v>
      </c>
      <c r="T280" s="7" t="s">
        <v>38</v>
      </c>
      <c r="U280" s="7"/>
      <c r="V280" s="7"/>
      <c r="W280" s="7"/>
      <c r="X280" s="7"/>
      <c r="Y280" s="7" t="s">
        <v>39</v>
      </c>
      <c r="Z280" s="7">
        <v>1</v>
      </c>
      <c r="AA280" s="7" t="s">
        <v>1156</v>
      </c>
      <c r="AB280" s="3">
        <v>43920</v>
      </c>
      <c r="AC280" s="14">
        <f t="shared" si="13"/>
        <v>0.08</v>
      </c>
      <c r="AD280" s="5">
        <f t="shared" si="14"/>
        <v>0</v>
      </c>
    </row>
    <row r="281" spans="1:30" x14ac:dyDescent="0.25">
      <c r="A281" s="7" t="s">
        <v>27</v>
      </c>
      <c r="B281" s="7" t="s">
        <v>1099</v>
      </c>
      <c r="C281" s="7" t="s">
        <v>1157</v>
      </c>
      <c r="D281" s="3">
        <v>43461</v>
      </c>
      <c r="E281" s="7" t="s">
        <v>71</v>
      </c>
      <c r="F281" s="7">
        <v>2</v>
      </c>
      <c r="G281" s="7" t="s">
        <v>31</v>
      </c>
      <c r="H281" s="7" t="s">
        <v>32</v>
      </c>
      <c r="I281" s="7" t="s">
        <v>1101</v>
      </c>
      <c r="J281" s="7" t="s">
        <v>72</v>
      </c>
      <c r="K281" s="7" t="s">
        <v>1158</v>
      </c>
      <c r="L281" s="7" t="s">
        <v>382</v>
      </c>
      <c r="M281" s="7">
        <v>1</v>
      </c>
      <c r="N281" s="7">
        <v>8</v>
      </c>
      <c r="O281" s="12">
        <f t="shared" si="12"/>
        <v>0.08</v>
      </c>
      <c r="P281" s="3">
        <v>43461</v>
      </c>
      <c r="Q281" s="3">
        <v>43496</v>
      </c>
      <c r="R281" s="7">
        <v>5</v>
      </c>
      <c r="S281" s="7" t="s">
        <v>1105</v>
      </c>
      <c r="T281" s="7" t="s">
        <v>38</v>
      </c>
      <c r="U281" s="7"/>
      <c r="V281" s="7"/>
      <c r="W281" s="7"/>
      <c r="X281" s="7"/>
      <c r="Y281" s="7" t="s">
        <v>39</v>
      </c>
      <c r="Z281" s="7">
        <v>1</v>
      </c>
      <c r="AA281" s="7" t="s">
        <v>1159</v>
      </c>
      <c r="AB281" s="3">
        <v>43920</v>
      </c>
      <c r="AC281" s="14">
        <f t="shared" si="13"/>
        <v>0.08</v>
      </c>
      <c r="AD281" s="5">
        <f t="shared" si="14"/>
        <v>0</v>
      </c>
    </row>
    <row r="282" spans="1:30" x14ac:dyDescent="0.25">
      <c r="A282" s="7" t="s">
        <v>27</v>
      </c>
      <c r="B282" s="7" t="s">
        <v>76</v>
      </c>
      <c r="C282" s="7" t="s">
        <v>1160</v>
      </c>
      <c r="D282" s="3">
        <v>43627</v>
      </c>
      <c r="E282" s="7" t="s">
        <v>95</v>
      </c>
      <c r="F282" s="7">
        <v>2</v>
      </c>
      <c r="G282" s="7" t="s">
        <v>46</v>
      </c>
      <c r="H282" s="7" t="s">
        <v>78</v>
      </c>
      <c r="I282" s="7" t="s">
        <v>141</v>
      </c>
      <c r="J282" s="7" t="s">
        <v>658</v>
      </c>
      <c r="K282" s="7" t="s">
        <v>1161</v>
      </c>
      <c r="L282" s="7" t="s">
        <v>1162</v>
      </c>
      <c r="M282" s="7">
        <v>1</v>
      </c>
      <c r="N282" s="7">
        <v>5</v>
      </c>
      <c r="O282" s="12">
        <f t="shared" si="12"/>
        <v>0.05</v>
      </c>
      <c r="P282" s="3">
        <v>43627</v>
      </c>
      <c r="Q282" s="3">
        <v>43656</v>
      </c>
      <c r="R282" s="7">
        <v>4</v>
      </c>
      <c r="S282" s="7" t="s">
        <v>1163</v>
      </c>
      <c r="T282" s="7" t="s">
        <v>38</v>
      </c>
      <c r="U282" s="7"/>
      <c r="V282" s="7"/>
      <c r="W282" s="7"/>
      <c r="X282" s="7"/>
      <c r="Y282" s="7" t="s">
        <v>39</v>
      </c>
      <c r="Z282" s="7">
        <v>1</v>
      </c>
      <c r="AA282" s="7" t="s">
        <v>1164</v>
      </c>
      <c r="AB282" s="3">
        <v>43920</v>
      </c>
      <c r="AC282" s="14">
        <f t="shared" si="13"/>
        <v>0.05</v>
      </c>
      <c r="AD282" s="5">
        <f t="shared" si="14"/>
        <v>0</v>
      </c>
    </row>
    <row r="283" spans="1:30" x14ac:dyDescent="0.25">
      <c r="A283" s="7" t="s">
        <v>27</v>
      </c>
      <c r="B283" s="7" t="s">
        <v>87</v>
      </c>
      <c r="C283" s="7" t="s">
        <v>1165</v>
      </c>
      <c r="D283" s="3">
        <v>43399</v>
      </c>
      <c r="E283" s="7" t="s">
        <v>161</v>
      </c>
      <c r="F283" s="7">
        <v>2</v>
      </c>
      <c r="G283" s="7" t="s">
        <v>46</v>
      </c>
      <c r="H283" s="7" t="s">
        <v>78</v>
      </c>
      <c r="I283" s="7" t="s">
        <v>141</v>
      </c>
      <c r="J283" s="7" t="s">
        <v>1166</v>
      </c>
      <c r="K283" s="7" t="s">
        <v>1167</v>
      </c>
      <c r="L283" s="7" t="s">
        <v>1168</v>
      </c>
      <c r="M283" s="7">
        <v>1</v>
      </c>
      <c r="N283" s="7">
        <v>4</v>
      </c>
      <c r="O283" s="12">
        <f t="shared" si="12"/>
        <v>0.04</v>
      </c>
      <c r="P283" s="3">
        <v>43399</v>
      </c>
      <c r="Q283" s="3">
        <v>43511</v>
      </c>
      <c r="R283" s="7">
        <v>16</v>
      </c>
      <c r="S283" s="7" t="s">
        <v>144</v>
      </c>
      <c r="T283" s="7" t="s">
        <v>38</v>
      </c>
      <c r="U283" s="7"/>
      <c r="V283" s="7"/>
      <c r="W283" s="7"/>
      <c r="X283" s="7"/>
      <c r="Y283" s="7" t="s">
        <v>39</v>
      </c>
      <c r="Z283" s="7">
        <v>1</v>
      </c>
      <c r="AA283" s="7" t="s">
        <v>1169</v>
      </c>
      <c r="AB283" s="3">
        <v>43920</v>
      </c>
      <c r="AC283" s="14">
        <f t="shared" si="13"/>
        <v>0.04</v>
      </c>
      <c r="AD283" s="5">
        <f t="shared" si="14"/>
        <v>0</v>
      </c>
    </row>
    <row r="284" spans="1:30" x14ac:dyDescent="0.25">
      <c r="A284" s="7" t="s">
        <v>27</v>
      </c>
      <c r="B284" s="7" t="s">
        <v>420</v>
      </c>
      <c r="C284" s="7" t="s">
        <v>519</v>
      </c>
      <c r="D284" s="3">
        <v>43315</v>
      </c>
      <c r="E284" s="7" t="s">
        <v>161</v>
      </c>
      <c r="F284" s="7">
        <v>2</v>
      </c>
      <c r="G284" s="7" t="s">
        <v>46</v>
      </c>
      <c r="H284" s="7" t="s">
        <v>378</v>
      </c>
      <c r="I284" s="7" t="s">
        <v>615</v>
      </c>
      <c r="J284" s="7" t="s">
        <v>422</v>
      </c>
      <c r="K284" s="7" t="s">
        <v>1170</v>
      </c>
      <c r="L284" s="7" t="s">
        <v>1171</v>
      </c>
      <c r="M284" s="7">
        <v>1</v>
      </c>
      <c r="N284" s="7">
        <v>3</v>
      </c>
      <c r="O284" s="12">
        <f t="shared" si="12"/>
        <v>0.03</v>
      </c>
      <c r="P284" s="3">
        <v>43315</v>
      </c>
      <c r="Q284" s="3">
        <v>43814</v>
      </c>
      <c r="R284" s="7">
        <v>71</v>
      </c>
      <c r="S284" s="7" t="s">
        <v>141</v>
      </c>
      <c r="T284" s="7" t="s">
        <v>38</v>
      </c>
      <c r="U284" s="7"/>
      <c r="V284" s="7"/>
      <c r="W284" s="7"/>
      <c r="X284" s="7"/>
      <c r="Y284" s="7" t="s">
        <v>39</v>
      </c>
      <c r="Z284" s="7">
        <v>1</v>
      </c>
      <c r="AA284" s="7" t="s">
        <v>1172</v>
      </c>
      <c r="AB284" s="3">
        <v>43920</v>
      </c>
      <c r="AC284" s="14">
        <f t="shared" si="13"/>
        <v>0.03</v>
      </c>
      <c r="AD284" s="5">
        <f t="shared" si="14"/>
        <v>0</v>
      </c>
    </row>
    <row r="285" spans="1:30" x14ac:dyDescent="0.25">
      <c r="A285" s="7" t="s">
        <v>27</v>
      </c>
      <c r="B285" s="7" t="s">
        <v>218</v>
      </c>
      <c r="C285" s="7" t="s">
        <v>485</v>
      </c>
      <c r="D285" s="3">
        <v>43567</v>
      </c>
      <c r="E285" s="7" t="s">
        <v>341</v>
      </c>
      <c r="F285" s="7">
        <v>2</v>
      </c>
      <c r="G285" s="7" t="s">
        <v>46</v>
      </c>
      <c r="H285" s="7" t="s">
        <v>378</v>
      </c>
      <c r="I285" s="7" t="s">
        <v>342</v>
      </c>
      <c r="J285" s="7" t="s">
        <v>488</v>
      </c>
      <c r="K285" s="7" t="s">
        <v>1173</v>
      </c>
      <c r="L285" s="7" t="s">
        <v>1174</v>
      </c>
      <c r="M285" s="7">
        <v>1</v>
      </c>
      <c r="N285" s="7">
        <v>4</v>
      </c>
      <c r="O285" s="12">
        <f t="shared" si="12"/>
        <v>0.04</v>
      </c>
      <c r="P285" s="3">
        <v>43567</v>
      </c>
      <c r="Q285" s="3">
        <v>43814</v>
      </c>
      <c r="R285" s="7">
        <v>35</v>
      </c>
      <c r="S285" s="7" t="s">
        <v>1175</v>
      </c>
      <c r="T285" s="7" t="s">
        <v>38</v>
      </c>
      <c r="U285" s="7"/>
      <c r="V285" s="7"/>
      <c r="W285" s="7"/>
      <c r="X285" s="7"/>
      <c r="Y285" s="7" t="s">
        <v>39</v>
      </c>
      <c r="Z285" s="7">
        <v>1</v>
      </c>
      <c r="AA285" s="7" t="s">
        <v>1176</v>
      </c>
      <c r="AB285" s="3">
        <v>43920</v>
      </c>
      <c r="AC285" s="14">
        <f t="shared" si="13"/>
        <v>0.04</v>
      </c>
      <c r="AD285" s="5">
        <f t="shared" si="14"/>
        <v>0</v>
      </c>
    </row>
    <row r="286" spans="1:30" x14ac:dyDescent="0.25">
      <c r="A286" s="7" t="s">
        <v>27</v>
      </c>
      <c r="B286" s="7" t="s">
        <v>218</v>
      </c>
      <c r="C286" s="7" t="s">
        <v>485</v>
      </c>
      <c r="D286" s="3">
        <v>43567</v>
      </c>
      <c r="E286" s="7" t="s">
        <v>341</v>
      </c>
      <c r="F286" s="7">
        <v>2</v>
      </c>
      <c r="G286" s="7" t="s">
        <v>46</v>
      </c>
      <c r="H286" s="7" t="s">
        <v>378</v>
      </c>
      <c r="I286" s="7" t="s">
        <v>1053</v>
      </c>
      <c r="J286" s="7" t="s">
        <v>488</v>
      </c>
      <c r="K286" s="7" t="s">
        <v>1177</v>
      </c>
      <c r="L286" s="7" t="s">
        <v>1178</v>
      </c>
      <c r="M286" s="7">
        <v>1</v>
      </c>
      <c r="N286" s="7">
        <v>4</v>
      </c>
      <c r="O286" s="12">
        <f t="shared" si="12"/>
        <v>0.04</v>
      </c>
      <c r="P286" s="3">
        <v>43567</v>
      </c>
      <c r="Q286" s="3">
        <v>43600</v>
      </c>
      <c r="R286" s="7">
        <v>5</v>
      </c>
      <c r="S286" s="7" t="s">
        <v>1175</v>
      </c>
      <c r="T286" s="7" t="s">
        <v>38</v>
      </c>
      <c r="U286" s="7"/>
      <c r="V286" s="7"/>
      <c r="W286" s="7"/>
      <c r="X286" s="7"/>
      <c r="Y286" s="7" t="s">
        <v>39</v>
      </c>
      <c r="Z286" s="7">
        <v>1</v>
      </c>
      <c r="AA286" s="7" t="s">
        <v>1179</v>
      </c>
      <c r="AB286" s="3">
        <v>43920</v>
      </c>
      <c r="AC286" s="14">
        <f t="shared" si="13"/>
        <v>0.04</v>
      </c>
      <c r="AD286" s="5">
        <f t="shared" si="14"/>
        <v>0</v>
      </c>
    </row>
    <row r="287" spans="1:30" x14ac:dyDescent="0.25">
      <c r="A287" s="7" t="s">
        <v>27</v>
      </c>
      <c r="B287" s="7" t="s">
        <v>1180</v>
      </c>
      <c r="C287" s="7" t="s">
        <v>1181</v>
      </c>
      <c r="D287" s="3">
        <v>43934</v>
      </c>
      <c r="E287" s="7" t="s">
        <v>30</v>
      </c>
      <c r="F287" s="7">
        <v>2</v>
      </c>
      <c r="G287" s="7" t="s">
        <v>31</v>
      </c>
      <c r="H287" s="7" t="s">
        <v>378</v>
      </c>
      <c r="I287" s="7" t="s">
        <v>697</v>
      </c>
      <c r="J287" s="7" t="s">
        <v>1182</v>
      </c>
      <c r="K287" s="7" t="s">
        <v>1183</v>
      </c>
      <c r="L287" s="7" t="s">
        <v>1184</v>
      </c>
      <c r="M287" s="7">
        <v>1</v>
      </c>
      <c r="N287" s="7">
        <v>2</v>
      </c>
      <c r="O287" s="12">
        <f t="shared" si="12"/>
        <v>0.02</v>
      </c>
      <c r="P287" s="3">
        <v>43934</v>
      </c>
      <c r="Q287" s="3">
        <v>44093</v>
      </c>
      <c r="R287" s="7">
        <v>23</v>
      </c>
      <c r="S287" s="7" t="s">
        <v>1019</v>
      </c>
      <c r="T287" s="7" t="s">
        <v>38</v>
      </c>
      <c r="U287" s="7"/>
      <c r="V287" s="7"/>
      <c r="W287" s="7"/>
      <c r="X287" s="7"/>
      <c r="Y287" s="7" t="s">
        <v>39</v>
      </c>
      <c r="Z287" s="7">
        <v>1</v>
      </c>
      <c r="AA287" s="7" t="s">
        <v>1185</v>
      </c>
      <c r="AB287" s="3">
        <v>44104</v>
      </c>
      <c r="AC287" s="14">
        <f t="shared" si="13"/>
        <v>0.02</v>
      </c>
      <c r="AD287" s="5">
        <f t="shared" si="14"/>
        <v>0</v>
      </c>
    </row>
    <row r="288" spans="1:30" x14ac:dyDescent="0.25">
      <c r="A288" s="7" t="s">
        <v>27</v>
      </c>
      <c r="B288" s="7" t="s">
        <v>1180</v>
      </c>
      <c r="C288" s="7" t="s">
        <v>1181</v>
      </c>
      <c r="D288" s="3">
        <v>43934</v>
      </c>
      <c r="E288" s="7" t="s">
        <v>30</v>
      </c>
      <c r="F288" s="7">
        <v>2</v>
      </c>
      <c r="G288" s="7" t="s">
        <v>31</v>
      </c>
      <c r="H288" s="7" t="s">
        <v>378</v>
      </c>
      <c r="I288" s="7" t="s">
        <v>697</v>
      </c>
      <c r="J288" s="7" t="s">
        <v>1182</v>
      </c>
      <c r="K288" s="7" t="s">
        <v>1186</v>
      </c>
      <c r="L288" s="7" t="s">
        <v>1187</v>
      </c>
      <c r="M288" s="7">
        <v>5</v>
      </c>
      <c r="N288" s="7">
        <v>4</v>
      </c>
      <c r="O288" s="12">
        <f t="shared" si="12"/>
        <v>0.04</v>
      </c>
      <c r="P288" s="3">
        <v>43934</v>
      </c>
      <c r="Q288" s="3">
        <v>44286</v>
      </c>
      <c r="R288" s="7">
        <v>50</v>
      </c>
      <c r="S288" s="7" t="s">
        <v>1019</v>
      </c>
      <c r="T288" s="7" t="s">
        <v>38</v>
      </c>
      <c r="U288" s="7"/>
      <c r="V288" s="7"/>
      <c r="W288" s="7"/>
      <c r="X288" s="7"/>
      <c r="Y288" s="7" t="s">
        <v>38</v>
      </c>
      <c r="Z288" s="7">
        <v>0</v>
      </c>
      <c r="AA288" s="7" t="s">
        <v>1188</v>
      </c>
      <c r="AB288" s="3">
        <v>44165</v>
      </c>
      <c r="AC288" s="14">
        <f t="shared" si="13"/>
        <v>0</v>
      </c>
      <c r="AD288" s="5">
        <f t="shared" si="14"/>
        <v>5</v>
      </c>
    </row>
    <row r="289" spans="1:30" x14ac:dyDescent="0.25">
      <c r="A289" s="7" t="s">
        <v>27</v>
      </c>
      <c r="B289" s="7" t="s">
        <v>1180</v>
      </c>
      <c r="C289" s="7" t="s">
        <v>1189</v>
      </c>
      <c r="D289" s="3">
        <v>43934</v>
      </c>
      <c r="E289" s="7" t="s">
        <v>30</v>
      </c>
      <c r="F289" s="7">
        <v>2</v>
      </c>
      <c r="G289" s="7" t="s">
        <v>46</v>
      </c>
      <c r="H289" s="7" t="s">
        <v>378</v>
      </c>
      <c r="I289" s="7" t="s">
        <v>697</v>
      </c>
      <c r="J289" s="7" t="s">
        <v>1190</v>
      </c>
      <c r="K289" s="7" t="s">
        <v>1191</v>
      </c>
      <c r="L289" s="7" t="s">
        <v>1192</v>
      </c>
      <c r="M289" s="7">
        <v>2</v>
      </c>
      <c r="N289" s="7">
        <v>6</v>
      </c>
      <c r="O289" s="12">
        <f t="shared" si="12"/>
        <v>0.06</v>
      </c>
      <c r="P289" s="3">
        <v>43934</v>
      </c>
      <c r="Q289" s="3">
        <v>44026</v>
      </c>
      <c r="R289" s="7">
        <v>13</v>
      </c>
      <c r="S289" s="7" t="s">
        <v>1019</v>
      </c>
      <c r="T289" s="7" t="s">
        <v>38</v>
      </c>
      <c r="U289" s="7"/>
      <c r="V289" s="7"/>
      <c r="W289" s="7"/>
      <c r="X289" s="7"/>
      <c r="Y289" s="7" t="s">
        <v>39</v>
      </c>
      <c r="Z289" s="7">
        <v>2</v>
      </c>
      <c r="AA289" s="7" t="s">
        <v>1193</v>
      </c>
      <c r="AB289" s="3">
        <v>44012</v>
      </c>
      <c r="AC289" s="14">
        <f t="shared" si="13"/>
        <v>0.06</v>
      </c>
      <c r="AD289" s="5">
        <f t="shared" si="14"/>
        <v>0</v>
      </c>
    </row>
    <row r="290" spans="1:30" x14ac:dyDescent="0.25">
      <c r="A290" s="7" t="s">
        <v>27</v>
      </c>
      <c r="B290" s="7" t="s">
        <v>1180</v>
      </c>
      <c r="C290" s="7" t="s">
        <v>1189</v>
      </c>
      <c r="D290" s="3">
        <v>43934</v>
      </c>
      <c r="E290" s="7" t="s">
        <v>30</v>
      </c>
      <c r="F290" s="7">
        <v>2</v>
      </c>
      <c r="G290" s="7" t="s">
        <v>46</v>
      </c>
      <c r="H290" s="7" t="s">
        <v>378</v>
      </c>
      <c r="I290" s="7" t="s">
        <v>697</v>
      </c>
      <c r="J290" s="7" t="s">
        <v>1190</v>
      </c>
      <c r="K290" s="7" t="s">
        <v>1194</v>
      </c>
      <c r="L290" s="7" t="s">
        <v>1195</v>
      </c>
      <c r="M290" s="7">
        <v>1</v>
      </c>
      <c r="N290" s="7">
        <v>6</v>
      </c>
      <c r="O290" s="12">
        <f t="shared" si="12"/>
        <v>0.06</v>
      </c>
      <c r="P290" s="3">
        <v>43934</v>
      </c>
      <c r="Q290" s="3">
        <v>43987</v>
      </c>
      <c r="R290" s="7">
        <v>8</v>
      </c>
      <c r="S290" s="7" t="s">
        <v>1019</v>
      </c>
      <c r="T290" s="7" t="s">
        <v>38</v>
      </c>
      <c r="U290" s="7"/>
      <c r="V290" s="7"/>
      <c r="W290" s="7"/>
      <c r="X290" s="7"/>
      <c r="Y290" s="7" t="s">
        <v>39</v>
      </c>
      <c r="Z290" s="7">
        <v>1</v>
      </c>
      <c r="AA290" s="7" t="s">
        <v>1196</v>
      </c>
      <c r="AB290" s="3">
        <v>44012</v>
      </c>
      <c r="AC290" s="14">
        <f t="shared" si="13"/>
        <v>0.06</v>
      </c>
      <c r="AD290" s="5">
        <f t="shared" si="14"/>
        <v>0</v>
      </c>
    </row>
    <row r="291" spans="1:30" x14ac:dyDescent="0.25">
      <c r="A291" s="7" t="s">
        <v>27</v>
      </c>
      <c r="B291" s="7" t="s">
        <v>1180</v>
      </c>
      <c r="C291" s="7" t="s">
        <v>1197</v>
      </c>
      <c r="D291" s="3">
        <v>43934</v>
      </c>
      <c r="E291" s="7" t="s">
        <v>30</v>
      </c>
      <c r="F291" s="7">
        <v>2</v>
      </c>
      <c r="G291" s="7" t="s">
        <v>46</v>
      </c>
      <c r="H291" s="7" t="s">
        <v>378</v>
      </c>
      <c r="I291" s="7" t="s">
        <v>697</v>
      </c>
      <c r="J291" s="7" t="s">
        <v>1190</v>
      </c>
      <c r="K291" s="7" t="s">
        <v>1198</v>
      </c>
      <c r="L291" s="7" t="s">
        <v>1199</v>
      </c>
      <c r="M291" s="7">
        <v>6</v>
      </c>
      <c r="N291" s="7">
        <v>6</v>
      </c>
      <c r="O291" s="12">
        <f t="shared" si="12"/>
        <v>0.06</v>
      </c>
      <c r="P291" s="3">
        <v>43934</v>
      </c>
      <c r="Q291" s="3">
        <v>44175</v>
      </c>
      <c r="R291" s="7">
        <v>34</v>
      </c>
      <c r="S291" s="7" t="s">
        <v>1019</v>
      </c>
      <c r="T291" s="7" t="s">
        <v>38</v>
      </c>
      <c r="U291" s="7"/>
      <c r="V291" s="7"/>
      <c r="W291" s="7"/>
      <c r="X291" s="7"/>
      <c r="Y291" s="7" t="s">
        <v>39</v>
      </c>
      <c r="Z291" s="7">
        <v>6</v>
      </c>
      <c r="AA291" s="7" t="s">
        <v>1200</v>
      </c>
      <c r="AB291" s="3">
        <v>44165</v>
      </c>
      <c r="AC291" s="14">
        <f t="shared" si="13"/>
        <v>0.06</v>
      </c>
      <c r="AD291" s="5">
        <f t="shared" si="14"/>
        <v>0</v>
      </c>
    </row>
    <row r="292" spans="1:30" x14ac:dyDescent="0.25">
      <c r="A292" s="7" t="s">
        <v>27</v>
      </c>
      <c r="B292" s="7" t="s">
        <v>1180</v>
      </c>
      <c r="C292" s="7" t="s">
        <v>1197</v>
      </c>
      <c r="D292" s="3">
        <v>43934</v>
      </c>
      <c r="E292" s="7" t="s">
        <v>30</v>
      </c>
      <c r="F292" s="7">
        <v>2</v>
      </c>
      <c r="G292" s="7" t="s">
        <v>46</v>
      </c>
      <c r="H292" s="7" t="s">
        <v>378</v>
      </c>
      <c r="I292" s="7" t="s">
        <v>697</v>
      </c>
      <c r="J292" s="7" t="s">
        <v>1190</v>
      </c>
      <c r="K292" s="7" t="s">
        <v>1201</v>
      </c>
      <c r="L292" s="7" t="s">
        <v>1202</v>
      </c>
      <c r="M292" s="7">
        <v>1</v>
      </c>
      <c r="N292" s="7">
        <v>4</v>
      </c>
      <c r="O292" s="12">
        <f t="shared" si="12"/>
        <v>0.04</v>
      </c>
      <c r="P292" s="3">
        <v>43934</v>
      </c>
      <c r="Q292" s="3">
        <v>44165</v>
      </c>
      <c r="R292" s="7">
        <v>33</v>
      </c>
      <c r="S292" s="7" t="s">
        <v>1019</v>
      </c>
      <c r="T292" s="7" t="s">
        <v>38</v>
      </c>
      <c r="U292" s="7"/>
      <c r="V292" s="7"/>
      <c r="W292" s="7"/>
      <c r="X292" s="7"/>
      <c r="Y292" s="7" t="s">
        <v>39</v>
      </c>
      <c r="Z292" s="7">
        <v>1</v>
      </c>
      <c r="AA292" s="7" t="s">
        <v>1203</v>
      </c>
      <c r="AB292" s="3">
        <v>44165</v>
      </c>
      <c r="AC292" s="14">
        <f t="shared" si="13"/>
        <v>0.04</v>
      </c>
      <c r="AD292" s="5">
        <f t="shared" si="14"/>
        <v>0</v>
      </c>
    </row>
    <row r="293" spans="1:30" x14ac:dyDescent="0.25">
      <c r="A293" s="7" t="s">
        <v>27</v>
      </c>
      <c r="B293" s="7" t="s">
        <v>1180</v>
      </c>
      <c r="C293" s="7" t="s">
        <v>1204</v>
      </c>
      <c r="D293" s="3">
        <v>43934</v>
      </c>
      <c r="E293" s="7" t="s">
        <v>30</v>
      </c>
      <c r="F293" s="7">
        <v>2</v>
      </c>
      <c r="G293" s="7" t="s">
        <v>46</v>
      </c>
      <c r="H293" s="7" t="s">
        <v>220</v>
      </c>
      <c r="I293" s="7" t="s">
        <v>697</v>
      </c>
      <c r="J293" s="7" t="s">
        <v>1205</v>
      </c>
      <c r="K293" s="7" t="s">
        <v>1206</v>
      </c>
      <c r="L293" s="7" t="s">
        <v>1202</v>
      </c>
      <c r="M293" s="7">
        <v>1</v>
      </c>
      <c r="N293" s="7">
        <v>6</v>
      </c>
      <c r="O293" s="12">
        <f t="shared" si="12"/>
        <v>0.06</v>
      </c>
      <c r="P293" s="3">
        <v>43934</v>
      </c>
      <c r="Q293" s="3">
        <v>44073</v>
      </c>
      <c r="R293" s="7">
        <v>20</v>
      </c>
      <c r="S293" s="7" t="s">
        <v>1019</v>
      </c>
      <c r="T293" s="7" t="s">
        <v>38</v>
      </c>
      <c r="U293" s="7"/>
      <c r="V293" s="7"/>
      <c r="W293" s="7"/>
      <c r="X293" s="7"/>
      <c r="Y293" s="7" t="s">
        <v>39</v>
      </c>
      <c r="Z293" s="7">
        <v>1</v>
      </c>
      <c r="AA293" s="7" t="s">
        <v>1207</v>
      </c>
      <c r="AB293" s="3">
        <v>44104</v>
      </c>
      <c r="AC293" s="14">
        <f t="shared" si="13"/>
        <v>0.06</v>
      </c>
      <c r="AD293" s="5">
        <f t="shared" si="14"/>
        <v>0</v>
      </c>
    </row>
    <row r="294" spans="1:30" x14ac:dyDescent="0.25">
      <c r="A294" s="7" t="s">
        <v>27</v>
      </c>
      <c r="B294" s="7" t="s">
        <v>1180</v>
      </c>
      <c r="C294" s="7" t="s">
        <v>1204</v>
      </c>
      <c r="D294" s="3">
        <v>43934</v>
      </c>
      <c r="E294" s="7" t="s">
        <v>30</v>
      </c>
      <c r="F294" s="7">
        <v>2</v>
      </c>
      <c r="G294" s="7" t="s">
        <v>31</v>
      </c>
      <c r="H294" s="7" t="s">
        <v>220</v>
      </c>
      <c r="I294" s="7" t="s">
        <v>697</v>
      </c>
      <c r="J294" s="7" t="s">
        <v>1205</v>
      </c>
      <c r="K294" s="7" t="s">
        <v>1208</v>
      </c>
      <c r="L294" s="7" t="s">
        <v>1209</v>
      </c>
      <c r="M294" s="7">
        <v>2</v>
      </c>
      <c r="N294" s="7">
        <v>4</v>
      </c>
      <c r="O294" s="12">
        <f t="shared" si="12"/>
        <v>0.04</v>
      </c>
      <c r="P294" s="3">
        <v>43934</v>
      </c>
      <c r="Q294" s="3">
        <v>44286</v>
      </c>
      <c r="R294" s="7">
        <v>50</v>
      </c>
      <c r="S294" s="7" t="s">
        <v>1019</v>
      </c>
      <c r="T294" s="7" t="s">
        <v>38</v>
      </c>
      <c r="U294" s="7"/>
      <c r="V294" s="7"/>
      <c r="W294" s="7"/>
      <c r="X294" s="7"/>
      <c r="Y294" s="7" t="s">
        <v>38</v>
      </c>
      <c r="Z294" s="7">
        <v>0</v>
      </c>
      <c r="AA294" s="7" t="s">
        <v>1210</v>
      </c>
      <c r="AB294" s="3">
        <v>44165</v>
      </c>
      <c r="AC294" s="14">
        <f t="shared" si="13"/>
        <v>0</v>
      </c>
      <c r="AD294" s="5">
        <f t="shared" si="14"/>
        <v>2</v>
      </c>
    </row>
    <row r="295" spans="1:30" x14ac:dyDescent="0.25">
      <c r="A295" s="7" t="s">
        <v>27</v>
      </c>
      <c r="B295" s="7" t="s">
        <v>1180</v>
      </c>
      <c r="C295" s="7" t="s">
        <v>1211</v>
      </c>
      <c r="D295" s="3">
        <v>43934</v>
      </c>
      <c r="E295" s="7" t="s">
        <v>30</v>
      </c>
      <c r="F295" s="7">
        <v>2</v>
      </c>
      <c r="G295" s="7" t="s">
        <v>46</v>
      </c>
      <c r="H295" s="7" t="s">
        <v>220</v>
      </c>
      <c r="I295" s="7" t="s">
        <v>139</v>
      </c>
      <c r="J295" s="7" t="s">
        <v>1212</v>
      </c>
      <c r="K295" s="7" t="s">
        <v>1213</v>
      </c>
      <c r="L295" s="7" t="s">
        <v>1214</v>
      </c>
      <c r="M295" s="7">
        <v>1</v>
      </c>
      <c r="N295" s="7">
        <v>6</v>
      </c>
      <c r="O295" s="12">
        <f t="shared" si="12"/>
        <v>0.06</v>
      </c>
      <c r="P295" s="3">
        <v>43934</v>
      </c>
      <c r="Q295" s="3">
        <v>44012</v>
      </c>
      <c r="R295" s="7">
        <v>11</v>
      </c>
      <c r="S295" s="7" t="s">
        <v>136</v>
      </c>
      <c r="T295" s="7" t="s">
        <v>38</v>
      </c>
      <c r="U295" s="7"/>
      <c r="V295" s="7"/>
      <c r="W295" s="7"/>
      <c r="X295" s="7"/>
      <c r="Y295" s="7" t="s">
        <v>39</v>
      </c>
      <c r="Z295" s="7">
        <v>1</v>
      </c>
      <c r="AA295" s="7" t="s">
        <v>1215</v>
      </c>
      <c r="AB295" s="3">
        <v>44012</v>
      </c>
      <c r="AC295" s="14">
        <f t="shared" si="13"/>
        <v>0.06</v>
      </c>
      <c r="AD295" s="5">
        <f t="shared" si="14"/>
        <v>0</v>
      </c>
    </row>
    <row r="296" spans="1:30" x14ac:dyDescent="0.25">
      <c r="A296" s="7" t="s">
        <v>27</v>
      </c>
      <c r="B296" s="7" t="s">
        <v>1180</v>
      </c>
      <c r="C296" s="7" t="s">
        <v>1211</v>
      </c>
      <c r="D296" s="3">
        <v>43934</v>
      </c>
      <c r="E296" s="7" t="s">
        <v>30</v>
      </c>
      <c r="F296" s="7">
        <v>2</v>
      </c>
      <c r="G296" s="7" t="s">
        <v>31</v>
      </c>
      <c r="H296" s="7" t="s">
        <v>220</v>
      </c>
      <c r="I296" s="7" t="s">
        <v>697</v>
      </c>
      <c r="J296" s="7" t="s">
        <v>1212</v>
      </c>
      <c r="K296" s="7" t="s">
        <v>1216</v>
      </c>
      <c r="L296" s="7" t="s">
        <v>1217</v>
      </c>
      <c r="M296" s="7">
        <v>5</v>
      </c>
      <c r="N296" s="7">
        <v>4</v>
      </c>
      <c r="O296" s="12">
        <f t="shared" si="12"/>
        <v>0.04</v>
      </c>
      <c r="P296" s="3">
        <v>43934</v>
      </c>
      <c r="Q296" s="3">
        <v>44286</v>
      </c>
      <c r="R296" s="7">
        <v>50</v>
      </c>
      <c r="S296" s="7" t="s">
        <v>1019</v>
      </c>
      <c r="T296" s="7" t="s">
        <v>38</v>
      </c>
      <c r="U296" s="7"/>
      <c r="V296" s="7"/>
      <c r="W296" s="7"/>
      <c r="X296" s="7"/>
      <c r="Y296" s="7" t="s">
        <v>38</v>
      </c>
      <c r="Z296" s="7">
        <v>0</v>
      </c>
      <c r="AA296" s="7" t="s">
        <v>1218</v>
      </c>
      <c r="AB296" s="3">
        <v>44165</v>
      </c>
      <c r="AC296" s="14">
        <f t="shared" si="13"/>
        <v>0</v>
      </c>
      <c r="AD296" s="5">
        <f t="shared" si="14"/>
        <v>5</v>
      </c>
    </row>
    <row r="297" spans="1:30" x14ac:dyDescent="0.25">
      <c r="A297" s="7" t="s">
        <v>27</v>
      </c>
      <c r="B297" s="7" t="s">
        <v>1180</v>
      </c>
      <c r="C297" s="7" t="s">
        <v>1211</v>
      </c>
      <c r="D297" s="3">
        <v>43934</v>
      </c>
      <c r="E297" s="7" t="s">
        <v>30</v>
      </c>
      <c r="F297" s="7">
        <v>2</v>
      </c>
      <c r="G297" s="7" t="s">
        <v>46</v>
      </c>
      <c r="H297" s="7" t="s">
        <v>220</v>
      </c>
      <c r="I297" s="7" t="s">
        <v>697</v>
      </c>
      <c r="J297" s="7" t="s">
        <v>1212</v>
      </c>
      <c r="K297" s="7" t="s">
        <v>1219</v>
      </c>
      <c r="L297" s="7" t="s">
        <v>1220</v>
      </c>
      <c r="M297" s="7">
        <v>1</v>
      </c>
      <c r="N297" s="7">
        <v>6</v>
      </c>
      <c r="O297" s="12">
        <f t="shared" si="12"/>
        <v>0.06</v>
      </c>
      <c r="P297" s="3">
        <v>43934</v>
      </c>
      <c r="Q297" s="3">
        <v>44286</v>
      </c>
      <c r="R297" s="7">
        <v>50</v>
      </c>
      <c r="S297" s="7" t="s">
        <v>1019</v>
      </c>
      <c r="T297" s="7" t="s">
        <v>38</v>
      </c>
      <c r="U297" s="7"/>
      <c r="V297" s="7"/>
      <c r="W297" s="7"/>
      <c r="X297" s="7"/>
      <c r="Y297" s="7" t="s">
        <v>38</v>
      </c>
      <c r="Z297" s="7">
        <v>0</v>
      </c>
      <c r="AA297" s="7" t="s">
        <v>1221</v>
      </c>
      <c r="AB297" s="3">
        <v>44165</v>
      </c>
      <c r="AC297" s="14">
        <f t="shared" si="13"/>
        <v>0</v>
      </c>
      <c r="AD297" s="5">
        <f t="shared" si="14"/>
        <v>1</v>
      </c>
    </row>
    <row r="298" spans="1:30" x14ac:dyDescent="0.25">
      <c r="A298" s="7" t="s">
        <v>27</v>
      </c>
      <c r="B298" s="7" t="s">
        <v>1180</v>
      </c>
      <c r="C298" s="7" t="s">
        <v>1211</v>
      </c>
      <c r="D298" s="3">
        <v>43934</v>
      </c>
      <c r="E298" s="7" t="s">
        <v>30</v>
      </c>
      <c r="F298" s="7">
        <v>2</v>
      </c>
      <c r="G298" s="7" t="s">
        <v>46</v>
      </c>
      <c r="H298" s="7" t="s">
        <v>220</v>
      </c>
      <c r="I298" s="7" t="s">
        <v>697</v>
      </c>
      <c r="J298" s="7" t="s">
        <v>1212</v>
      </c>
      <c r="K298" s="7" t="s">
        <v>1201</v>
      </c>
      <c r="L298" s="7" t="s">
        <v>1202</v>
      </c>
      <c r="M298" s="7">
        <v>1</v>
      </c>
      <c r="N298" s="7">
        <v>4</v>
      </c>
      <c r="O298" s="12">
        <f t="shared" si="12"/>
        <v>0.04</v>
      </c>
      <c r="P298" s="3">
        <v>43934</v>
      </c>
      <c r="Q298" s="3">
        <v>44165</v>
      </c>
      <c r="R298" s="7">
        <v>33</v>
      </c>
      <c r="S298" s="7" t="s">
        <v>1019</v>
      </c>
      <c r="T298" s="7" t="s">
        <v>38</v>
      </c>
      <c r="U298" s="7"/>
      <c r="V298" s="7"/>
      <c r="W298" s="7"/>
      <c r="X298" s="7"/>
      <c r="Y298" s="7" t="s">
        <v>39</v>
      </c>
      <c r="Z298" s="7">
        <v>1</v>
      </c>
      <c r="AA298" s="7" t="s">
        <v>1222</v>
      </c>
      <c r="AB298" s="3">
        <v>44165</v>
      </c>
      <c r="AC298" s="14">
        <f t="shared" si="13"/>
        <v>0.04</v>
      </c>
      <c r="AD298" s="5">
        <f t="shared" si="14"/>
        <v>0</v>
      </c>
    </row>
    <row r="299" spans="1:30" x14ac:dyDescent="0.25">
      <c r="A299" s="7" t="s">
        <v>27</v>
      </c>
      <c r="B299" s="7" t="s">
        <v>1180</v>
      </c>
      <c r="C299" s="7" t="s">
        <v>1223</v>
      </c>
      <c r="D299" s="3">
        <v>43934</v>
      </c>
      <c r="E299" s="7" t="s">
        <v>30</v>
      </c>
      <c r="F299" s="7">
        <v>2</v>
      </c>
      <c r="G299" s="7" t="s">
        <v>46</v>
      </c>
      <c r="H299" s="7" t="s">
        <v>220</v>
      </c>
      <c r="I299" s="7" t="s">
        <v>221</v>
      </c>
      <c r="J299" s="7" t="s">
        <v>1224</v>
      </c>
      <c r="K299" s="7" t="s">
        <v>1225</v>
      </c>
      <c r="L299" s="7" t="s">
        <v>1226</v>
      </c>
      <c r="M299" s="7">
        <v>1</v>
      </c>
      <c r="N299" s="7">
        <v>6</v>
      </c>
      <c r="O299" s="12">
        <f t="shared" si="12"/>
        <v>0.06</v>
      </c>
      <c r="P299" s="3">
        <v>43934</v>
      </c>
      <c r="Q299" s="3">
        <v>43980</v>
      </c>
      <c r="R299" s="7">
        <v>7</v>
      </c>
      <c r="S299" s="7" t="s">
        <v>225</v>
      </c>
      <c r="T299" s="7" t="s">
        <v>38</v>
      </c>
      <c r="U299" s="7"/>
      <c r="V299" s="7"/>
      <c r="W299" s="7"/>
      <c r="X299" s="7"/>
      <c r="Y299" s="7" t="s">
        <v>39</v>
      </c>
      <c r="Z299" s="7">
        <v>1</v>
      </c>
      <c r="AA299" s="7" t="s">
        <v>1227</v>
      </c>
      <c r="AB299" s="3">
        <v>44012</v>
      </c>
      <c r="AC299" s="14">
        <f t="shared" si="13"/>
        <v>0.06</v>
      </c>
      <c r="AD299" s="5">
        <f t="shared" si="14"/>
        <v>0</v>
      </c>
    </row>
    <row r="300" spans="1:30" x14ac:dyDescent="0.25">
      <c r="A300" s="7" t="s">
        <v>27</v>
      </c>
      <c r="B300" s="7" t="s">
        <v>1180</v>
      </c>
      <c r="C300" s="7" t="s">
        <v>1223</v>
      </c>
      <c r="D300" s="3">
        <v>43934</v>
      </c>
      <c r="E300" s="7" t="s">
        <v>30</v>
      </c>
      <c r="F300" s="7">
        <v>2</v>
      </c>
      <c r="G300" s="7" t="s">
        <v>46</v>
      </c>
      <c r="H300" s="7" t="s">
        <v>220</v>
      </c>
      <c r="I300" s="7" t="s">
        <v>221</v>
      </c>
      <c r="J300" s="7" t="s">
        <v>1224</v>
      </c>
      <c r="K300" s="7" t="s">
        <v>1228</v>
      </c>
      <c r="L300" s="7" t="s">
        <v>1229</v>
      </c>
      <c r="M300" s="7">
        <v>1</v>
      </c>
      <c r="N300" s="7">
        <v>4</v>
      </c>
      <c r="O300" s="12">
        <f t="shared" si="12"/>
        <v>0.04</v>
      </c>
      <c r="P300" s="3">
        <v>43934</v>
      </c>
      <c r="Q300" s="3">
        <v>44125</v>
      </c>
      <c r="R300" s="7">
        <v>27</v>
      </c>
      <c r="S300" s="7" t="s">
        <v>225</v>
      </c>
      <c r="T300" s="7" t="s">
        <v>38</v>
      </c>
      <c r="U300" s="7"/>
      <c r="V300" s="7"/>
      <c r="W300" s="7"/>
      <c r="X300" s="7"/>
      <c r="Y300" s="7" t="s">
        <v>39</v>
      </c>
      <c r="Z300" s="7">
        <v>1</v>
      </c>
      <c r="AA300" s="7" t="s">
        <v>1230</v>
      </c>
      <c r="AB300" s="3">
        <v>44165</v>
      </c>
      <c r="AC300" s="14">
        <f t="shared" si="13"/>
        <v>0.04</v>
      </c>
      <c r="AD300" s="5">
        <f t="shared" si="14"/>
        <v>0</v>
      </c>
    </row>
    <row r="301" spans="1:30" x14ac:dyDescent="0.25">
      <c r="A301" s="7" t="s">
        <v>27</v>
      </c>
      <c r="B301" s="7" t="s">
        <v>1180</v>
      </c>
      <c r="C301" s="7" t="s">
        <v>1231</v>
      </c>
      <c r="D301" s="3">
        <v>43934</v>
      </c>
      <c r="E301" s="7" t="s">
        <v>30</v>
      </c>
      <c r="F301" s="7">
        <v>2</v>
      </c>
      <c r="G301" s="7" t="s">
        <v>46</v>
      </c>
      <c r="H301" s="7" t="s">
        <v>269</v>
      </c>
      <c r="I301" s="7" t="s">
        <v>697</v>
      </c>
      <c r="J301" s="7" t="s">
        <v>1232</v>
      </c>
      <c r="K301" s="7" t="s">
        <v>1233</v>
      </c>
      <c r="L301" s="7" t="s">
        <v>1234</v>
      </c>
      <c r="M301" s="7">
        <v>2</v>
      </c>
      <c r="N301" s="7">
        <v>6</v>
      </c>
      <c r="O301" s="12">
        <f t="shared" si="12"/>
        <v>0.06</v>
      </c>
      <c r="P301" s="3">
        <v>43934</v>
      </c>
      <c r="Q301" s="3">
        <v>44104</v>
      </c>
      <c r="R301" s="7">
        <v>24</v>
      </c>
      <c r="S301" s="7" t="s">
        <v>1019</v>
      </c>
      <c r="T301" s="7" t="s">
        <v>38</v>
      </c>
      <c r="U301" s="7"/>
      <c r="V301" s="7"/>
      <c r="W301" s="7"/>
      <c r="X301" s="7"/>
      <c r="Y301" s="7" t="s">
        <v>39</v>
      </c>
      <c r="Z301" s="7">
        <v>2</v>
      </c>
      <c r="AA301" s="7" t="s">
        <v>1235</v>
      </c>
      <c r="AB301" s="3">
        <v>44165</v>
      </c>
      <c r="AC301" s="14">
        <f t="shared" si="13"/>
        <v>0.06</v>
      </c>
      <c r="AD301" s="5">
        <f t="shared" si="14"/>
        <v>0</v>
      </c>
    </row>
    <row r="302" spans="1:30" x14ac:dyDescent="0.25">
      <c r="A302" s="7" t="s">
        <v>27</v>
      </c>
      <c r="B302" s="7" t="s">
        <v>1180</v>
      </c>
      <c r="C302" s="7" t="s">
        <v>1231</v>
      </c>
      <c r="D302" s="3">
        <v>43934</v>
      </c>
      <c r="E302" s="7" t="s">
        <v>30</v>
      </c>
      <c r="F302" s="7">
        <v>2</v>
      </c>
      <c r="G302" s="7" t="s">
        <v>46</v>
      </c>
      <c r="H302" s="7" t="s">
        <v>269</v>
      </c>
      <c r="I302" s="7" t="s">
        <v>139</v>
      </c>
      <c r="J302" s="7" t="s">
        <v>1232</v>
      </c>
      <c r="K302" s="7" t="s">
        <v>1236</v>
      </c>
      <c r="L302" s="7" t="s">
        <v>1237</v>
      </c>
      <c r="M302" s="7">
        <v>1</v>
      </c>
      <c r="N302" s="7">
        <v>4</v>
      </c>
      <c r="O302" s="12">
        <f t="shared" si="12"/>
        <v>0.04</v>
      </c>
      <c r="P302" s="3">
        <v>43934</v>
      </c>
      <c r="Q302" s="3">
        <v>44147</v>
      </c>
      <c r="R302" s="7">
        <v>30</v>
      </c>
      <c r="S302" s="7" t="s">
        <v>136</v>
      </c>
      <c r="T302" s="7" t="s">
        <v>38</v>
      </c>
      <c r="U302" s="7"/>
      <c r="V302" s="7"/>
      <c r="W302" s="7"/>
      <c r="X302" s="7"/>
      <c r="Y302" s="7" t="s">
        <v>39</v>
      </c>
      <c r="Z302" s="7">
        <v>1</v>
      </c>
      <c r="AA302" s="7" t="s">
        <v>1238</v>
      </c>
      <c r="AB302" s="3">
        <v>44165</v>
      </c>
      <c r="AC302" s="14">
        <f t="shared" si="13"/>
        <v>0.04</v>
      </c>
      <c r="AD302" s="5">
        <f t="shared" si="14"/>
        <v>0</v>
      </c>
    </row>
    <row r="303" spans="1:30" x14ac:dyDescent="0.25">
      <c r="A303" s="7" t="s">
        <v>27</v>
      </c>
      <c r="B303" s="7" t="s">
        <v>1180</v>
      </c>
      <c r="C303" s="7" t="s">
        <v>1239</v>
      </c>
      <c r="D303" s="3">
        <v>43934</v>
      </c>
      <c r="E303" s="7" t="s">
        <v>30</v>
      </c>
      <c r="F303" s="7">
        <v>2</v>
      </c>
      <c r="G303" s="7" t="s">
        <v>46</v>
      </c>
      <c r="H303" s="7" t="s">
        <v>269</v>
      </c>
      <c r="I303" s="7" t="s">
        <v>221</v>
      </c>
      <c r="J303" s="7" t="s">
        <v>1240</v>
      </c>
      <c r="K303" s="7" t="s">
        <v>1241</v>
      </c>
      <c r="L303" s="7" t="s">
        <v>1242</v>
      </c>
      <c r="M303" s="7">
        <v>1</v>
      </c>
      <c r="N303" s="7">
        <v>6</v>
      </c>
      <c r="O303" s="12">
        <f t="shared" si="12"/>
        <v>0.06</v>
      </c>
      <c r="P303" s="3">
        <v>43934</v>
      </c>
      <c r="Q303" s="3">
        <v>43980</v>
      </c>
      <c r="R303" s="7">
        <v>7</v>
      </c>
      <c r="S303" s="7" t="s">
        <v>225</v>
      </c>
      <c r="T303" s="7" t="s">
        <v>38</v>
      </c>
      <c r="U303" s="7"/>
      <c r="V303" s="7"/>
      <c r="W303" s="7"/>
      <c r="X303" s="7"/>
      <c r="Y303" s="7" t="s">
        <v>39</v>
      </c>
      <c r="Z303" s="7">
        <v>1</v>
      </c>
      <c r="AA303" s="7" t="s">
        <v>1243</v>
      </c>
      <c r="AB303" s="3">
        <v>44012</v>
      </c>
      <c r="AC303" s="14">
        <f t="shared" si="13"/>
        <v>0.06</v>
      </c>
      <c r="AD303" s="5">
        <f t="shared" si="14"/>
        <v>0</v>
      </c>
    </row>
    <row r="304" spans="1:30" x14ac:dyDescent="0.25">
      <c r="A304" s="7" t="s">
        <v>27</v>
      </c>
      <c r="B304" s="7" t="s">
        <v>1180</v>
      </c>
      <c r="C304" s="7" t="s">
        <v>1239</v>
      </c>
      <c r="D304" s="3">
        <v>43934</v>
      </c>
      <c r="E304" s="7" t="s">
        <v>30</v>
      </c>
      <c r="F304" s="7">
        <v>2</v>
      </c>
      <c r="G304" s="7" t="s">
        <v>46</v>
      </c>
      <c r="H304" s="7" t="s">
        <v>269</v>
      </c>
      <c r="I304" s="7" t="s">
        <v>221</v>
      </c>
      <c r="J304" s="7" t="s">
        <v>1240</v>
      </c>
      <c r="K304" s="7" t="s">
        <v>1244</v>
      </c>
      <c r="L304" s="7" t="s">
        <v>1229</v>
      </c>
      <c r="M304" s="7">
        <v>1</v>
      </c>
      <c r="N304" s="7">
        <v>4</v>
      </c>
      <c r="O304" s="12">
        <f t="shared" si="12"/>
        <v>0.04</v>
      </c>
      <c r="P304" s="3">
        <v>43934</v>
      </c>
      <c r="Q304" s="3">
        <v>44286</v>
      </c>
      <c r="R304" s="7">
        <v>50</v>
      </c>
      <c r="S304" s="7" t="s">
        <v>225</v>
      </c>
      <c r="T304" s="7" t="s">
        <v>38</v>
      </c>
      <c r="U304" s="7"/>
      <c r="V304" s="7"/>
      <c r="W304" s="7"/>
      <c r="X304" s="7"/>
      <c r="Y304" s="7" t="s">
        <v>38</v>
      </c>
      <c r="Z304" s="7">
        <v>0</v>
      </c>
      <c r="AA304" s="7" t="s">
        <v>1245</v>
      </c>
      <c r="AB304" s="3">
        <v>44165</v>
      </c>
      <c r="AC304" s="14">
        <f t="shared" si="13"/>
        <v>0</v>
      </c>
      <c r="AD304" s="5">
        <f t="shared" si="14"/>
        <v>1</v>
      </c>
    </row>
    <row r="305" spans="1:30" x14ac:dyDescent="0.25">
      <c r="A305" s="7" t="s">
        <v>27</v>
      </c>
      <c r="B305" s="7" t="s">
        <v>1180</v>
      </c>
      <c r="C305" s="7" t="s">
        <v>1246</v>
      </c>
      <c r="D305" s="3">
        <v>43934</v>
      </c>
      <c r="E305" s="7" t="s">
        <v>30</v>
      </c>
      <c r="F305" s="7">
        <v>2</v>
      </c>
      <c r="G305" s="7" t="s">
        <v>46</v>
      </c>
      <c r="H305" s="7" t="s">
        <v>269</v>
      </c>
      <c r="I305" s="7" t="s">
        <v>697</v>
      </c>
      <c r="J305" s="7" t="s">
        <v>1247</v>
      </c>
      <c r="K305" s="7" t="s">
        <v>1248</v>
      </c>
      <c r="L305" s="7" t="s">
        <v>1192</v>
      </c>
      <c r="M305" s="7">
        <v>2</v>
      </c>
      <c r="N305" s="7">
        <v>4</v>
      </c>
      <c r="O305" s="12">
        <f t="shared" si="12"/>
        <v>0.04</v>
      </c>
      <c r="P305" s="3">
        <v>43934</v>
      </c>
      <c r="Q305" s="3">
        <v>44104</v>
      </c>
      <c r="R305" s="7">
        <v>24</v>
      </c>
      <c r="S305" s="7" t="s">
        <v>1019</v>
      </c>
      <c r="T305" s="7" t="s">
        <v>38</v>
      </c>
      <c r="U305" s="7"/>
      <c r="V305" s="7"/>
      <c r="W305" s="7"/>
      <c r="X305" s="7"/>
      <c r="Y305" s="7" t="s">
        <v>39</v>
      </c>
      <c r="Z305" s="7">
        <v>2</v>
      </c>
      <c r="AA305" s="7" t="s">
        <v>1249</v>
      </c>
      <c r="AB305" s="3">
        <v>44104</v>
      </c>
      <c r="AC305" s="14">
        <f t="shared" si="13"/>
        <v>0.04</v>
      </c>
      <c r="AD305" s="5">
        <f t="shared" si="14"/>
        <v>0</v>
      </c>
    </row>
    <row r="306" spans="1:30" x14ac:dyDescent="0.25">
      <c r="A306" s="7" t="s">
        <v>27</v>
      </c>
      <c r="B306" s="7" t="s">
        <v>1180</v>
      </c>
      <c r="C306" s="7" t="s">
        <v>1246</v>
      </c>
      <c r="D306" s="3">
        <v>43934</v>
      </c>
      <c r="E306" s="7" t="s">
        <v>95</v>
      </c>
      <c r="F306" s="7">
        <v>2</v>
      </c>
      <c r="G306" s="7" t="s">
        <v>31</v>
      </c>
      <c r="H306" s="7" t="s">
        <v>269</v>
      </c>
      <c r="I306" s="7" t="s">
        <v>241</v>
      </c>
      <c r="J306" s="7" t="s">
        <v>1247</v>
      </c>
      <c r="K306" s="7" t="s">
        <v>1250</v>
      </c>
      <c r="L306" s="7" t="s">
        <v>1251</v>
      </c>
      <c r="M306" s="7">
        <v>5</v>
      </c>
      <c r="N306" s="7">
        <v>4</v>
      </c>
      <c r="O306" s="12">
        <f t="shared" si="12"/>
        <v>0.04</v>
      </c>
      <c r="P306" s="3">
        <v>43934</v>
      </c>
      <c r="Q306" s="3">
        <v>44104</v>
      </c>
      <c r="R306" s="7">
        <v>24</v>
      </c>
      <c r="S306" s="7" t="s">
        <v>238</v>
      </c>
      <c r="T306" s="7" t="s">
        <v>38</v>
      </c>
      <c r="U306" s="7"/>
      <c r="V306" s="7"/>
      <c r="W306" s="7"/>
      <c r="X306" s="7"/>
      <c r="Y306" s="7" t="s">
        <v>39</v>
      </c>
      <c r="Z306" s="7">
        <v>5</v>
      </c>
      <c r="AA306" s="7" t="s">
        <v>1252</v>
      </c>
      <c r="AB306" s="3">
        <v>44104</v>
      </c>
      <c r="AC306" s="14">
        <f t="shared" si="13"/>
        <v>0.04</v>
      </c>
      <c r="AD306" s="5">
        <f t="shared" si="14"/>
        <v>0</v>
      </c>
    </row>
    <row r="307" spans="1:30" x14ac:dyDescent="0.25">
      <c r="A307" s="7" t="s">
        <v>27</v>
      </c>
      <c r="B307" s="7" t="s">
        <v>1180</v>
      </c>
      <c r="C307" s="7" t="s">
        <v>1246</v>
      </c>
      <c r="D307" s="3">
        <v>43934</v>
      </c>
      <c r="E307" s="7" t="s">
        <v>95</v>
      </c>
      <c r="F307" s="7">
        <v>2</v>
      </c>
      <c r="G307" s="7" t="s">
        <v>31</v>
      </c>
      <c r="H307" s="7" t="s">
        <v>269</v>
      </c>
      <c r="I307" s="7" t="s">
        <v>241</v>
      </c>
      <c r="J307" s="7" t="s">
        <v>1247</v>
      </c>
      <c r="K307" s="7" t="s">
        <v>1253</v>
      </c>
      <c r="L307" s="7" t="s">
        <v>1254</v>
      </c>
      <c r="M307" s="7">
        <v>5</v>
      </c>
      <c r="N307" s="7">
        <v>4</v>
      </c>
      <c r="O307" s="12">
        <f t="shared" si="12"/>
        <v>0.04</v>
      </c>
      <c r="P307" s="3">
        <v>43934</v>
      </c>
      <c r="Q307" s="3">
        <v>44140</v>
      </c>
      <c r="R307" s="7">
        <v>29</v>
      </c>
      <c r="S307" s="7" t="s">
        <v>238</v>
      </c>
      <c r="T307" s="7" t="s">
        <v>38</v>
      </c>
      <c r="U307" s="7"/>
      <c r="V307" s="7"/>
      <c r="W307" s="7"/>
      <c r="X307" s="7"/>
      <c r="Y307" s="7" t="s">
        <v>39</v>
      </c>
      <c r="Z307" s="7">
        <v>5</v>
      </c>
      <c r="AA307" s="7" t="s">
        <v>1255</v>
      </c>
      <c r="AB307" s="3">
        <v>44165</v>
      </c>
      <c r="AC307" s="14">
        <f t="shared" si="13"/>
        <v>0.04</v>
      </c>
      <c r="AD307" s="5">
        <f t="shared" si="14"/>
        <v>0</v>
      </c>
    </row>
    <row r="308" spans="1:30" x14ac:dyDescent="0.25">
      <c r="A308" s="7" t="s">
        <v>27</v>
      </c>
      <c r="B308" s="7" t="s">
        <v>1256</v>
      </c>
      <c r="C308" s="7" t="s">
        <v>1257</v>
      </c>
      <c r="D308" s="3">
        <v>44005</v>
      </c>
      <c r="E308" s="7" t="s">
        <v>95</v>
      </c>
      <c r="F308" s="7">
        <v>2</v>
      </c>
      <c r="G308" s="7" t="s">
        <v>46</v>
      </c>
      <c r="H308" s="7" t="s">
        <v>103</v>
      </c>
      <c r="I308" s="7" t="s">
        <v>1258</v>
      </c>
      <c r="J308" s="7" t="s">
        <v>1259</v>
      </c>
      <c r="K308" s="7" t="s">
        <v>1260</v>
      </c>
      <c r="L308" s="7" t="s">
        <v>1261</v>
      </c>
      <c r="M308" s="7">
        <v>1</v>
      </c>
      <c r="N308" s="7">
        <v>15</v>
      </c>
      <c r="O308" s="12">
        <f t="shared" si="12"/>
        <v>0.15</v>
      </c>
      <c r="P308" s="3">
        <v>44005</v>
      </c>
      <c r="Q308" s="3">
        <v>44074</v>
      </c>
      <c r="R308" s="7">
        <v>10</v>
      </c>
      <c r="S308" s="7" t="s">
        <v>238</v>
      </c>
      <c r="T308" s="7" t="s">
        <v>38</v>
      </c>
      <c r="U308" s="7"/>
      <c r="V308" s="7"/>
      <c r="W308" s="7"/>
      <c r="X308" s="7"/>
      <c r="Y308" s="7" t="s">
        <v>39</v>
      </c>
      <c r="Z308" s="7">
        <v>1</v>
      </c>
      <c r="AA308" s="7" t="s">
        <v>1262</v>
      </c>
      <c r="AB308" s="3">
        <v>44104</v>
      </c>
      <c r="AC308" s="14">
        <f t="shared" si="13"/>
        <v>0.15</v>
      </c>
      <c r="AD308" s="5">
        <f t="shared" si="14"/>
        <v>0</v>
      </c>
    </row>
    <row r="309" spans="1:30" x14ac:dyDescent="0.25">
      <c r="A309" s="7" t="s">
        <v>27</v>
      </c>
      <c r="B309" s="7" t="s">
        <v>1256</v>
      </c>
      <c r="C309" s="7" t="s">
        <v>1257</v>
      </c>
      <c r="D309" s="3">
        <v>44005</v>
      </c>
      <c r="E309" s="7" t="s">
        <v>95</v>
      </c>
      <c r="F309" s="7">
        <v>2</v>
      </c>
      <c r="G309" s="7" t="s">
        <v>46</v>
      </c>
      <c r="H309" s="7" t="s">
        <v>103</v>
      </c>
      <c r="I309" s="7" t="s">
        <v>1258</v>
      </c>
      <c r="J309" s="7" t="s">
        <v>1263</v>
      </c>
      <c r="K309" s="7" t="s">
        <v>1264</v>
      </c>
      <c r="L309" s="7" t="s">
        <v>1265</v>
      </c>
      <c r="M309" s="7">
        <v>1</v>
      </c>
      <c r="N309" s="7">
        <v>15</v>
      </c>
      <c r="O309" s="12">
        <f t="shared" si="12"/>
        <v>0.15</v>
      </c>
      <c r="P309" s="3">
        <v>44005</v>
      </c>
      <c r="Q309" s="3">
        <v>44112</v>
      </c>
      <c r="R309" s="7">
        <v>15</v>
      </c>
      <c r="S309" s="7" t="s">
        <v>238</v>
      </c>
      <c r="T309" s="7" t="s">
        <v>38</v>
      </c>
      <c r="U309" s="7"/>
      <c r="V309" s="7"/>
      <c r="W309" s="7"/>
      <c r="X309" s="7"/>
      <c r="Y309" s="7" t="s">
        <v>39</v>
      </c>
      <c r="Z309" s="7">
        <v>1</v>
      </c>
      <c r="AA309" s="7" t="s">
        <v>1266</v>
      </c>
      <c r="AB309" s="3">
        <v>44104</v>
      </c>
      <c r="AC309" s="14">
        <f t="shared" si="13"/>
        <v>0.15</v>
      </c>
      <c r="AD309" s="5">
        <f t="shared" si="14"/>
        <v>0</v>
      </c>
    </row>
    <row r="310" spans="1:30" x14ac:dyDescent="0.25">
      <c r="A310" s="7" t="s">
        <v>27</v>
      </c>
      <c r="B310" s="7" t="s">
        <v>1256</v>
      </c>
      <c r="C310" s="7" t="s">
        <v>1257</v>
      </c>
      <c r="D310" s="3">
        <v>44005</v>
      </c>
      <c r="E310" s="7" t="s">
        <v>95</v>
      </c>
      <c r="F310" s="7">
        <v>2</v>
      </c>
      <c r="G310" s="7" t="s">
        <v>31</v>
      </c>
      <c r="H310" s="7" t="s">
        <v>103</v>
      </c>
      <c r="I310" s="7" t="s">
        <v>1258</v>
      </c>
      <c r="J310" s="7" t="s">
        <v>1263</v>
      </c>
      <c r="K310" s="7" t="s">
        <v>1267</v>
      </c>
      <c r="L310" s="7" t="s">
        <v>1268</v>
      </c>
      <c r="M310" s="7">
        <v>1</v>
      </c>
      <c r="N310" s="7">
        <v>15</v>
      </c>
      <c r="O310" s="12">
        <f t="shared" si="12"/>
        <v>0.15</v>
      </c>
      <c r="P310" s="3">
        <v>44005</v>
      </c>
      <c r="Q310" s="3">
        <v>44101</v>
      </c>
      <c r="R310" s="7">
        <v>14</v>
      </c>
      <c r="S310" s="7" t="s">
        <v>238</v>
      </c>
      <c r="T310" s="7" t="s">
        <v>38</v>
      </c>
      <c r="U310" s="7"/>
      <c r="V310" s="7"/>
      <c r="W310" s="7"/>
      <c r="X310" s="7"/>
      <c r="Y310" s="7" t="s">
        <v>39</v>
      </c>
      <c r="Z310" s="7">
        <v>1</v>
      </c>
      <c r="AA310" s="7" t="s">
        <v>1269</v>
      </c>
      <c r="AB310" s="3">
        <v>44104</v>
      </c>
      <c r="AC310" s="14">
        <f t="shared" si="13"/>
        <v>0.15</v>
      </c>
      <c r="AD310" s="5">
        <f t="shared" si="14"/>
        <v>0</v>
      </c>
    </row>
    <row r="311" spans="1:30" x14ac:dyDescent="0.25">
      <c r="A311" s="7" t="s">
        <v>27</v>
      </c>
      <c r="B311" s="7" t="s">
        <v>1256</v>
      </c>
      <c r="C311" s="7" t="s">
        <v>1257</v>
      </c>
      <c r="D311" s="3">
        <v>44005</v>
      </c>
      <c r="E311" s="7" t="s">
        <v>95</v>
      </c>
      <c r="F311" s="7">
        <v>2</v>
      </c>
      <c r="G311" s="7" t="s">
        <v>31</v>
      </c>
      <c r="H311" s="7" t="s">
        <v>103</v>
      </c>
      <c r="I311" s="7" t="s">
        <v>1258</v>
      </c>
      <c r="J311" s="7" t="s">
        <v>1259</v>
      </c>
      <c r="K311" s="7" t="s">
        <v>1270</v>
      </c>
      <c r="L311" s="7" t="s">
        <v>1271</v>
      </c>
      <c r="M311" s="7">
        <v>1</v>
      </c>
      <c r="N311" s="7">
        <v>15</v>
      </c>
      <c r="O311" s="12">
        <f t="shared" si="12"/>
        <v>0.15</v>
      </c>
      <c r="P311" s="3">
        <v>44005</v>
      </c>
      <c r="Q311" s="3">
        <v>44074</v>
      </c>
      <c r="R311" s="7">
        <v>10</v>
      </c>
      <c r="S311" s="7" t="s">
        <v>238</v>
      </c>
      <c r="T311" s="7" t="s">
        <v>38</v>
      </c>
      <c r="U311" s="7"/>
      <c r="V311" s="7"/>
      <c r="W311" s="7"/>
      <c r="X311" s="7"/>
      <c r="Y311" s="7" t="s">
        <v>39</v>
      </c>
      <c r="Z311" s="7">
        <v>1</v>
      </c>
      <c r="AA311" s="7" t="s">
        <v>1272</v>
      </c>
      <c r="AB311" s="3">
        <v>44104</v>
      </c>
      <c r="AC311" s="14">
        <f t="shared" si="13"/>
        <v>0.15</v>
      </c>
      <c r="AD311" s="5">
        <f t="shared" si="14"/>
        <v>0</v>
      </c>
    </row>
    <row r="312" spans="1:30" x14ac:dyDescent="0.25">
      <c r="A312" s="7" t="s">
        <v>27</v>
      </c>
      <c r="B312" s="7" t="s">
        <v>1256</v>
      </c>
      <c r="C312" s="7" t="s">
        <v>1273</v>
      </c>
      <c r="D312" s="3">
        <v>44005</v>
      </c>
      <c r="E312" s="7" t="s">
        <v>95</v>
      </c>
      <c r="F312" s="7">
        <v>2</v>
      </c>
      <c r="G312" s="7" t="s">
        <v>46</v>
      </c>
      <c r="H312" s="7" t="s">
        <v>103</v>
      </c>
      <c r="I312" s="7" t="s">
        <v>1258</v>
      </c>
      <c r="J312" s="7" t="s">
        <v>1274</v>
      </c>
      <c r="K312" s="7" t="s">
        <v>1275</v>
      </c>
      <c r="L312" s="7" t="s">
        <v>1261</v>
      </c>
      <c r="M312" s="7">
        <v>1</v>
      </c>
      <c r="N312" s="7">
        <v>10</v>
      </c>
      <c r="O312" s="12">
        <f t="shared" si="12"/>
        <v>0.1</v>
      </c>
      <c r="P312" s="3">
        <v>44005</v>
      </c>
      <c r="Q312" s="3">
        <v>44074</v>
      </c>
      <c r="R312" s="7">
        <v>10</v>
      </c>
      <c r="S312" s="7" t="s">
        <v>238</v>
      </c>
      <c r="T312" s="7" t="s">
        <v>38</v>
      </c>
      <c r="U312" s="7"/>
      <c r="V312" s="7"/>
      <c r="W312" s="7"/>
      <c r="X312" s="7"/>
      <c r="Y312" s="7" t="s">
        <v>39</v>
      </c>
      <c r="Z312" s="7">
        <v>1</v>
      </c>
      <c r="AA312" s="7" t="s">
        <v>1276</v>
      </c>
      <c r="AB312" s="3">
        <v>44104</v>
      </c>
      <c r="AC312" s="14">
        <f t="shared" si="13"/>
        <v>0.1</v>
      </c>
      <c r="AD312" s="5">
        <f t="shared" si="14"/>
        <v>0</v>
      </c>
    </row>
    <row r="313" spans="1:30" x14ac:dyDescent="0.25">
      <c r="A313" s="7" t="s">
        <v>27</v>
      </c>
      <c r="B313" s="7" t="s">
        <v>1256</v>
      </c>
      <c r="C313" s="7" t="s">
        <v>1273</v>
      </c>
      <c r="D313" s="3">
        <v>44005</v>
      </c>
      <c r="E313" s="7" t="s">
        <v>95</v>
      </c>
      <c r="F313" s="7">
        <v>2</v>
      </c>
      <c r="G313" s="7" t="s">
        <v>46</v>
      </c>
      <c r="H313" s="7" t="s">
        <v>103</v>
      </c>
      <c r="I313" s="7" t="s">
        <v>1258</v>
      </c>
      <c r="J313" s="7" t="s">
        <v>1274</v>
      </c>
      <c r="K313" s="7" t="s">
        <v>1277</v>
      </c>
      <c r="L313" s="7" t="s">
        <v>1265</v>
      </c>
      <c r="M313" s="7">
        <v>1</v>
      </c>
      <c r="N313" s="7">
        <v>10</v>
      </c>
      <c r="O313" s="12">
        <f t="shared" si="12"/>
        <v>0.1</v>
      </c>
      <c r="P313" s="3">
        <v>44005</v>
      </c>
      <c r="Q313" s="3">
        <v>44165</v>
      </c>
      <c r="R313" s="7">
        <v>23</v>
      </c>
      <c r="S313" s="7" t="s">
        <v>238</v>
      </c>
      <c r="T313" s="7" t="s">
        <v>38</v>
      </c>
      <c r="U313" s="7"/>
      <c r="V313" s="7"/>
      <c r="W313" s="7"/>
      <c r="X313" s="7"/>
      <c r="Y313" s="7" t="s">
        <v>39</v>
      </c>
      <c r="Z313" s="7">
        <v>1</v>
      </c>
      <c r="AA313" s="7" t="s">
        <v>1278</v>
      </c>
      <c r="AB313" s="3">
        <v>44165</v>
      </c>
      <c r="AC313" s="14">
        <f t="shared" si="13"/>
        <v>0.1</v>
      </c>
      <c r="AD313" s="5">
        <f t="shared" si="14"/>
        <v>0</v>
      </c>
    </row>
    <row r="314" spans="1:30" x14ac:dyDescent="0.25">
      <c r="A314" s="7" t="s">
        <v>27</v>
      </c>
      <c r="B314" s="7" t="s">
        <v>1256</v>
      </c>
      <c r="C314" s="7" t="s">
        <v>1279</v>
      </c>
      <c r="D314" s="3">
        <v>44005</v>
      </c>
      <c r="E314" s="7" t="s">
        <v>95</v>
      </c>
      <c r="F314" s="7">
        <v>2</v>
      </c>
      <c r="G314" s="7" t="s">
        <v>31</v>
      </c>
      <c r="H314" s="7" t="s">
        <v>103</v>
      </c>
      <c r="I314" s="7" t="s">
        <v>1258</v>
      </c>
      <c r="J314" s="7" t="s">
        <v>1280</v>
      </c>
      <c r="K314" s="7" t="s">
        <v>1281</v>
      </c>
      <c r="L314" s="7" t="s">
        <v>1282</v>
      </c>
      <c r="M314" s="7">
        <v>1</v>
      </c>
      <c r="N314" s="7">
        <v>20</v>
      </c>
      <c r="O314" s="12">
        <f t="shared" si="12"/>
        <v>0.2</v>
      </c>
      <c r="P314" s="3">
        <v>44005</v>
      </c>
      <c r="Q314" s="3">
        <v>44103</v>
      </c>
      <c r="R314" s="7">
        <v>14</v>
      </c>
      <c r="S314" s="7" t="s">
        <v>238</v>
      </c>
      <c r="T314" s="7" t="s">
        <v>38</v>
      </c>
      <c r="U314" s="7"/>
      <c r="V314" s="7"/>
      <c r="W314" s="7"/>
      <c r="X314" s="7"/>
      <c r="Y314" s="7" t="s">
        <v>39</v>
      </c>
      <c r="Z314" s="7">
        <v>1</v>
      </c>
      <c r="AA314" s="7" t="s">
        <v>1283</v>
      </c>
      <c r="AB314" s="3">
        <v>44104</v>
      </c>
      <c r="AC314" s="14">
        <f t="shared" si="13"/>
        <v>0.2</v>
      </c>
      <c r="AD314" s="5">
        <f t="shared" si="14"/>
        <v>0</v>
      </c>
    </row>
    <row r="315" spans="1:30" x14ac:dyDescent="0.25">
      <c r="A315" s="7" t="s">
        <v>27</v>
      </c>
      <c r="B315" s="7" t="s">
        <v>1284</v>
      </c>
      <c r="C315" s="7" t="s">
        <v>1285</v>
      </c>
      <c r="D315" s="3">
        <v>43937</v>
      </c>
      <c r="E315" s="7" t="s">
        <v>30</v>
      </c>
      <c r="F315" s="7">
        <v>2</v>
      </c>
      <c r="G315" s="7" t="s">
        <v>46</v>
      </c>
      <c r="H315" s="7" t="s">
        <v>32</v>
      </c>
      <c r="I315" s="7" t="s">
        <v>697</v>
      </c>
      <c r="J315" s="7" t="s">
        <v>1286</v>
      </c>
      <c r="K315" s="7" t="s">
        <v>1287</v>
      </c>
      <c r="L315" s="7" t="s">
        <v>1288</v>
      </c>
      <c r="M315" s="7">
        <v>15</v>
      </c>
      <c r="N315" s="7">
        <v>10</v>
      </c>
      <c r="O315" s="12">
        <f t="shared" si="12"/>
        <v>0.1</v>
      </c>
      <c r="P315" s="3">
        <v>43937</v>
      </c>
      <c r="Q315" s="3">
        <v>44196</v>
      </c>
      <c r="R315" s="7">
        <v>37</v>
      </c>
      <c r="S315" s="7" t="s">
        <v>1019</v>
      </c>
      <c r="T315" s="7" t="s">
        <v>38</v>
      </c>
      <c r="U315" s="7"/>
      <c r="V315" s="7"/>
      <c r="W315" s="7"/>
      <c r="X315" s="7"/>
      <c r="Y315" s="7" t="s">
        <v>39</v>
      </c>
      <c r="Z315" s="7">
        <v>15</v>
      </c>
      <c r="AA315" s="7" t="s">
        <v>1673</v>
      </c>
      <c r="AB315" s="3">
        <v>44196</v>
      </c>
      <c r="AC315" s="14">
        <f t="shared" si="13"/>
        <v>0.1</v>
      </c>
      <c r="AD315" s="5">
        <f t="shared" si="14"/>
        <v>0</v>
      </c>
    </row>
    <row r="316" spans="1:30" x14ac:dyDescent="0.25">
      <c r="A316" s="7" t="s">
        <v>27</v>
      </c>
      <c r="B316" s="7" t="s">
        <v>1284</v>
      </c>
      <c r="C316" s="7" t="s">
        <v>1285</v>
      </c>
      <c r="D316" s="3">
        <v>43937</v>
      </c>
      <c r="E316" s="7" t="s">
        <v>30</v>
      </c>
      <c r="F316" s="7">
        <v>2</v>
      </c>
      <c r="G316" s="7" t="s">
        <v>31</v>
      </c>
      <c r="H316" s="7" t="s">
        <v>32</v>
      </c>
      <c r="I316" s="7" t="s">
        <v>697</v>
      </c>
      <c r="J316" s="7" t="s">
        <v>1286</v>
      </c>
      <c r="K316" s="7" t="s">
        <v>1289</v>
      </c>
      <c r="L316" s="7" t="s">
        <v>1290</v>
      </c>
      <c r="M316" s="7">
        <v>1</v>
      </c>
      <c r="N316" s="7">
        <v>10</v>
      </c>
      <c r="O316" s="12">
        <f t="shared" si="12"/>
        <v>0.1</v>
      </c>
      <c r="P316" s="3">
        <v>43937</v>
      </c>
      <c r="Q316" s="3">
        <v>44097</v>
      </c>
      <c r="R316" s="7">
        <v>23</v>
      </c>
      <c r="S316" s="7" t="s">
        <v>1019</v>
      </c>
      <c r="T316" s="7" t="s">
        <v>38</v>
      </c>
      <c r="U316" s="7"/>
      <c r="V316" s="7"/>
      <c r="W316" s="7"/>
      <c r="X316" s="7"/>
      <c r="Y316" s="7" t="s">
        <v>39</v>
      </c>
      <c r="Z316" s="7">
        <v>1</v>
      </c>
      <c r="AA316" s="7" t="s">
        <v>1291</v>
      </c>
      <c r="AB316" s="3">
        <v>44104</v>
      </c>
      <c r="AC316" s="14">
        <f t="shared" si="13"/>
        <v>0.1</v>
      </c>
      <c r="AD316" s="5">
        <f t="shared" si="14"/>
        <v>0</v>
      </c>
    </row>
    <row r="317" spans="1:30" x14ac:dyDescent="0.25">
      <c r="A317" s="7" t="s">
        <v>27</v>
      </c>
      <c r="B317" s="7" t="s">
        <v>1284</v>
      </c>
      <c r="C317" s="7" t="s">
        <v>1292</v>
      </c>
      <c r="D317" s="3">
        <v>43937</v>
      </c>
      <c r="E317" s="7" t="s">
        <v>30</v>
      </c>
      <c r="F317" s="7">
        <v>2</v>
      </c>
      <c r="G317" s="7" t="s">
        <v>46</v>
      </c>
      <c r="H317" s="7" t="s">
        <v>32</v>
      </c>
      <c r="I317" s="7" t="s">
        <v>697</v>
      </c>
      <c r="J317" s="7" t="s">
        <v>1293</v>
      </c>
      <c r="K317" s="7" t="s">
        <v>1294</v>
      </c>
      <c r="L317" s="7" t="s">
        <v>1295</v>
      </c>
      <c r="M317" s="7">
        <v>2</v>
      </c>
      <c r="N317" s="7">
        <v>10</v>
      </c>
      <c r="O317" s="12">
        <f t="shared" si="12"/>
        <v>0.1</v>
      </c>
      <c r="P317" s="3">
        <v>43937</v>
      </c>
      <c r="Q317" s="3">
        <v>44014</v>
      </c>
      <c r="R317" s="7">
        <v>11</v>
      </c>
      <c r="S317" s="7" t="s">
        <v>1019</v>
      </c>
      <c r="T317" s="7" t="s">
        <v>38</v>
      </c>
      <c r="U317" s="7"/>
      <c r="V317" s="7"/>
      <c r="W317" s="7"/>
      <c r="X317" s="7"/>
      <c r="Y317" s="7" t="s">
        <v>39</v>
      </c>
      <c r="Z317" s="7">
        <v>2</v>
      </c>
      <c r="AA317" s="7" t="s">
        <v>1296</v>
      </c>
      <c r="AB317" s="3">
        <v>44012</v>
      </c>
      <c r="AC317" s="14">
        <f t="shared" si="13"/>
        <v>0.1</v>
      </c>
      <c r="AD317" s="5">
        <f t="shared" si="14"/>
        <v>0</v>
      </c>
    </row>
    <row r="318" spans="1:30" x14ac:dyDescent="0.25">
      <c r="A318" s="7" t="s">
        <v>27</v>
      </c>
      <c r="B318" s="7" t="s">
        <v>1284</v>
      </c>
      <c r="C318" s="7" t="s">
        <v>1292</v>
      </c>
      <c r="D318" s="3">
        <v>43937</v>
      </c>
      <c r="E318" s="7" t="s">
        <v>30</v>
      </c>
      <c r="F318" s="7">
        <v>2</v>
      </c>
      <c r="G318" s="7" t="s">
        <v>46</v>
      </c>
      <c r="H318" s="7" t="s">
        <v>78</v>
      </c>
      <c r="I318" s="7" t="s">
        <v>697</v>
      </c>
      <c r="J318" s="7" t="s">
        <v>1293</v>
      </c>
      <c r="K318" s="7" t="s">
        <v>1297</v>
      </c>
      <c r="L318" s="7" t="s">
        <v>1298</v>
      </c>
      <c r="M318" s="7">
        <v>1</v>
      </c>
      <c r="N318" s="7">
        <v>10</v>
      </c>
      <c r="O318" s="12">
        <f t="shared" si="12"/>
        <v>0.1</v>
      </c>
      <c r="P318" s="3">
        <v>43937</v>
      </c>
      <c r="Q318" s="3">
        <v>44040</v>
      </c>
      <c r="R318" s="7">
        <v>15</v>
      </c>
      <c r="S318" s="7" t="s">
        <v>1019</v>
      </c>
      <c r="T318" s="7" t="s">
        <v>38</v>
      </c>
      <c r="U318" s="7"/>
      <c r="V318" s="7"/>
      <c r="W318" s="7"/>
      <c r="X318" s="7"/>
      <c r="Y318" s="7" t="s">
        <v>39</v>
      </c>
      <c r="Z318" s="7">
        <v>1</v>
      </c>
      <c r="AA318" s="7" t="s">
        <v>1299</v>
      </c>
      <c r="AB318" s="3">
        <v>44104</v>
      </c>
      <c r="AC318" s="14">
        <f t="shared" si="13"/>
        <v>0.1</v>
      </c>
      <c r="AD318" s="5">
        <f t="shared" si="14"/>
        <v>0</v>
      </c>
    </row>
    <row r="319" spans="1:30" x14ac:dyDescent="0.25">
      <c r="A319" s="7" t="s">
        <v>27</v>
      </c>
      <c r="B319" s="7" t="s">
        <v>1284</v>
      </c>
      <c r="C319" s="7" t="s">
        <v>1292</v>
      </c>
      <c r="D319" s="3">
        <v>43937</v>
      </c>
      <c r="E319" s="7" t="s">
        <v>30</v>
      </c>
      <c r="F319" s="7">
        <v>2</v>
      </c>
      <c r="G319" s="7" t="s">
        <v>46</v>
      </c>
      <c r="H319" s="7" t="s">
        <v>103</v>
      </c>
      <c r="I319" s="7" t="s">
        <v>697</v>
      </c>
      <c r="J319" s="7" t="s">
        <v>1293</v>
      </c>
      <c r="K319" s="7" t="s">
        <v>1300</v>
      </c>
      <c r="L319" s="7" t="s">
        <v>1301</v>
      </c>
      <c r="M319" s="7">
        <v>1</v>
      </c>
      <c r="N319" s="7">
        <v>10</v>
      </c>
      <c r="O319" s="12">
        <f t="shared" si="12"/>
        <v>0.1</v>
      </c>
      <c r="P319" s="3">
        <v>43937</v>
      </c>
      <c r="Q319" s="3">
        <v>43965</v>
      </c>
      <c r="R319" s="7">
        <v>4</v>
      </c>
      <c r="S319" s="7" t="s">
        <v>1019</v>
      </c>
      <c r="T319" s="7" t="s">
        <v>38</v>
      </c>
      <c r="U319" s="7"/>
      <c r="V319" s="7"/>
      <c r="W319" s="7"/>
      <c r="X319" s="7"/>
      <c r="Y319" s="7" t="s">
        <v>39</v>
      </c>
      <c r="Z319" s="7">
        <v>1</v>
      </c>
      <c r="AA319" s="7" t="s">
        <v>1302</v>
      </c>
      <c r="AB319" s="3">
        <v>44012</v>
      </c>
      <c r="AC319" s="14">
        <f t="shared" si="13"/>
        <v>0.1</v>
      </c>
      <c r="AD319" s="5">
        <f t="shared" si="14"/>
        <v>0</v>
      </c>
    </row>
    <row r="320" spans="1:30" x14ac:dyDescent="0.25">
      <c r="A320" s="7" t="s">
        <v>27</v>
      </c>
      <c r="B320" s="7" t="s">
        <v>1284</v>
      </c>
      <c r="C320" s="7" t="s">
        <v>1292</v>
      </c>
      <c r="D320" s="3">
        <v>43937</v>
      </c>
      <c r="E320" s="7" t="s">
        <v>30</v>
      </c>
      <c r="F320" s="7">
        <v>2</v>
      </c>
      <c r="G320" s="7" t="s">
        <v>31</v>
      </c>
      <c r="H320" s="7" t="s">
        <v>103</v>
      </c>
      <c r="I320" s="7" t="s">
        <v>697</v>
      </c>
      <c r="J320" s="7" t="s">
        <v>1293</v>
      </c>
      <c r="K320" s="7" t="s">
        <v>1303</v>
      </c>
      <c r="L320" s="7" t="s">
        <v>1192</v>
      </c>
      <c r="M320" s="7">
        <v>2</v>
      </c>
      <c r="N320" s="7">
        <v>10</v>
      </c>
      <c r="O320" s="12">
        <f t="shared" si="12"/>
        <v>0.1</v>
      </c>
      <c r="P320" s="3">
        <v>43937</v>
      </c>
      <c r="Q320" s="3">
        <v>43986</v>
      </c>
      <c r="R320" s="7">
        <v>7</v>
      </c>
      <c r="S320" s="7" t="s">
        <v>1019</v>
      </c>
      <c r="T320" s="7" t="s">
        <v>38</v>
      </c>
      <c r="U320" s="7"/>
      <c r="V320" s="7"/>
      <c r="W320" s="7"/>
      <c r="X320" s="7"/>
      <c r="Y320" s="7" t="s">
        <v>39</v>
      </c>
      <c r="Z320" s="7">
        <v>2</v>
      </c>
      <c r="AA320" s="7" t="s">
        <v>1304</v>
      </c>
      <c r="AB320" s="3">
        <v>44012</v>
      </c>
      <c r="AC320" s="14">
        <f t="shared" si="13"/>
        <v>0.1</v>
      </c>
      <c r="AD320" s="5">
        <f t="shared" si="14"/>
        <v>0</v>
      </c>
    </row>
    <row r="321" spans="1:30" x14ac:dyDescent="0.25">
      <c r="A321" s="7" t="s">
        <v>27</v>
      </c>
      <c r="B321" s="7" t="s">
        <v>1284</v>
      </c>
      <c r="C321" s="7" t="s">
        <v>1305</v>
      </c>
      <c r="D321" s="3">
        <v>43937</v>
      </c>
      <c r="E321" s="7" t="s">
        <v>30</v>
      </c>
      <c r="F321" s="7">
        <v>2</v>
      </c>
      <c r="G321" s="7" t="s">
        <v>31</v>
      </c>
      <c r="H321" s="7" t="s">
        <v>103</v>
      </c>
      <c r="I321" s="7" t="s">
        <v>697</v>
      </c>
      <c r="J321" s="7" t="s">
        <v>1306</v>
      </c>
      <c r="K321" s="7" t="s">
        <v>1307</v>
      </c>
      <c r="L321" s="7" t="s">
        <v>1060</v>
      </c>
      <c r="M321" s="7">
        <v>1</v>
      </c>
      <c r="N321" s="7">
        <v>10</v>
      </c>
      <c r="O321" s="12">
        <f t="shared" si="12"/>
        <v>0.1</v>
      </c>
      <c r="P321" s="3">
        <v>43937</v>
      </c>
      <c r="Q321" s="3">
        <v>44097</v>
      </c>
      <c r="R321" s="7">
        <v>23</v>
      </c>
      <c r="S321" s="7" t="s">
        <v>1019</v>
      </c>
      <c r="T321" s="7" t="s">
        <v>38</v>
      </c>
      <c r="U321" s="7"/>
      <c r="V321" s="7"/>
      <c r="W321" s="7"/>
      <c r="X321" s="7"/>
      <c r="Y321" s="7" t="s">
        <v>39</v>
      </c>
      <c r="Z321" s="7">
        <v>1</v>
      </c>
      <c r="AA321" s="7" t="s">
        <v>1291</v>
      </c>
      <c r="AB321" s="3">
        <v>44104</v>
      </c>
      <c r="AC321" s="14">
        <f t="shared" si="13"/>
        <v>0.1</v>
      </c>
      <c r="AD321" s="5">
        <f t="shared" si="14"/>
        <v>0</v>
      </c>
    </row>
    <row r="322" spans="1:30" x14ac:dyDescent="0.25">
      <c r="A322" s="7" t="s">
        <v>27</v>
      </c>
      <c r="B322" s="7" t="s">
        <v>1284</v>
      </c>
      <c r="C322" s="7" t="s">
        <v>1305</v>
      </c>
      <c r="D322" s="3">
        <v>43937</v>
      </c>
      <c r="E322" s="7" t="s">
        <v>30</v>
      </c>
      <c r="F322" s="7">
        <v>2</v>
      </c>
      <c r="G322" s="7" t="s">
        <v>46</v>
      </c>
      <c r="H322" s="7" t="s">
        <v>233</v>
      </c>
      <c r="I322" s="7" t="s">
        <v>697</v>
      </c>
      <c r="J322" s="7" t="s">
        <v>1306</v>
      </c>
      <c r="K322" s="7" t="s">
        <v>1308</v>
      </c>
      <c r="L322" s="7" t="s">
        <v>1309</v>
      </c>
      <c r="M322" s="7">
        <v>8</v>
      </c>
      <c r="N322" s="7">
        <v>10</v>
      </c>
      <c r="O322" s="12">
        <f t="shared" si="12"/>
        <v>0.1</v>
      </c>
      <c r="P322" s="3">
        <v>43937</v>
      </c>
      <c r="Q322" s="3">
        <v>44012</v>
      </c>
      <c r="R322" s="7">
        <v>11</v>
      </c>
      <c r="S322" s="7" t="s">
        <v>1019</v>
      </c>
      <c r="T322" s="7" t="s">
        <v>38</v>
      </c>
      <c r="U322" s="7"/>
      <c r="V322" s="7"/>
      <c r="W322" s="7"/>
      <c r="X322" s="7"/>
      <c r="Y322" s="7" t="s">
        <v>39</v>
      </c>
      <c r="Z322" s="7">
        <v>8</v>
      </c>
      <c r="AA322" s="7" t="s">
        <v>1310</v>
      </c>
      <c r="AB322" s="3">
        <v>44012</v>
      </c>
      <c r="AC322" s="14">
        <f t="shared" si="13"/>
        <v>0.1</v>
      </c>
      <c r="AD322" s="5">
        <f t="shared" si="14"/>
        <v>0</v>
      </c>
    </row>
    <row r="323" spans="1:30" x14ac:dyDescent="0.25">
      <c r="A323" s="7" t="s">
        <v>27</v>
      </c>
      <c r="B323" s="7" t="s">
        <v>1284</v>
      </c>
      <c r="C323" s="7" t="s">
        <v>1311</v>
      </c>
      <c r="D323" s="3">
        <v>43937</v>
      </c>
      <c r="E323" s="7" t="s">
        <v>30</v>
      </c>
      <c r="F323" s="7">
        <v>2</v>
      </c>
      <c r="G323" s="7" t="s">
        <v>46</v>
      </c>
      <c r="H323" s="7" t="s">
        <v>233</v>
      </c>
      <c r="I323" s="7" t="s">
        <v>697</v>
      </c>
      <c r="J323" s="7" t="s">
        <v>1312</v>
      </c>
      <c r="K323" s="7" t="s">
        <v>1313</v>
      </c>
      <c r="L323" s="7" t="s">
        <v>1314</v>
      </c>
      <c r="M323" s="7">
        <v>4</v>
      </c>
      <c r="N323" s="7">
        <v>10</v>
      </c>
      <c r="O323" s="12">
        <f t="shared" ref="O323:O386" si="15">N323/100</f>
        <v>0.1</v>
      </c>
      <c r="P323" s="3">
        <v>43937</v>
      </c>
      <c r="Q323" s="3">
        <v>44135</v>
      </c>
      <c r="R323" s="7">
        <v>28</v>
      </c>
      <c r="S323" s="7" t="s">
        <v>1019</v>
      </c>
      <c r="T323" s="7" t="s">
        <v>38</v>
      </c>
      <c r="U323" s="7"/>
      <c r="V323" s="7"/>
      <c r="W323" s="7"/>
      <c r="X323" s="7"/>
      <c r="Y323" s="7" t="s">
        <v>39</v>
      </c>
      <c r="Z323" s="7">
        <v>4</v>
      </c>
      <c r="AA323" s="7" t="s">
        <v>1315</v>
      </c>
      <c r="AB323" s="3">
        <v>44165</v>
      </c>
      <c r="AC323" s="14">
        <f t="shared" ref="AC323:AC386" si="16">(Z323/M323)*O323</f>
        <v>0.1</v>
      </c>
      <c r="AD323" s="5">
        <f t="shared" ref="AD323:AD386" si="17">M323-Z323</f>
        <v>0</v>
      </c>
    </row>
    <row r="324" spans="1:30" x14ac:dyDescent="0.25">
      <c r="A324" s="7" t="s">
        <v>27</v>
      </c>
      <c r="B324" s="7" t="s">
        <v>1284</v>
      </c>
      <c r="C324" s="7" t="s">
        <v>1311</v>
      </c>
      <c r="D324" s="3">
        <v>43937</v>
      </c>
      <c r="E324" s="7" t="s">
        <v>161</v>
      </c>
      <c r="F324" s="7">
        <v>2</v>
      </c>
      <c r="G324" s="7" t="s">
        <v>46</v>
      </c>
      <c r="H324" s="7" t="s">
        <v>78</v>
      </c>
      <c r="I324" s="7" t="s">
        <v>144</v>
      </c>
      <c r="J324" s="7" t="s">
        <v>1312</v>
      </c>
      <c r="K324" s="7" t="s">
        <v>1316</v>
      </c>
      <c r="L324" s="7" t="s">
        <v>1317</v>
      </c>
      <c r="M324" s="7">
        <v>1</v>
      </c>
      <c r="N324" s="7">
        <v>10</v>
      </c>
      <c r="O324" s="12">
        <f t="shared" si="15"/>
        <v>0.1</v>
      </c>
      <c r="P324" s="3">
        <v>43937</v>
      </c>
      <c r="Q324" s="3">
        <v>44043</v>
      </c>
      <c r="R324" s="7">
        <v>15</v>
      </c>
      <c r="S324" s="7" t="s">
        <v>141</v>
      </c>
      <c r="T324" s="7" t="s">
        <v>38</v>
      </c>
      <c r="U324" s="7"/>
      <c r="V324" s="7"/>
      <c r="W324" s="7"/>
      <c r="X324" s="7"/>
      <c r="Y324" s="7" t="s">
        <v>39</v>
      </c>
      <c r="Z324" s="7">
        <v>1</v>
      </c>
      <c r="AA324" s="7" t="s">
        <v>1318</v>
      </c>
      <c r="AB324" s="3">
        <v>44012</v>
      </c>
      <c r="AC324" s="14">
        <f t="shared" si="16"/>
        <v>0.1</v>
      </c>
      <c r="AD324" s="5">
        <f t="shared" si="17"/>
        <v>0</v>
      </c>
    </row>
    <row r="325" spans="1:30" x14ac:dyDescent="0.25">
      <c r="A325" s="7" t="s">
        <v>27</v>
      </c>
      <c r="B325" s="7" t="s">
        <v>1319</v>
      </c>
      <c r="C325" s="7" t="s">
        <v>1320</v>
      </c>
      <c r="D325" s="3">
        <v>43998</v>
      </c>
      <c r="E325" s="7" t="s">
        <v>1321</v>
      </c>
      <c r="F325" s="7">
        <v>2</v>
      </c>
      <c r="G325" s="7" t="s">
        <v>46</v>
      </c>
      <c r="H325" s="7" t="s">
        <v>78</v>
      </c>
      <c r="I325" s="7" t="s">
        <v>448</v>
      </c>
      <c r="J325" s="7" t="s">
        <v>1322</v>
      </c>
      <c r="K325" s="7" t="s">
        <v>1323</v>
      </c>
      <c r="L325" s="7" t="s">
        <v>1324</v>
      </c>
      <c r="M325" s="7">
        <v>1</v>
      </c>
      <c r="N325" s="7">
        <v>6</v>
      </c>
      <c r="O325" s="12">
        <f t="shared" si="15"/>
        <v>0.06</v>
      </c>
      <c r="P325" s="3">
        <v>43998</v>
      </c>
      <c r="Q325" s="3">
        <v>44104</v>
      </c>
      <c r="R325" s="7">
        <v>15</v>
      </c>
      <c r="S325" s="7" t="s">
        <v>448</v>
      </c>
      <c r="T325" s="7" t="s">
        <v>38</v>
      </c>
      <c r="U325" s="7"/>
      <c r="V325" s="7"/>
      <c r="W325" s="7"/>
      <c r="X325" s="7"/>
      <c r="Y325" s="7" t="s">
        <v>39</v>
      </c>
      <c r="Z325" s="7">
        <v>1</v>
      </c>
      <c r="AA325" s="7" t="s">
        <v>1325</v>
      </c>
      <c r="AB325" s="3">
        <v>44104</v>
      </c>
      <c r="AC325" s="14">
        <f t="shared" si="16"/>
        <v>0.06</v>
      </c>
      <c r="AD325" s="5">
        <f t="shared" si="17"/>
        <v>0</v>
      </c>
    </row>
    <row r="326" spans="1:30" x14ac:dyDescent="0.25">
      <c r="A326" s="7" t="s">
        <v>27</v>
      </c>
      <c r="B326" s="7" t="s">
        <v>1319</v>
      </c>
      <c r="C326" s="7" t="s">
        <v>1326</v>
      </c>
      <c r="D326" s="3">
        <v>43998</v>
      </c>
      <c r="E326" s="7" t="s">
        <v>1321</v>
      </c>
      <c r="F326" s="7">
        <v>2</v>
      </c>
      <c r="G326" s="7" t="s">
        <v>46</v>
      </c>
      <c r="H326" s="7" t="s">
        <v>78</v>
      </c>
      <c r="I326" s="7" t="s">
        <v>448</v>
      </c>
      <c r="J326" s="7" t="s">
        <v>1327</v>
      </c>
      <c r="K326" s="7" t="s">
        <v>1328</v>
      </c>
      <c r="L326" s="7" t="s">
        <v>1324</v>
      </c>
      <c r="M326" s="7">
        <v>1</v>
      </c>
      <c r="N326" s="7">
        <v>6</v>
      </c>
      <c r="O326" s="12">
        <f t="shared" si="15"/>
        <v>0.06</v>
      </c>
      <c r="P326" s="3">
        <v>43998</v>
      </c>
      <c r="Q326" s="3">
        <v>44104</v>
      </c>
      <c r="R326" s="7">
        <v>15</v>
      </c>
      <c r="S326" s="7" t="s">
        <v>448</v>
      </c>
      <c r="T326" s="7" t="s">
        <v>38</v>
      </c>
      <c r="U326" s="7"/>
      <c r="V326" s="7"/>
      <c r="W326" s="7"/>
      <c r="X326" s="7"/>
      <c r="Y326" s="7" t="s">
        <v>39</v>
      </c>
      <c r="Z326" s="7">
        <v>1</v>
      </c>
      <c r="AA326" s="7" t="s">
        <v>1325</v>
      </c>
      <c r="AB326" s="3">
        <v>44104</v>
      </c>
      <c r="AC326" s="14">
        <f t="shared" si="16"/>
        <v>0.06</v>
      </c>
      <c r="AD326" s="5">
        <f t="shared" si="17"/>
        <v>0</v>
      </c>
    </row>
    <row r="327" spans="1:30" x14ac:dyDescent="0.25">
      <c r="A327" s="7" t="s">
        <v>27</v>
      </c>
      <c r="B327" s="7" t="s">
        <v>1319</v>
      </c>
      <c r="C327" s="7" t="s">
        <v>1329</v>
      </c>
      <c r="D327" s="3">
        <v>43998</v>
      </c>
      <c r="E327" s="7" t="s">
        <v>1321</v>
      </c>
      <c r="F327" s="7">
        <v>2</v>
      </c>
      <c r="G327" s="7" t="s">
        <v>46</v>
      </c>
      <c r="H327" s="7" t="s">
        <v>78</v>
      </c>
      <c r="I327" s="7" t="s">
        <v>448</v>
      </c>
      <c r="J327" s="7" t="s">
        <v>1330</v>
      </c>
      <c r="K327" s="7" t="s">
        <v>1331</v>
      </c>
      <c r="L327" s="7" t="s">
        <v>1332</v>
      </c>
      <c r="M327" s="7">
        <v>2</v>
      </c>
      <c r="N327" s="7">
        <v>8</v>
      </c>
      <c r="O327" s="12">
        <f t="shared" si="15"/>
        <v>0.08</v>
      </c>
      <c r="P327" s="3">
        <v>43998</v>
      </c>
      <c r="Q327" s="3">
        <v>44078</v>
      </c>
      <c r="R327" s="7">
        <v>11</v>
      </c>
      <c r="S327" s="7" t="s">
        <v>448</v>
      </c>
      <c r="T327" s="7" t="s">
        <v>38</v>
      </c>
      <c r="U327" s="7"/>
      <c r="V327" s="7"/>
      <c r="W327" s="7"/>
      <c r="X327" s="7"/>
      <c r="Y327" s="7" t="s">
        <v>39</v>
      </c>
      <c r="Z327" s="7">
        <v>2</v>
      </c>
      <c r="AA327" s="7" t="s">
        <v>1333</v>
      </c>
      <c r="AB327" s="3">
        <v>44104</v>
      </c>
      <c r="AC327" s="14">
        <f t="shared" si="16"/>
        <v>0.08</v>
      </c>
      <c r="AD327" s="5">
        <f t="shared" si="17"/>
        <v>0</v>
      </c>
    </row>
    <row r="328" spans="1:30" x14ac:dyDescent="0.25">
      <c r="A328" s="7" t="s">
        <v>27</v>
      </c>
      <c r="B328" s="7" t="s">
        <v>1319</v>
      </c>
      <c r="C328" s="7" t="s">
        <v>1329</v>
      </c>
      <c r="D328" s="3">
        <v>43998</v>
      </c>
      <c r="E328" s="7" t="s">
        <v>1321</v>
      </c>
      <c r="F328" s="7">
        <v>2</v>
      </c>
      <c r="G328" s="7" t="s">
        <v>46</v>
      </c>
      <c r="H328" s="7" t="s">
        <v>78</v>
      </c>
      <c r="I328" s="7" t="s">
        <v>448</v>
      </c>
      <c r="J328" s="7" t="s">
        <v>1330</v>
      </c>
      <c r="K328" s="7" t="s">
        <v>1334</v>
      </c>
      <c r="L328" s="7" t="s">
        <v>1335</v>
      </c>
      <c r="M328" s="7">
        <v>1</v>
      </c>
      <c r="N328" s="7">
        <v>6</v>
      </c>
      <c r="O328" s="12">
        <f t="shared" si="15"/>
        <v>0.06</v>
      </c>
      <c r="P328" s="3">
        <v>43998</v>
      </c>
      <c r="Q328" s="3">
        <v>44196</v>
      </c>
      <c r="R328" s="7">
        <v>28</v>
      </c>
      <c r="S328" s="7" t="s">
        <v>448</v>
      </c>
      <c r="T328" s="7" t="s">
        <v>38</v>
      </c>
      <c r="U328" s="7"/>
      <c r="V328" s="7"/>
      <c r="W328" s="7"/>
      <c r="X328" s="7"/>
      <c r="Y328" s="7" t="s">
        <v>39</v>
      </c>
      <c r="Z328" s="7">
        <v>1</v>
      </c>
      <c r="AA328" s="7" t="s">
        <v>1336</v>
      </c>
      <c r="AB328" s="3">
        <v>44165</v>
      </c>
      <c r="AC328" s="14">
        <f t="shared" si="16"/>
        <v>0.06</v>
      </c>
      <c r="AD328" s="5">
        <f t="shared" si="17"/>
        <v>0</v>
      </c>
    </row>
    <row r="329" spans="1:30" x14ac:dyDescent="0.25">
      <c r="A329" s="7" t="s">
        <v>27</v>
      </c>
      <c r="B329" s="7" t="s">
        <v>1319</v>
      </c>
      <c r="C329" s="7" t="s">
        <v>1337</v>
      </c>
      <c r="D329" s="3">
        <v>43998</v>
      </c>
      <c r="E329" s="7" t="s">
        <v>1321</v>
      </c>
      <c r="F329" s="7">
        <v>2</v>
      </c>
      <c r="G329" s="7" t="s">
        <v>46</v>
      </c>
      <c r="H329" s="7" t="s">
        <v>78</v>
      </c>
      <c r="I329" s="7" t="s">
        <v>448</v>
      </c>
      <c r="J329" s="7" t="s">
        <v>1338</v>
      </c>
      <c r="K329" s="7" t="s">
        <v>1339</v>
      </c>
      <c r="L329" s="7" t="s">
        <v>1340</v>
      </c>
      <c r="M329" s="7">
        <v>32</v>
      </c>
      <c r="N329" s="7">
        <v>8</v>
      </c>
      <c r="O329" s="12">
        <f t="shared" si="15"/>
        <v>0.08</v>
      </c>
      <c r="P329" s="3">
        <v>43998</v>
      </c>
      <c r="Q329" s="3">
        <v>44286</v>
      </c>
      <c r="R329" s="7">
        <v>41</v>
      </c>
      <c r="S329" s="7" t="s">
        <v>448</v>
      </c>
      <c r="T329" s="7" t="s">
        <v>38</v>
      </c>
      <c r="U329" s="7"/>
      <c r="V329" s="7"/>
      <c r="W329" s="7"/>
      <c r="X329" s="7"/>
      <c r="Y329" s="7" t="s">
        <v>38</v>
      </c>
      <c r="Z329" s="7"/>
      <c r="AA329" s="7"/>
      <c r="AB329" s="7"/>
      <c r="AC329" s="14">
        <f t="shared" si="16"/>
        <v>0</v>
      </c>
      <c r="AD329" s="5">
        <f t="shared" si="17"/>
        <v>32</v>
      </c>
    </row>
    <row r="330" spans="1:30" x14ac:dyDescent="0.25">
      <c r="A330" s="7" t="s">
        <v>27</v>
      </c>
      <c r="B330" s="7" t="s">
        <v>1319</v>
      </c>
      <c r="C330" s="7" t="s">
        <v>1337</v>
      </c>
      <c r="D330" s="3">
        <v>43998</v>
      </c>
      <c r="E330" s="7" t="s">
        <v>1321</v>
      </c>
      <c r="F330" s="7">
        <v>2</v>
      </c>
      <c r="G330" s="7" t="s">
        <v>46</v>
      </c>
      <c r="H330" s="7" t="s">
        <v>78</v>
      </c>
      <c r="I330" s="7" t="s">
        <v>448</v>
      </c>
      <c r="J330" s="7" t="s">
        <v>1338</v>
      </c>
      <c r="K330" s="7" t="s">
        <v>1341</v>
      </c>
      <c r="L330" s="7" t="s">
        <v>1342</v>
      </c>
      <c r="M330" s="7">
        <v>1</v>
      </c>
      <c r="N330" s="7">
        <v>6</v>
      </c>
      <c r="O330" s="12">
        <f t="shared" si="15"/>
        <v>0.06</v>
      </c>
      <c r="P330" s="3">
        <v>43998</v>
      </c>
      <c r="Q330" s="3">
        <v>44195</v>
      </c>
      <c r="R330" s="7">
        <v>28</v>
      </c>
      <c r="S330" s="7" t="s">
        <v>448</v>
      </c>
      <c r="T330" s="7" t="s">
        <v>38</v>
      </c>
      <c r="U330" s="7"/>
      <c r="V330" s="7"/>
      <c r="W330" s="7"/>
      <c r="X330" s="7"/>
      <c r="Y330" s="7" t="s">
        <v>39</v>
      </c>
      <c r="Z330" s="7">
        <v>1</v>
      </c>
      <c r="AA330" s="7" t="s">
        <v>1343</v>
      </c>
      <c r="AB330" s="3">
        <v>44165</v>
      </c>
      <c r="AC330" s="14">
        <f t="shared" si="16"/>
        <v>0.06</v>
      </c>
      <c r="AD330" s="5">
        <f t="shared" si="17"/>
        <v>0</v>
      </c>
    </row>
    <row r="331" spans="1:30" x14ac:dyDescent="0.25">
      <c r="A331" s="7" t="s">
        <v>27</v>
      </c>
      <c r="B331" s="7" t="s">
        <v>1319</v>
      </c>
      <c r="C331" s="7" t="s">
        <v>1344</v>
      </c>
      <c r="D331" s="3">
        <v>43998</v>
      </c>
      <c r="E331" s="7" t="s">
        <v>1321</v>
      </c>
      <c r="F331" s="7">
        <v>2</v>
      </c>
      <c r="G331" s="7" t="s">
        <v>46</v>
      </c>
      <c r="H331" s="7" t="s">
        <v>78</v>
      </c>
      <c r="I331" s="7" t="s">
        <v>448</v>
      </c>
      <c r="J331" s="7" t="s">
        <v>1345</v>
      </c>
      <c r="K331" s="7" t="s">
        <v>1346</v>
      </c>
      <c r="L331" s="7" t="s">
        <v>1347</v>
      </c>
      <c r="M331" s="7">
        <v>1</v>
      </c>
      <c r="N331" s="7">
        <v>8</v>
      </c>
      <c r="O331" s="12">
        <f t="shared" si="15"/>
        <v>0.08</v>
      </c>
      <c r="P331" s="3">
        <v>43998</v>
      </c>
      <c r="Q331" s="3">
        <v>44169</v>
      </c>
      <c r="R331" s="7">
        <v>24</v>
      </c>
      <c r="S331" s="7" t="s">
        <v>448</v>
      </c>
      <c r="T331" s="7" t="s">
        <v>38</v>
      </c>
      <c r="U331" s="7"/>
      <c r="V331" s="7"/>
      <c r="W331" s="7"/>
      <c r="X331" s="7"/>
      <c r="Y331" s="7" t="s">
        <v>39</v>
      </c>
      <c r="Z331" s="7">
        <v>1</v>
      </c>
      <c r="AA331" s="7" t="s">
        <v>1348</v>
      </c>
      <c r="AB331" s="3">
        <v>44165</v>
      </c>
      <c r="AC331" s="14">
        <f t="shared" si="16"/>
        <v>0.08</v>
      </c>
      <c r="AD331" s="5">
        <f t="shared" si="17"/>
        <v>0</v>
      </c>
    </row>
    <row r="332" spans="1:30" x14ac:dyDescent="0.25">
      <c r="A332" s="7" t="s">
        <v>27</v>
      </c>
      <c r="B332" s="7" t="s">
        <v>1319</v>
      </c>
      <c r="C332" s="7" t="s">
        <v>1349</v>
      </c>
      <c r="D332" s="3">
        <v>43998</v>
      </c>
      <c r="E332" s="7" t="s">
        <v>1321</v>
      </c>
      <c r="F332" s="7">
        <v>2</v>
      </c>
      <c r="G332" s="7" t="s">
        <v>46</v>
      </c>
      <c r="H332" s="7" t="s">
        <v>78</v>
      </c>
      <c r="I332" s="7" t="s">
        <v>448</v>
      </c>
      <c r="J332" s="7" t="s">
        <v>1350</v>
      </c>
      <c r="K332" s="7" t="s">
        <v>1351</v>
      </c>
      <c r="L332" s="7" t="s">
        <v>1352</v>
      </c>
      <c r="M332" s="7">
        <v>35</v>
      </c>
      <c r="N332" s="7">
        <v>8</v>
      </c>
      <c r="O332" s="12">
        <f t="shared" si="15"/>
        <v>0.08</v>
      </c>
      <c r="P332" s="3">
        <v>43998</v>
      </c>
      <c r="Q332" s="3">
        <v>44286</v>
      </c>
      <c r="R332" s="7">
        <v>41</v>
      </c>
      <c r="S332" s="7" t="s">
        <v>448</v>
      </c>
      <c r="T332" s="7" t="s">
        <v>38</v>
      </c>
      <c r="U332" s="7"/>
      <c r="V332" s="7"/>
      <c r="W332" s="7"/>
      <c r="X332" s="7"/>
      <c r="Y332" s="7" t="s">
        <v>38</v>
      </c>
      <c r="Z332" s="7"/>
      <c r="AA332" s="7"/>
      <c r="AB332" s="7"/>
      <c r="AC332" s="14">
        <f t="shared" si="16"/>
        <v>0</v>
      </c>
      <c r="AD332" s="5">
        <f t="shared" si="17"/>
        <v>35</v>
      </c>
    </row>
    <row r="333" spans="1:30" x14ac:dyDescent="0.25">
      <c r="A333" s="7" t="s">
        <v>27</v>
      </c>
      <c r="B333" s="7" t="s">
        <v>1319</v>
      </c>
      <c r="C333" s="7" t="s">
        <v>1349</v>
      </c>
      <c r="D333" s="3">
        <v>43998</v>
      </c>
      <c r="E333" s="7" t="s">
        <v>1321</v>
      </c>
      <c r="F333" s="7">
        <v>2</v>
      </c>
      <c r="G333" s="7" t="s">
        <v>46</v>
      </c>
      <c r="H333" s="7" t="s">
        <v>78</v>
      </c>
      <c r="I333" s="7" t="s">
        <v>448</v>
      </c>
      <c r="J333" s="7" t="s">
        <v>1353</v>
      </c>
      <c r="K333" s="7" t="s">
        <v>1354</v>
      </c>
      <c r="L333" s="7" t="s">
        <v>1342</v>
      </c>
      <c r="M333" s="7">
        <v>1</v>
      </c>
      <c r="N333" s="7">
        <v>6</v>
      </c>
      <c r="O333" s="12">
        <f t="shared" si="15"/>
        <v>0.06</v>
      </c>
      <c r="P333" s="3">
        <v>43998</v>
      </c>
      <c r="Q333" s="3">
        <v>44195</v>
      </c>
      <c r="R333" s="7">
        <v>28</v>
      </c>
      <c r="S333" s="7" t="s">
        <v>448</v>
      </c>
      <c r="T333" s="7" t="s">
        <v>38</v>
      </c>
      <c r="U333" s="7"/>
      <c r="V333" s="7"/>
      <c r="W333" s="7"/>
      <c r="X333" s="7"/>
      <c r="Y333" s="7" t="s">
        <v>39</v>
      </c>
      <c r="Z333" s="7">
        <v>1</v>
      </c>
      <c r="AA333" s="7" t="s">
        <v>1343</v>
      </c>
      <c r="AB333" s="3">
        <v>44165</v>
      </c>
      <c r="AC333" s="14">
        <f t="shared" si="16"/>
        <v>0.06</v>
      </c>
      <c r="AD333" s="5">
        <f t="shared" si="17"/>
        <v>0</v>
      </c>
    </row>
    <row r="334" spans="1:30" x14ac:dyDescent="0.25">
      <c r="A334" s="7" t="s">
        <v>27</v>
      </c>
      <c r="B334" s="7" t="s">
        <v>1319</v>
      </c>
      <c r="C334" s="7" t="s">
        <v>1355</v>
      </c>
      <c r="D334" s="3">
        <v>43998</v>
      </c>
      <c r="E334" s="7" t="s">
        <v>1321</v>
      </c>
      <c r="F334" s="7">
        <v>2</v>
      </c>
      <c r="G334" s="7" t="s">
        <v>46</v>
      </c>
      <c r="H334" s="7" t="s">
        <v>78</v>
      </c>
      <c r="I334" s="7" t="s">
        <v>448</v>
      </c>
      <c r="J334" s="7" t="s">
        <v>1356</v>
      </c>
      <c r="K334" s="7" t="s">
        <v>1357</v>
      </c>
      <c r="L334" s="7" t="s">
        <v>1358</v>
      </c>
      <c r="M334" s="7">
        <v>1</v>
      </c>
      <c r="N334" s="7">
        <v>6</v>
      </c>
      <c r="O334" s="12">
        <f t="shared" si="15"/>
        <v>0.06</v>
      </c>
      <c r="P334" s="3">
        <v>43998</v>
      </c>
      <c r="Q334" s="3">
        <v>44073</v>
      </c>
      <c r="R334" s="7">
        <v>11</v>
      </c>
      <c r="S334" s="7" t="s">
        <v>448</v>
      </c>
      <c r="T334" s="7" t="s">
        <v>38</v>
      </c>
      <c r="U334" s="7"/>
      <c r="V334" s="7"/>
      <c r="W334" s="7"/>
      <c r="X334" s="7"/>
      <c r="Y334" s="7" t="s">
        <v>39</v>
      </c>
      <c r="Z334" s="7">
        <v>1</v>
      </c>
      <c r="AA334" s="7" t="s">
        <v>1359</v>
      </c>
      <c r="AB334" s="3">
        <v>44104</v>
      </c>
      <c r="AC334" s="14">
        <f t="shared" si="16"/>
        <v>0.06</v>
      </c>
      <c r="AD334" s="5">
        <f t="shared" si="17"/>
        <v>0</v>
      </c>
    </row>
    <row r="335" spans="1:30" x14ac:dyDescent="0.25">
      <c r="A335" s="7" t="s">
        <v>27</v>
      </c>
      <c r="B335" s="7" t="s">
        <v>1319</v>
      </c>
      <c r="C335" s="7" t="s">
        <v>1360</v>
      </c>
      <c r="D335" s="3">
        <v>43998</v>
      </c>
      <c r="E335" s="7" t="s">
        <v>1321</v>
      </c>
      <c r="F335" s="7">
        <v>2</v>
      </c>
      <c r="G335" s="7" t="s">
        <v>46</v>
      </c>
      <c r="H335" s="7" t="s">
        <v>78</v>
      </c>
      <c r="I335" s="7" t="s">
        <v>448</v>
      </c>
      <c r="J335" s="7" t="s">
        <v>1361</v>
      </c>
      <c r="K335" s="7" t="s">
        <v>1339</v>
      </c>
      <c r="L335" s="7" t="s">
        <v>1340</v>
      </c>
      <c r="M335" s="7">
        <v>37</v>
      </c>
      <c r="N335" s="7">
        <v>8</v>
      </c>
      <c r="O335" s="12">
        <f t="shared" si="15"/>
        <v>0.08</v>
      </c>
      <c r="P335" s="3">
        <v>43998</v>
      </c>
      <c r="Q335" s="3">
        <v>44286</v>
      </c>
      <c r="R335" s="7">
        <v>41</v>
      </c>
      <c r="S335" s="7" t="s">
        <v>448</v>
      </c>
      <c r="T335" s="7" t="s">
        <v>38</v>
      </c>
      <c r="U335" s="7"/>
      <c r="V335" s="7"/>
      <c r="W335" s="7"/>
      <c r="X335" s="7"/>
      <c r="Y335" s="7" t="s">
        <v>38</v>
      </c>
      <c r="Z335" s="7"/>
      <c r="AA335" s="7"/>
      <c r="AB335" s="7"/>
      <c r="AC335" s="14">
        <f t="shared" si="16"/>
        <v>0</v>
      </c>
      <c r="AD335" s="5">
        <f t="shared" si="17"/>
        <v>37</v>
      </c>
    </row>
    <row r="336" spans="1:30" x14ac:dyDescent="0.25">
      <c r="A336" s="7" t="s">
        <v>27</v>
      </c>
      <c r="B336" s="7" t="s">
        <v>1319</v>
      </c>
      <c r="C336" s="7" t="s">
        <v>1360</v>
      </c>
      <c r="D336" s="3">
        <v>43998</v>
      </c>
      <c r="E336" s="7" t="s">
        <v>1321</v>
      </c>
      <c r="F336" s="7">
        <v>2</v>
      </c>
      <c r="G336" s="7" t="s">
        <v>46</v>
      </c>
      <c r="H336" s="7" t="s">
        <v>78</v>
      </c>
      <c r="I336" s="7" t="s">
        <v>448</v>
      </c>
      <c r="J336" s="7" t="s">
        <v>1361</v>
      </c>
      <c r="K336" s="7" t="s">
        <v>1362</v>
      </c>
      <c r="L336" s="7" t="s">
        <v>1363</v>
      </c>
      <c r="M336" s="7">
        <v>1</v>
      </c>
      <c r="N336" s="7">
        <v>6</v>
      </c>
      <c r="O336" s="12">
        <f t="shared" si="15"/>
        <v>0.06</v>
      </c>
      <c r="P336" s="3">
        <v>43998</v>
      </c>
      <c r="Q336" s="3">
        <v>44195</v>
      </c>
      <c r="R336" s="7">
        <v>28</v>
      </c>
      <c r="S336" s="7" t="s">
        <v>448</v>
      </c>
      <c r="T336" s="7" t="s">
        <v>38</v>
      </c>
      <c r="U336" s="7"/>
      <c r="V336" s="7"/>
      <c r="W336" s="7"/>
      <c r="X336" s="7"/>
      <c r="Y336" s="7" t="s">
        <v>39</v>
      </c>
      <c r="Z336" s="7">
        <v>1</v>
      </c>
      <c r="AA336" s="7" t="s">
        <v>1343</v>
      </c>
      <c r="AB336" s="3">
        <v>44165</v>
      </c>
      <c r="AC336" s="14">
        <f t="shared" si="16"/>
        <v>0.06</v>
      </c>
      <c r="AD336" s="5">
        <f t="shared" si="17"/>
        <v>0</v>
      </c>
    </row>
    <row r="337" spans="1:30" x14ac:dyDescent="0.25">
      <c r="A337" s="7" t="s">
        <v>27</v>
      </c>
      <c r="B337" s="7" t="s">
        <v>1319</v>
      </c>
      <c r="C337" s="7" t="s">
        <v>1364</v>
      </c>
      <c r="D337" s="3">
        <v>43998</v>
      </c>
      <c r="E337" s="7" t="s">
        <v>1321</v>
      </c>
      <c r="F337" s="7">
        <v>2</v>
      </c>
      <c r="G337" s="7" t="s">
        <v>46</v>
      </c>
      <c r="H337" s="7" t="s">
        <v>78</v>
      </c>
      <c r="I337" s="7" t="s">
        <v>448</v>
      </c>
      <c r="J337" s="7" t="s">
        <v>1365</v>
      </c>
      <c r="K337" s="7" t="s">
        <v>1366</v>
      </c>
      <c r="L337" s="7" t="s">
        <v>1367</v>
      </c>
      <c r="M337" s="7">
        <v>1</v>
      </c>
      <c r="N337" s="7">
        <v>6</v>
      </c>
      <c r="O337" s="12">
        <f t="shared" si="15"/>
        <v>0.06</v>
      </c>
      <c r="P337" s="3">
        <v>43998</v>
      </c>
      <c r="Q337" s="3">
        <v>44175</v>
      </c>
      <c r="R337" s="7">
        <v>25</v>
      </c>
      <c r="S337" s="7" t="s">
        <v>448</v>
      </c>
      <c r="T337" s="7" t="s">
        <v>38</v>
      </c>
      <c r="U337" s="7"/>
      <c r="V337" s="7"/>
      <c r="W337" s="7"/>
      <c r="X337" s="7"/>
      <c r="Y337" s="7" t="s">
        <v>39</v>
      </c>
      <c r="Z337" s="7">
        <v>1</v>
      </c>
      <c r="AA337" s="7" t="s">
        <v>1368</v>
      </c>
      <c r="AB337" s="3">
        <v>44165</v>
      </c>
      <c r="AC337" s="14">
        <f t="shared" si="16"/>
        <v>0.06</v>
      </c>
      <c r="AD337" s="5">
        <f t="shared" si="17"/>
        <v>0</v>
      </c>
    </row>
    <row r="338" spans="1:30" x14ac:dyDescent="0.25">
      <c r="A338" s="7" t="s">
        <v>27</v>
      </c>
      <c r="B338" s="7" t="s">
        <v>1319</v>
      </c>
      <c r="C338" s="7" t="s">
        <v>1369</v>
      </c>
      <c r="D338" s="3">
        <v>43998</v>
      </c>
      <c r="E338" s="7" t="s">
        <v>1321</v>
      </c>
      <c r="F338" s="7">
        <v>2</v>
      </c>
      <c r="G338" s="7" t="s">
        <v>46</v>
      </c>
      <c r="H338" s="7" t="s">
        <v>78</v>
      </c>
      <c r="I338" s="7" t="s">
        <v>448</v>
      </c>
      <c r="J338" s="7" t="s">
        <v>1370</v>
      </c>
      <c r="K338" s="7" t="s">
        <v>1328</v>
      </c>
      <c r="L338" s="7" t="s">
        <v>1324</v>
      </c>
      <c r="M338" s="7">
        <v>1</v>
      </c>
      <c r="N338" s="7">
        <v>6</v>
      </c>
      <c r="O338" s="12">
        <f t="shared" si="15"/>
        <v>0.06</v>
      </c>
      <c r="P338" s="3">
        <v>43998</v>
      </c>
      <c r="Q338" s="3">
        <v>44104</v>
      </c>
      <c r="R338" s="7">
        <v>15</v>
      </c>
      <c r="S338" s="7" t="s">
        <v>448</v>
      </c>
      <c r="T338" s="7" t="s">
        <v>38</v>
      </c>
      <c r="U338" s="7"/>
      <c r="V338" s="7"/>
      <c r="W338" s="7"/>
      <c r="X338" s="7"/>
      <c r="Y338" s="7" t="s">
        <v>39</v>
      </c>
      <c r="Z338" s="7">
        <v>1</v>
      </c>
      <c r="AA338" s="7" t="s">
        <v>1325</v>
      </c>
      <c r="AB338" s="3">
        <v>44104</v>
      </c>
      <c r="AC338" s="14">
        <f t="shared" si="16"/>
        <v>0.06</v>
      </c>
      <c r="AD338" s="5">
        <f t="shared" si="17"/>
        <v>0</v>
      </c>
    </row>
    <row r="339" spans="1:30" x14ac:dyDescent="0.25">
      <c r="A339" s="7" t="s">
        <v>27</v>
      </c>
      <c r="B339" s="7" t="s">
        <v>1319</v>
      </c>
      <c r="C339" s="7" t="s">
        <v>1371</v>
      </c>
      <c r="D339" s="3">
        <v>43998</v>
      </c>
      <c r="E339" s="7" t="s">
        <v>1321</v>
      </c>
      <c r="F339" s="7">
        <v>2</v>
      </c>
      <c r="G339" s="7" t="s">
        <v>46</v>
      </c>
      <c r="H339" s="7" t="s">
        <v>78</v>
      </c>
      <c r="I339" s="7" t="s">
        <v>448</v>
      </c>
      <c r="J339" s="7" t="s">
        <v>1372</v>
      </c>
      <c r="K339" s="7" t="s">
        <v>1373</v>
      </c>
      <c r="L339" s="7" t="s">
        <v>1324</v>
      </c>
      <c r="M339" s="7">
        <v>1</v>
      </c>
      <c r="N339" s="7">
        <v>6</v>
      </c>
      <c r="O339" s="12">
        <f t="shared" si="15"/>
        <v>0.06</v>
      </c>
      <c r="P339" s="3">
        <v>43998</v>
      </c>
      <c r="Q339" s="3">
        <v>44104</v>
      </c>
      <c r="R339" s="7">
        <v>15</v>
      </c>
      <c r="S339" s="7" t="s">
        <v>448</v>
      </c>
      <c r="T339" s="7" t="s">
        <v>38</v>
      </c>
      <c r="U339" s="7"/>
      <c r="V339" s="7"/>
      <c r="W339" s="7"/>
      <c r="X339" s="7"/>
      <c r="Y339" s="7" t="s">
        <v>39</v>
      </c>
      <c r="Z339" s="7">
        <v>1</v>
      </c>
      <c r="AA339" s="7" t="s">
        <v>1325</v>
      </c>
      <c r="AB339" s="3">
        <v>44104</v>
      </c>
      <c r="AC339" s="14">
        <f t="shared" si="16"/>
        <v>0.06</v>
      </c>
      <c r="AD339" s="5">
        <f t="shared" si="17"/>
        <v>0</v>
      </c>
    </row>
    <row r="340" spans="1:30" x14ac:dyDescent="0.25">
      <c r="A340" s="7" t="s">
        <v>27</v>
      </c>
      <c r="B340" s="7" t="s">
        <v>1374</v>
      </c>
      <c r="C340" s="7" t="s">
        <v>1375</v>
      </c>
      <c r="D340" s="3">
        <v>43965</v>
      </c>
      <c r="E340" s="7" t="s">
        <v>30</v>
      </c>
      <c r="F340" s="7">
        <v>2</v>
      </c>
      <c r="G340" s="7" t="s">
        <v>46</v>
      </c>
      <c r="H340" s="7" t="s">
        <v>103</v>
      </c>
      <c r="I340" s="7" t="s">
        <v>1376</v>
      </c>
      <c r="J340" s="7" t="s">
        <v>1377</v>
      </c>
      <c r="K340" s="7" t="s">
        <v>1378</v>
      </c>
      <c r="L340" s="7" t="s">
        <v>1379</v>
      </c>
      <c r="M340" s="7">
        <v>2</v>
      </c>
      <c r="N340" s="7">
        <v>7</v>
      </c>
      <c r="O340" s="12">
        <f t="shared" si="15"/>
        <v>7.0000000000000007E-2</v>
      </c>
      <c r="P340" s="3">
        <v>43965</v>
      </c>
      <c r="Q340" s="3">
        <v>44226</v>
      </c>
      <c r="R340" s="7">
        <v>37</v>
      </c>
      <c r="S340" s="7" t="s">
        <v>1019</v>
      </c>
      <c r="T340" s="7" t="s">
        <v>38</v>
      </c>
      <c r="U340" s="7"/>
      <c r="V340" s="7"/>
      <c r="W340" s="7"/>
      <c r="X340" s="7"/>
      <c r="Y340" s="7" t="s">
        <v>38</v>
      </c>
      <c r="Z340" s="7">
        <v>0</v>
      </c>
      <c r="AA340" s="7" t="s">
        <v>1380</v>
      </c>
      <c r="AB340" s="3">
        <v>44165</v>
      </c>
      <c r="AC340" s="14">
        <f t="shared" si="16"/>
        <v>0</v>
      </c>
      <c r="AD340" s="5">
        <f t="shared" si="17"/>
        <v>2</v>
      </c>
    </row>
    <row r="341" spans="1:30" x14ac:dyDescent="0.25">
      <c r="A341" s="7" t="s">
        <v>27</v>
      </c>
      <c r="B341" s="7" t="s">
        <v>1374</v>
      </c>
      <c r="C341" s="7" t="s">
        <v>1375</v>
      </c>
      <c r="D341" s="3">
        <v>43965</v>
      </c>
      <c r="E341" s="7" t="s">
        <v>30</v>
      </c>
      <c r="F341" s="7">
        <v>2</v>
      </c>
      <c r="G341" s="7" t="s">
        <v>46</v>
      </c>
      <c r="H341" s="7" t="s">
        <v>103</v>
      </c>
      <c r="I341" s="7" t="s">
        <v>1376</v>
      </c>
      <c r="J341" s="7" t="s">
        <v>1377</v>
      </c>
      <c r="K341" s="7" t="s">
        <v>1381</v>
      </c>
      <c r="L341" s="7" t="s">
        <v>1382</v>
      </c>
      <c r="M341" s="7">
        <v>1</v>
      </c>
      <c r="N341" s="7">
        <v>7</v>
      </c>
      <c r="O341" s="12">
        <f t="shared" si="15"/>
        <v>7.0000000000000007E-2</v>
      </c>
      <c r="P341" s="3">
        <v>43965</v>
      </c>
      <c r="Q341" s="3">
        <v>44226</v>
      </c>
      <c r="R341" s="7">
        <v>37</v>
      </c>
      <c r="S341" s="7" t="s">
        <v>1019</v>
      </c>
      <c r="T341" s="7" t="s">
        <v>38</v>
      </c>
      <c r="U341" s="7"/>
      <c r="V341" s="7"/>
      <c r="W341" s="7"/>
      <c r="X341" s="7"/>
      <c r="Y341" s="7" t="s">
        <v>38</v>
      </c>
      <c r="Z341" s="7">
        <v>0</v>
      </c>
      <c r="AA341" s="7" t="s">
        <v>1383</v>
      </c>
      <c r="AB341" s="3">
        <v>44165</v>
      </c>
      <c r="AC341" s="14">
        <f t="shared" si="16"/>
        <v>0</v>
      </c>
      <c r="AD341" s="5">
        <f t="shared" si="17"/>
        <v>1</v>
      </c>
    </row>
    <row r="342" spans="1:30" x14ac:dyDescent="0.25">
      <c r="A342" s="7" t="s">
        <v>27</v>
      </c>
      <c r="B342" s="7" t="s">
        <v>1374</v>
      </c>
      <c r="C342" s="7" t="s">
        <v>1384</v>
      </c>
      <c r="D342" s="3">
        <v>43965</v>
      </c>
      <c r="E342" s="7" t="s">
        <v>30</v>
      </c>
      <c r="F342" s="7">
        <v>2</v>
      </c>
      <c r="G342" s="7" t="s">
        <v>31</v>
      </c>
      <c r="H342" s="7" t="s">
        <v>103</v>
      </c>
      <c r="I342" s="7" t="s">
        <v>147</v>
      </c>
      <c r="J342" s="7" t="s">
        <v>1385</v>
      </c>
      <c r="K342" s="7" t="s">
        <v>1386</v>
      </c>
      <c r="L342" s="7" t="s">
        <v>1387</v>
      </c>
      <c r="M342" s="7">
        <v>1</v>
      </c>
      <c r="N342" s="7">
        <v>7</v>
      </c>
      <c r="O342" s="12">
        <f t="shared" si="15"/>
        <v>7.0000000000000007E-2</v>
      </c>
      <c r="P342" s="3">
        <v>43965</v>
      </c>
      <c r="Q342" s="3">
        <v>44076</v>
      </c>
      <c r="R342" s="7">
        <v>16</v>
      </c>
      <c r="S342" s="7" t="s">
        <v>1019</v>
      </c>
      <c r="T342" s="7" t="s">
        <v>38</v>
      </c>
      <c r="U342" s="7"/>
      <c r="V342" s="7"/>
      <c r="W342" s="7"/>
      <c r="X342" s="7"/>
      <c r="Y342" s="7" t="s">
        <v>39</v>
      </c>
      <c r="Z342" s="7">
        <v>1</v>
      </c>
      <c r="AA342" s="7" t="s">
        <v>1388</v>
      </c>
      <c r="AB342" s="3">
        <v>44104</v>
      </c>
      <c r="AC342" s="14">
        <f t="shared" si="16"/>
        <v>7.0000000000000007E-2</v>
      </c>
      <c r="AD342" s="5">
        <f t="shared" si="17"/>
        <v>0</v>
      </c>
    </row>
    <row r="343" spans="1:30" x14ac:dyDescent="0.25">
      <c r="A343" s="7" t="s">
        <v>27</v>
      </c>
      <c r="B343" s="7" t="s">
        <v>1374</v>
      </c>
      <c r="C343" s="7" t="s">
        <v>1384</v>
      </c>
      <c r="D343" s="3">
        <v>43965</v>
      </c>
      <c r="E343" s="7" t="s">
        <v>30</v>
      </c>
      <c r="F343" s="7">
        <v>2</v>
      </c>
      <c r="G343" s="7" t="s">
        <v>31</v>
      </c>
      <c r="H343" s="7" t="s">
        <v>103</v>
      </c>
      <c r="I343" s="7" t="s">
        <v>147</v>
      </c>
      <c r="J343" s="7" t="s">
        <v>1385</v>
      </c>
      <c r="K343" s="7" t="s">
        <v>1389</v>
      </c>
      <c r="L343" s="7" t="s">
        <v>1390</v>
      </c>
      <c r="M343" s="7">
        <v>5</v>
      </c>
      <c r="N343" s="7">
        <v>7</v>
      </c>
      <c r="O343" s="12">
        <f t="shared" si="15"/>
        <v>7.0000000000000007E-2</v>
      </c>
      <c r="P343" s="3">
        <v>43965</v>
      </c>
      <c r="Q343" s="3">
        <v>44196</v>
      </c>
      <c r="R343" s="7">
        <v>33</v>
      </c>
      <c r="S343" s="7" t="s">
        <v>1019</v>
      </c>
      <c r="T343" s="7" t="s">
        <v>38</v>
      </c>
      <c r="U343" s="7"/>
      <c r="V343" s="7"/>
      <c r="W343" s="7"/>
      <c r="X343" s="7"/>
      <c r="Y343" s="7" t="s">
        <v>39</v>
      </c>
      <c r="Z343" s="7">
        <v>5</v>
      </c>
      <c r="AA343" s="7" t="s">
        <v>1674</v>
      </c>
      <c r="AB343" s="3">
        <v>44196</v>
      </c>
      <c r="AC343" s="14">
        <f t="shared" si="16"/>
        <v>7.0000000000000007E-2</v>
      </c>
      <c r="AD343" s="5">
        <f t="shared" si="17"/>
        <v>0</v>
      </c>
    </row>
    <row r="344" spans="1:30" x14ac:dyDescent="0.25">
      <c r="A344" s="7" t="s">
        <v>27</v>
      </c>
      <c r="B344" s="7" t="s">
        <v>1374</v>
      </c>
      <c r="C344" s="7" t="s">
        <v>1391</v>
      </c>
      <c r="D344" s="3">
        <v>43965</v>
      </c>
      <c r="E344" s="7" t="s">
        <v>30</v>
      </c>
      <c r="F344" s="7">
        <v>2</v>
      </c>
      <c r="G344" s="7" t="s">
        <v>46</v>
      </c>
      <c r="H344" s="7" t="s">
        <v>103</v>
      </c>
      <c r="I344" s="7" t="s">
        <v>1392</v>
      </c>
      <c r="J344" s="7" t="s">
        <v>1393</v>
      </c>
      <c r="K344" s="7" t="s">
        <v>1394</v>
      </c>
      <c r="L344" s="7" t="s">
        <v>1382</v>
      </c>
      <c r="M344" s="7">
        <v>1</v>
      </c>
      <c r="N344" s="7">
        <v>7</v>
      </c>
      <c r="O344" s="12">
        <f t="shared" si="15"/>
        <v>7.0000000000000007E-2</v>
      </c>
      <c r="P344" s="3">
        <v>43965</v>
      </c>
      <c r="Q344" s="3">
        <v>44040</v>
      </c>
      <c r="R344" s="7">
        <v>11</v>
      </c>
      <c r="S344" s="7" t="s">
        <v>1019</v>
      </c>
      <c r="T344" s="7" t="s">
        <v>38</v>
      </c>
      <c r="U344" s="7"/>
      <c r="V344" s="7"/>
      <c r="W344" s="7"/>
      <c r="X344" s="7"/>
      <c r="Y344" s="7" t="s">
        <v>39</v>
      </c>
      <c r="Z344" s="7">
        <v>1</v>
      </c>
      <c r="AA344" s="7" t="s">
        <v>1395</v>
      </c>
      <c r="AB344" s="3">
        <v>44165</v>
      </c>
      <c r="AC344" s="14">
        <f t="shared" si="16"/>
        <v>7.0000000000000007E-2</v>
      </c>
      <c r="AD344" s="5">
        <f t="shared" si="17"/>
        <v>0</v>
      </c>
    </row>
    <row r="345" spans="1:30" x14ac:dyDescent="0.25">
      <c r="A345" s="7" t="s">
        <v>27</v>
      </c>
      <c r="B345" s="7" t="s">
        <v>1374</v>
      </c>
      <c r="C345" s="7" t="s">
        <v>1391</v>
      </c>
      <c r="D345" s="3">
        <v>43965</v>
      </c>
      <c r="E345" s="7" t="s">
        <v>30</v>
      </c>
      <c r="F345" s="7">
        <v>2</v>
      </c>
      <c r="G345" s="7" t="s">
        <v>31</v>
      </c>
      <c r="H345" s="7" t="s">
        <v>103</v>
      </c>
      <c r="I345" s="7" t="s">
        <v>1392</v>
      </c>
      <c r="J345" s="7" t="s">
        <v>1393</v>
      </c>
      <c r="K345" s="7" t="s">
        <v>1396</v>
      </c>
      <c r="L345" s="7" t="s">
        <v>1397</v>
      </c>
      <c r="M345" s="7">
        <v>1</v>
      </c>
      <c r="N345" s="7">
        <v>7</v>
      </c>
      <c r="O345" s="12">
        <f t="shared" si="15"/>
        <v>7.0000000000000007E-2</v>
      </c>
      <c r="P345" s="3">
        <v>43965</v>
      </c>
      <c r="Q345" s="3">
        <v>44097</v>
      </c>
      <c r="R345" s="7">
        <v>19</v>
      </c>
      <c r="S345" s="7" t="s">
        <v>1019</v>
      </c>
      <c r="T345" s="7" t="s">
        <v>38</v>
      </c>
      <c r="U345" s="7"/>
      <c r="V345" s="7"/>
      <c r="W345" s="7"/>
      <c r="X345" s="7"/>
      <c r="Y345" s="7" t="s">
        <v>39</v>
      </c>
      <c r="Z345" s="7">
        <v>1</v>
      </c>
      <c r="AA345" s="7" t="s">
        <v>1398</v>
      </c>
      <c r="AB345" s="3">
        <v>44165</v>
      </c>
      <c r="AC345" s="14">
        <f t="shared" si="16"/>
        <v>7.0000000000000007E-2</v>
      </c>
      <c r="AD345" s="5">
        <f t="shared" si="17"/>
        <v>0</v>
      </c>
    </row>
    <row r="346" spans="1:30" x14ac:dyDescent="0.25">
      <c r="A346" s="7" t="s">
        <v>27</v>
      </c>
      <c r="B346" s="7" t="s">
        <v>1374</v>
      </c>
      <c r="C346" s="7" t="s">
        <v>1399</v>
      </c>
      <c r="D346" s="3">
        <v>43965</v>
      </c>
      <c r="E346" s="7" t="s">
        <v>30</v>
      </c>
      <c r="F346" s="7">
        <v>2</v>
      </c>
      <c r="G346" s="7" t="s">
        <v>31</v>
      </c>
      <c r="H346" s="7" t="s">
        <v>103</v>
      </c>
      <c r="I346" s="7" t="s">
        <v>697</v>
      </c>
      <c r="J346" s="7" t="s">
        <v>1400</v>
      </c>
      <c r="K346" s="7" t="s">
        <v>1401</v>
      </c>
      <c r="L346" s="7" t="s">
        <v>1402</v>
      </c>
      <c r="M346" s="7">
        <v>1</v>
      </c>
      <c r="N346" s="7">
        <v>5</v>
      </c>
      <c r="O346" s="12">
        <f t="shared" si="15"/>
        <v>0.05</v>
      </c>
      <c r="P346" s="3">
        <v>43965</v>
      </c>
      <c r="Q346" s="3">
        <v>44134</v>
      </c>
      <c r="R346" s="7">
        <v>24</v>
      </c>
      <c r="S346" s="7" t="s">
        <v>1019</v>
      </c>
      <c r="T346" s="7" t="s">
        <v>38</v>
      </c>
      <c r="U346" s="7"/>
      <c r="V346" s="7"/>
      <c r="W346" s="7"/>
      <c r="X346" s="7"/>
      <c r="Y346" s="7" t="s">
        <v>39</v>
      </c>
      <c r="Z346" s="7">
        <v>1</v>
      </c>
      <c r="AA346" s="7" t="s">
        <v>1403</v>
      </c>
      <c r="AB346" s="3">
        <v>44165</v>
      </c>
      <c r="AC346" s="14">
        <f t="shared" si="16"/>
        <v>0.05</v>
      </c>
      <c r="AD346" s="5">
        <f t="shared" si="17"/>
        <v>0</v>
      </c>
    </row>
    <row r="347" spans="1:30" x14ac:dyDescent="0.25">
      <c r="A347" s="7" t="s">
        <v>27</v>
      </c>
      <c r="B347" s="7" t="s">
        <v>1374</v>
      </c>
      <c r="C347" s="7" t="s">
        <v>1399</v>
      </c>
      <c r="D347" s="3">
        <v>43965</v>
      </c>
      <c r="E347" s="7" t="s">
        <v>30</v>
      </c>
      <c r="F347" s="7">
        <v>2</v>
      </c>
      <c r="G347" s="7" t="s">
        <v>46</v>
      </c>
      <c r="H347" s="7" t="s">
        <v>103</v>
      </c>
      <c r="I347" s="7" t="s">
        <v>697</v>
      </c>
      <c r="J347" s="7" t="s">
        <v>1400</v>
      </c>
      <c r="K347" s="7" t="s">
        <v>1404</v>
      </c>
      <c r="L347" s="7" t="s">
        <v>1405</v>
      </c>
      <c r="M347" s="7">
        <v>1</v>
      </c>
      <c r="N347" s="7">
        <v>5</v>
      </c>
      <c r="O347" s="12">
        <f t="shared" si="15"/>
        <v>0.05</v>
      </c>
      <c r="P347" s="3">
        <v>43965</v>
      </c>
      <c r="Q347" s="3">
        <v>44135</v>
      </c>
      <c r="R347" s="7">
        <v>24</v>
      </c>
      <c r="S347" s="7" t="s">
        <v>1019</v>
      </c>
      <c r="T347" s="7" t="s">
        <v>38</v>
      </c>
      <c r="U347" s="7"/>
      <c r="V347" s="7"/>
      <c r="W347" s="7"/>
      <c r="X347" s="7"/>
      <c r="Y347" s="7" t="s">
        <v>39</v>
      </c>
      <c r="Z347" s="7">
        <v>1</v>
      </c>
      <c r="AA347" s="7" t="s">
        <v>1406</v>
      </c>
      <c r="AB347" s="3">
        <v>44165</v>
      </c>
      <c r="AC347" s="14">
        <f t="shared" si="16"/>
        <v>0.05</v>
      </c>
      <c r="AD347" s="5">
        <f t="shared" si="17"/>
        <v>0</v>
      </c>
    </row>
    <row r="348" spans="1:30" x14ac:dyDescent="0.25">
      <c r="A348" s="7" t="s">
        <v>27</v>
      </c>
      <c r="B348" s="7" t="s">
        <v>1374</v>
      </c>
      <c r="C348" s="7" t="s">
        <v>1399</v>
      </c>
      <c r="D348" s="3">
        <v>43965</v>
      </c>
      <c r="E348" s="7" t="s">
        <v>30</v>
      </c>
      <c r="F348" s="7">
        <v>2</v>
      </c>
      <c r="G348" s="7" t="s">
        <v>46</v>
      </c>
      <c r="H348" s="7" t="s">
        <v>103</v>
      </c>
      <c r="I348" s="7" t="s">
        <v>697</v>
      </c>
      <c r="J348" s="7" t="s">
        <v>1400</v>
      </c>
      <c r="K348" s="7" t="s">
        <v>1407</v>
      </c>
      <c r="L348" s="7" t="s">
        <v>1408</v>
      </c>
      <c r="M348" s="7">
        <v>2</v>
      </c>
      <c r="N348" s="7">
        <v>5</v>
      </c>
      <c r="O348" s="12">
        <f t="shared" si="15"/>
        <v>0.05</v>
      </c>
      <c r="P348" s="3">
        <v>43965</v>
      </c>
      <c r="Q348" s="3">
        <v>44167</v>
      </c>
      <c r="R348" s="7">
        <v>29</v>
      </c>
      <c r="S348" s="7" t="s">
        <v>1019</v>
      </c>
      <c r="T348" s="7" t="s">
        <v>38</v>
      </c>
      <c r="U348" s="7"/>
      <c r="V348" s="7"/>
      <c r="W348" s="7"/>
      <c r="X348" s="7"/>
      <c r="Y348" s="7" t="s">
        <v>39</v>
      </c>
      <c r="Z348" s="7">
        <v>2</v>
      </c>
      <c r="AA348" s="7" t="s">
        <v>1409</v>
      </c>
      <c r="AB348" s="3">
        <v>44165</v>
      </c>
      <c r="AC348" s="14">
        <f t="shared" si="16"/>
        <v>0.05</v>
      </c>
      <c r="AD348" s="5">
        <f t="shared" si="17"/>
        <v>0</v>
      </c>
    </row>
    <row r="349" spans="1:30" x14ac:dyDescent="0.25">
      <c r="A349" s="7" t="s">
        <v>27</v>
      </c>
      <c r="B349" s="7" t="s">
        <v>1374</v>
      </c>
      <c r="C349" s="7" t="s">
        <v>1410</v>
      </c>
      <c r="D349" s="3">
        <v>43965</v>
      </c>
      <c r="E349" s="7" t="s">
        <v>95</v>
      </c>
      <c r="F349" s="7">
        <v>2</v>
      </c>
      <c r="G349" s="7" t="s">
        <v>46</v>
      </c>
      <c r="H349" s="7" t="s">
        <v>103</v>
      </c>
      <c r="I349" s="7" t="s">
        <v>97</v>
      </c>
      <c r="J349" s="7" t="s">
        <v>1411</v>
      </c>
      <c r="K349" s="7" t="s">
        <v>1412</v>
      </c>
      <c r="L349" s="7" t="s">
        <v>1413</v>
      </c>
      <c r="M349" s="7">
        <v>1</v>
      </c>
      <c r="N349" s="7">
        <v>5</v>
      </c>
      <c r="O349" s="12">
        <f t="shared" si="15"/>
        <v>0.05</v>
      </c>
      <c r="P349" s="3">
        <v>43965</v>
      </c>
      <c r="Q349" s="3">
        <v>44083</v>
      </c>
      <c r="R349" s="7">
        <v>17</v>
      </c>
      <c r="S349" s="7" t="s">
        <v>238</v>
      </c>
      <c r="T349" s="7" t="s">
        <v>38</v>
      </c>
      <c r="U349" s="7"/>
      <c r="V349" s="7"/>
      <c r="W349" s="7"/>
      <c r="X349" s="7"/>
      <c r="Y349" s="7" t="s">
        <v>39</v>
      </c>
      <c r="Z349" s="7">
        <v>1</v>
      </c>
      <c r="AA349" s="7" t="s">
        <v>1414</v>
      </c>
      <c r="AB349" s="3">
        <v>44104</v>
      </c>
      <c r="AC349" s="14">
        <f t="shared" si="16"/>
        <v>0.05</v>
      </c>
      <c r="AD349" s="5">
        <f t="shared" si="17"/>
        <v>0</v>
      </c>
    </row>
    <row r="350" spans="1:30" x14ac:dyDescent="0.25">
      <c r="A350" s="7" t="s">
        <v>27</v>
      </c>
      <c r="B350" s="7" t="s">
        <v>1374</v>
      </c>
      <c r="C350" s="7" t="s">
        <v>1410</v>
      </c>
      <c r="D350" s="3">
        <v>43965</v>
      </c>
      <c r="E350" s="7" t="s">
        <v>30</v>
      </c>
      <c r="F350" s="7">
        <v>2</v>
      </c>
      <c r="G350" s="7" t="s">
        <v>46</v>
      </c>
      <c r="H350" s="7" t="s">
        <v>103</v>
      </c>
      <c r="I350" s="7" t="s">
        <v>697</v>
      </c>
      <c r="J350" s="7" t="s">
        <v>1411</v>
      </c>
      <c r="K350" s="7" t="s">
        <v>1415</v>
      </c>
      <c r="L350" s="7" t="s">
        <v>1416</v>
      </c>
      <c r="M350" s="7">
        <v>1</v>
      </c>
      <c r="N350" s="7">
        <v>5</v>
      </c>
      <c r="O350" s="12">
        <f t="shared" si="15"/>
        <v>0.05</v>
      </c>
      <c r="P350" s="3">
        <v>43965</v>
      </c>
      <c r="Q350" s="3">
        <v>44112</v>
      </c>
      <c r="R350" s="7">
        <v>21</v>
      </c>
      <c r="S350" s="7" t="s">
        <v>1019</v>
      </c>
      <c r="T350" s="7" t="s">
        <v>38</v>
      </c>
      <c r="U350" s="7"/>
      <c r="V350" s="7"/>
      <c r="W350" s="7"/>
      <c r="X350" s="7"/>
      <c r="Y350" s="7" t="s">
        <v>39</v>
      </c>
      <c r="Z350" s="7">
        <v>1</v>
      </c>
      <c r="AA350" s="7" t="s">
        <v>1417</v>
      </c>
      <c r="AB350" s="3">
        <v>44104</v>
      </c>
      <c r="AC350" s="14">
        <f t="shared" si="16"/>
        <v>0.05</v>
      </c>
      <c r="AD350" s="5">
        <f t="shared" si="17"/>
        <v>0</v>
      </c>
    </row>
    <row r="351" spans="1:30" x14ac:dyDescent="0.25">
      <c r="A351" s="7" t="s">
        <v>27</v>
      </c>
      <c r="B351" s="7" t="s">
        <v>1374</v>
      </c>
      <c r="C351" s="7" t="s">
        <v>1410</v>
      </c>
      <c r="D351" s="3">
        <v>43965</v>
      </c>
      <c r="E351" s="7" t="s">
        <v>95</v>
      </c>
      <c r="F351" s="7">
        <v>2</v>
      </c>
      <c r="G351" s="7" t="s">
        <v>46</v>
      </c>
      <c r="H351" s="7" t="s">
        <v>103</v>
      </c>
      <c r="I351" s="7" t="s">
        <v>1258</v>
      </c>
      <c r="J351" s="7" t="s">
        <v>1411</v>
      </c>
      <c r="K351" s="7" t="s">
        <v>1418</v>
      </c>
      <c r="L351" s="7" t="s">
        <v>1419</v>
      </c>
      <c r="M351" s="7">
        <v>1</v>
      </c>
      <c r="N351" s="7">
        <v>5</v>
      </c>
      <c r="O351" s="12">
        <f t="shared" si="15"/>
        <v>0.05</v>
      </c>
      <c r="P351" s="3">
        <v>43965</v>
      </c>
      <c r="Q351" s="3">
        <v>44110</v>
      </c>
      <c r="R351" s="7">
        <v>21</v>
      </c>
      <c r="S351" s="7" t="s">
        <v>238</v>
      </c>
      <c r="T351" s="7" t="s">
        <v>38</v>
      </c>
      <c r="U351" s="7"/>
      <c r="V351" s="7"/>
      <c r="W351" s="7"/>
      <c r="X351" s="7"/>
      <c r="Y351" s="7" t="s">
        <v>39</v>
      </c>
      <c r="Z351" s="7">
        <v>1</v>
      </c>
      <c r="AA351" s="7" t="s">
        <v>1420</v>
      </c>
      <c r="AB351" s="3">
        <v>44104</v>
      </c>
      <c r="AC351" s="14">
        <f t="shared" si="16"/>
        <v>0.05</v>
      </c>
      <c r="AD351" s="5">
        <f t="shared" si="17"/>
        <v>0</v>
      </c>
    </row>
    <row r="352" spans="1:30" x14ac:dyDescent="0.25">
      <c r="A352" s="7" t="s">
        <v>27</v>
      </c>
      <c r="B352" s="7" t="s">
        <v>1374</v>
      </c>
      <c r="C352" s="7" t="s">
        <v>1421</v>
      </c>
      <c r="D352" s="3">
        <v>43965</v>
      </c>
      <c r="E352" s="7" t="s">
        <v>95</v>
      </c>
      <c r="F352" s="7">
        <v>2</v>
      </c>
      <c r="G352" s="7" t="s">
        <v>46</v>
      </c>
      <c r="H352" s="7" t="s">
        <v>103</v>
      </c>
      <c r="I352" s="7" t="s">
        <v>97</v>
      </c>
      <c r="J352" s="7" t="s">
        <v>1422</v>
      </c>
      <c r="K352" s="7" t="s">
        <v>1423</v>
      </c>
      <c r="L352" s="7" t="s">
        <v>1424</v>
      </c>
      <c r="M352" s="7">
        <v>1</v>
      </c>
      <c r="N352" s="7">
        <v>14</v>
      </c>
      <c r="O352" s="12">
        <f t="shared" si="15"/>
        <v>0.14000000000000001</v>
      </c>
      <c r="P352" s="3">
        <v>43965</v>
      </c>
      <c r="Q352" s="3">
        <v>44071</v>
      </c>
      <c r="R352" s="7">
        <v>15</v>
      </c>
      <c r="S352" s="7" t="s">
        <v>238</v>
      </c>
      <c r="T352" s="7" t="s">
        <v>38</v>
      </c>
      <c r="U352" s="7"/>
      <c r="V352" s="7"/>
      <c r="W352" s="7"/>
      <c r="X352" s="7"/>
      <c r="Y352" s="7" t="s">
        <v>39</v>
      </c>
      <c r="Z352" s="7">
        <v>1</v>
      </c>
      <c r="AA352" s="7" t="s">
        <v>1425</v>
      </c>
      <c r="AB352" s="3">
        <v>44104</v>
      </c>
      <c r="AC352" s="14">
        <f t="shared" si="16"/>
        <v>0.14000000000000001</v>
      </c>
      <c r="AD352" s="5">
        <f t="shared" si="17"/>
        <v>0</v>
      </c>
    </row>
    <row r="353" spans="1:30" x14ac:dyDescent="0.25">
      <c r="A353" s="7" t="s">
        <v>27</v>
      </c>
      <c r="B353" s="7" t="s">
        <v>1374</v>
      </c>
      <c r="C353" s="7" t="s">
        <v>1426</v>
      </c>
      <c r="D353" s="3">
        <v>43965</v>
      </c>
      <c r="E353" s="7" t="s">
        <v>30</v>
      </c>
      <c r="F353" s="7">
        <v>2</v>
      </c>
      <c r="G353" s="7" t="s">
        <v>46</v>
      </c>
      <c r="H353" s="7" t="s">
        <v>103</v>
      </c>
      <c r="I353" s="7" t="s">
        <v>697</v>
      </c>
      <c r="J353" s="7" t="s">
        <v>1427</v>
      </c>
      <c r="K353" s="7" t="s">
        <v>1428</v>
      </c>
      <c r="L353" s="7" t="s">
        <v>1429</v>
      </c>
      <c r="M353" s="7">
        <v>1</v>
      </c>
      <c r="N353" s="7">
        <v>7</v>
      </c>
      <c r="O353" s="12">
        <f t="shared" si="15"/>
        <v>7.0000000000000007E-2</v>
      </c>
      <c r="P353" s="3">
        <v>43965</v>
      </c>
      <c r="Q353" s="3">
        <v>44090</v>
      </c>
      <c r="R353" s="7">
        <v>18</v>
      </c>
      <c r="S353" s="7" t="s">
        <v>1019</v>
      </c>
      <c r="T353" s="7" t="s">
        <v>38</v>
      </c>
      <c r="U353" s="7"/>
      <c r="V353" s="7"/>
      <c r="W353" s="7"/>
      <c r="X353" s="7"/>
      <c r="Y353" s="7" t="s">
        <v>39</v>
      </c>
      <c r="Z353" s="7">
        <v>1</v>
      </c>
      <c r="AA353" s="7" t="s">
        <v>1430</v>
      </c>
      <c r="AB353" s="3">
        <v>44104</v>
      </c>
      <c r="AC353" s="14">
        <f t="shared" si="16"/>
        <v>7.0000000000000007E-2</v>
      </c>
      <c r="AD353" s="5">
        <f t="shared" si="17"/>
        <v>0</v>
      </c>
    </row>
    <row r="354" spans="1:30" x14ac:dyDescent="0.25">
      <c r="A354" s="7" t="s">
        <v>27</v>
      </c>
      <c r="B354" s="7" t="s">
        <v>1374</v>
      </c>
      <c r="C354" s="7" t="s">
        <v>1426</v>
      </c>
      <c r="D354" s="3">
        <v>43965</v>
      </c>
      <c r="E354" s="7" t="s">
        <v>30</v>
      </c>
      <c r="F354" s="7">
        <v>2</v>
      </c>
      <c r="G354" s="7" t="s">
        <v>46</v>
      </c>
      <c r="H354" s="7" t="s">
        <v>103</v>
      </c>
      <c r="I354" s="7" t="s">
        <v>697</v>
      </c>
      <c r="J354" s="7" t="s">
        <v>1431</v>
      </c>
      <c r="K354" s="7" t="s">
        <v>1432</v>
      </c>
      <c r="L354" s="7" t="s">
        <v>1433</v>
      </c>
      <c r="M354" s="7">
        <v>10</v>
      </c>
      <c r="N354" s="7">
        <v>7</v>
      </c>
      <c r="O354" s="12">
        <f t="shared" si="15"/>
        <v>7.0000000000000007E-2</v>
      </c>
      <c r="P354" s="3">
        <v>43965</v>
      </c>
      <c r="Q354" s="3">
        <v>44377</v>
      </c>
      <c r="R354" s="7">
        <v>59</v>
      </c>
      <c r="S354" s="7" t="s">
        <v>1019</v>
      </c>
      <c r="T354" s="7" t="s">
        <v>38</v>
      </c>
      <c r="U354" s="7"/>
      <c r="V354" s="7"/>
      <c r="W354" s="7"/>
      <c r="X354" s="7"/>
      <c r="Y354" s="7" t="s">
        <v>38</v>
      </c>
      <c r="Z354" s="7">
        <v>0</v>
      </c>
      <c r="AA354" s="7" t="s">
        <v>1434</v>
      </c>
      <c r="AB354" s="3">
        <v>44165</v>
      </c>
      <c r="AC354" s="14">
        <f t="shared" si="16"/>
        <v>0</v>
      </c>
      <c r="AD354" s="5">
        <f t="shared" si="17"/>
        <v>10</v>
      </c>
    </row>
    <row r="355" spans="1:30" x14ac:dyDescent="0.25">
      <c r="A355" s="7" t="s">
        <v>27</v>
      </c>
      <c r="B355" s="7" t="s">
        <v>1435</v>
      </c>
      <c r="C355" s="7" t="s">
        <v>1436</v>
      </c>
      <c r="D355" s="3">
        <v>44036</v>
      </c>
      <c r="E355" s="7" t="s">
        <v>30</v>
      </c>
      <c r="F355" s="7">
        <v>2</v>
      </c>
      <c r="G355" s="7" t="s">
        <v>31</v>
      </c>
      <c r="H355" s="7" t="s">
        <v>32</v>
      </c>
      <c r="I355" s="7" t="s">
        <v>733</v>
      </c>
      <c r="J355" s="7" t="s">
        <v>1437</v>
      </c>
      <c r="K355" s="7" t="s">
        <v>1438</v>
      </c>
      <c r="L355" s="7" t="s">
        <v>1439</v>
      </c>
      <c r="M355" s="7">
        <v>1</v>
      </c>
      <c r="N355" s="7">
        <v>30</v>
      </c>
      <c r="O355" s="12">
        <f t="shared" si="15"/>
        <v>0.3</v>
      </c>
      <c r="P355" s="3">
        <v>44036</v>
      </c>
      <c r="Q355" s="3">
        <v>44073</v>
      </c>
      <c r="R355" s="7">
        <v>5</v>
      </c>
      <c r="S355" s="7" t="s">
        <v>37</v>
      </c>
      <c r="T355" s="7" t="s">
        <v>38</v>
      </c>
      <c r="U355" s="7"/>
      <c r="V355" s="7"/>
      <c r="W355" s="7"/>
      <c r="X355" s="7"/>
      <c r="Y355" s="7" t="s">
        <v>39</v>
      </c>
      <c r="Z355" s="7">
        <v>1</v>
      </c>
      <c r="AA355" s="7" t="s">
        <v>1440</v>
      </c>
      <c r="AB355" s="3">
        <v>44104</v>
      </c>
      <c r="AC355" s="14">
        <f t="shared" si="16"/>
        <v>0.3</v>
      </c>
      <c r="AD355" s="5">
        <f t="shared" si="17"/>
        <v>0</v>
      </c>
    </row>
    <row r="356" spans="1:30" x14ac:dyDescent="0.25">
      <c r="A356" s="7" t="s">
        <v>27</v>
      </c>
      <c r="B356" s="7" t="s">
        <v>1435</v>
      </c>
      <c r="C356" s="7" t="s">
        <v>1436</v>
      </c>
      <c r="D356" s="3">
        <v>44036</v>
      </c>
      <c r="E356" s="7" t="s">
        <v>30</v>
      </c>
      <c r="F356" s="7">
        <v>2</v>
      </c>
      <c r="G356" s="7" t="s">
        <v>46</v>
      </c>
      <c r="H356" s="7" t="s">
        <v>32</v>
      </c>
      <c r="I356" s="7" t="s">
        <v>733</v>
      </c>
      <c r="J356" s="7" t="s">
        <v>1437</v>
      </c>
      <c r="K356" s="7" t="s">
        <v>1441</v>
      </c>
      <c r="L356" s="7" t="s">
        <v>1442</v>
      </c>
      <c r="M356" s="7">
        <v>2</v>
      </c>
      <c r="N356" s="7">
        <v>40</v>
      </c>
      <c r="O356" s="12">
        <f t="shared" si="15"/>
        <v>0.4</v>
      </c>
      <c r="P356" s="3">
        <v>44036</v>
      </c>
      <c r="Q356" s="3">
        <v>44104</v>
      </c>
      <c r="R356" s="7">
        <v>10</v>
      </c>
      <c r="S356" s="7" t="s">
        <v>37</v>
      </c>
      <c r="T356" s="7" t="s">
        <v>38</v>
      </c>
      <c r="U356" s="7"/>
      <c r="V356" s="7"/>
      <c r="W356" s="7"/>
      <c r="X356" s="7"/>
      <c r="Y356" s="7" t="s">
        <v>39</v>
      </c>
      <c r="Z356" s="7">
        <v>2</v>
      </c>
      <c r="AA356" s="7" t="s">
        <v>1443</v>
      </c>
      <c r="AB356" s="3">
        <v>44104</v>
      </c>
      <c r="AC356" s="14">
        <f t="shared" si="16"/>
        <v>0.4</v>
      </c>
      <c r="AD356" s="5">
        <f t="shared" si="17"/>
        <v>0</v>
      </c>
    </row>
    <row r="357" spans="1:30" x14ac:dyDescent="0.25">
      <c r="A357" s="7" t="s">
        <v>27</v>
      </c>
      <c r="B357" s="7" t="s">
        <v>1435</v>
      </c>
      <c r="C357" s="7" t="s">
        <v>1436</v>
      </c>
      <c r="D357" s="3">
        <v>44036</v>
      </c>
      <c r="E357" s="7" t="s">
        <v>30</v>
      </c>
      <c r="F357" s="7">
        <v>2</v>
      </c>
      <c r="G357" s="7" t="s">
        <v>46</v>
      </c>
      <c r="H357" s="7" t="s">
        <v>32</v>
      </c>
      <c r="I357" s="7" t="s">
        <v>733</v>
      </c>
      <c r="J357" s="7" t="s">
        <v>1437</v>
      </c>
      <c r="K357" s="7" t="s">
        <v>1444</v>
      </c>
      <c r="L357" s="7" t="s">
        <v>1445</v>
      </c>
      <c r="M357" s="7">
        <v>1</v>
      </c>
      <c r="N357" s="7">
        <v>30</v>
      </c>
      <c r="O357" s="12">
        <f t="shared" si="15"/>
        <v>0.3</v>
      </c>
      <c r="P357" s="3">
        <v>44036</v>
      </c>
      <c r="Q357" s="3">
        <v>44111</v>
      </c>
      <c r="R357" s="7">
        <v>11</v>
      </c>
      <c r="S357" s="7" t="s">
        <v>37</v>
      </c>
      <c r="T357" s="7" t="s">
        <v>38</v>
      </c>
      <c r="U357" s="7"/>
      <c r="V357" s="7"/>
      <c r="W357" s="7"/>
      <c r="X357" s="7"/>
      <c r="Y357" s="7" t="s">
        <v>39</v>
      </c>
      <c r="Z357" s="7">
        <v>1</v>
      </c>
      <c r="AA357" s="7" t="s">
        <v>1446</v>
      </c>
      <c r="AB357" s="3">
        <v>44104</v>
      </c>
      <c r="AC357" s="14">
        <f t="shared" si="16"/>
        <v>0.3</v>
      </c>
      <c r="AD357" s="5">
        <f t="shared" si="17"/>
        <v>0</v>
      </c>
    </row>
    <row r="358" spans="1:30" x14ac:dyDescent="0.25">
      <c r="A358" s="7" t="s">
        <v>27</v>
      </c>
      <c r="B358" s="7" t="s">
        <v>1447</v>
      </c>
      <c r="C358" s="7" t="s">
        <v>1448</v>
      </c>
      <c r="D358" s="3">
        <v>44042</v>
      </c>
      <c r="E358" s="7" t="s">
        <v>30</v>
      </c>
      <c r="F358" s="7">
        <v>2</v>
      </c>
      <c r="G358" s="7" t="s">
        <v>31</v>
      </c>
      <c r="H358" s="7" t="s">
        <v>78</v>
      </c>
      <c r="I358" s="7" t="s">
        <v>139</v>
      </c>
      <c r="J358" s="7" t="s">
        <v>1449</v>
      </c>
      <c r="K358" s="7" t="s">
        <v>1450</v>
      </c>
      <c r="L358" s="7" t="s">
        <v>1451</v>
      </c>
      <c r="M358" s="7">
        <v>6</v>
      </c>
      <c r="N358" s="7">
        <v>5</v>
      </c>
      <c r="O358" s="12">
        <f t="shared" si="15"/>
        <v>0.05</v>
      </c>
      <c r="P358" s="3">
        <v>44042</v>
      </c>
      <c r="Q358" s="3">
        <v>44377</v>
      </c>
      <c r="R358" s="7">
        <v>48</v>
      </c>
      <c r="S358" s="7" t="s">
        <v>136</v>
      </c>
      <c r="T358" s="7" t="s">
        <v>38</v>
      </c>
      <c r="U358" s="7"/>
      <c r="V358" s="7"/>
      <c r="W358" s="7"/>
      <c r="X358" s="7"/>
      <c r="Y358" s="7" t="s">
        <v>38</v>
      </c>
      <c r="Z358" s="7">
        <v>0</v>
      </c>
      <c r="AA358" s="7" t="s">
        <v>1452</v>
      </c>
      <c r="AB358" s="3">
        <v>44165</v>
      </c>
      <c r="AC358" s="14">
        <f t="shared" si="16"/>
        <v>0</v>
      </c>
      <c r="AD358" s="5">
        <f t="shared" si="17"/>
        <v>6</v>
      </c>
    </row>
    <row r="359" spans="1:30" x14ac:dyDescent="0.25">
      <c r="A359" s="7" t="s">
        <v>27</v>
      </c>
      <c r="B359" s="7" t="s">
        <v>1447</v>
      </c>
      <c r="C359" s="7" t="s">
        <v>1448</v>
      </c>
      <c r="D359" s="3">
        <v>44042</v>
      </c>
      <c r="E359" s="7" t="s">
        <v>30</v>
      </c>
      <c r="F359" s="7">
        <v>2</v>
      </c>
      <c r="G359" s="7" t="s">
        <v>31</v>
      </c>
      <c r="H359" s="7" t="s">
        <v>78</v>
      </c>
      <c r="I359" s="7" t="s">
        <v>139</v>
      </c>
      <c r="J359" s="7" t="s">
        <v>1449</v>
      </c>
      <c r="K359" s="7" t="s">
        <v>1453</v>
      </c>
      <c r="L359" s="7" t="s">
        <v>1454</v>
      </c>
      <c r="M359" s="7">
        <v>1</v>
      </c>
      <c r="N359" s="7">
        <v>5</v>
      </c>
      <c r="O359" s="12">
        <f t="shared" si="15"/>
        <v>0.05</v>
      </c>
      <c r="P359" s="3">
        <v>44042</v>
      </c>
      <c r="Q359" s="3">
        <v>44162</v>
      </c>
      <c r="R359" s="7">
        <v>17</v>
      </c>
      <c r="S359" s="7" t="s">
        <v>136</v>
      </c>
      <c r="T359" s="7" t="s">
        <v>38</v>
      </c>
      <c r="U359" s="7"/>
      <c r="V359" s="7"/>
      <c r="W359" s="7"/>
      <c r="X359" s="7"/>
      <c r="Y359" s="7" t="s">
        <v>39</v>
      </c>
      <c r="Z359" s="7">
        <v>1</v>
      </c>
      <c r="AA359" s="7" t="s">
        <v>1455</v>
      </c>
      <c r="AB359" s="3">
        <v>44165</v>
      </c>
      <c r="AC359" s="14">
        <f t="shared" si="16"/>
        <v>0.05</v>
      </c>
      <c r="AD359" s="5">
        <f t="shared" si="17"/>
        <v>0</v>
      </c>
    </row>
    <row r="360" spans="1:30" x14ac:dyDescent="0.25">
      <c r="A360" s="7" t="s">
        <v>27</v>
      </c>
      <c r="B360" s="7" t="s">
        <v>1447</v>
      </c>
      <c r="C360" s="7" t="s">
        <v>1456</v>
      </c>
      <c r="D360" s="3">
        <v>44042</v>
      </c>
      <c r="E360" s="7" t="s">
        <v>30</v>
      </c>
      <c r="F360" s="7">
        <v>2</v>
      </c>
      <c r="G360" s="7" t="s">
        <v>46</v>
      </c>
      <c r="H360" s="7" t="s">
        <v>78</v>
      </c>
      <c r="I360" s="7" t="s">
        <v>139</v>
      </c>
      <c r="J360" s="7" t="s">
        <v>1457</v>
      </c>
      <c r="K360" s="7" t="s">
        <v>1458</v>
      </c>
      <c r="L360" s="7" t="s">
        <v>1459</v>
      </c>
      <c r="M360" s="7">
        <v>26</v>
      </c>
      <c r="N360" s="7">
        <v>5</v>
      </c>
      <c r="O360" s="12">
        <f t="shared" si="15"/>
        <v>0.05</v>
      </c>
      <c r="P360" s="3">
        <v>44042</v>
      </c>
      <c r="Q360" s="3">
        <v>44255</v>
      </c>
      <c r="R360" s="7">
        <v>30</v>
      </c>
      <c r="S360" s="7" t="s">
        <v>136</v>
      </c>
      <c r="T360" s="7" t="s">
        <v>38</v>
      </c>
      <c r="U360" s="7"/>
      <c r="V360" s="7"/>
      <c r="W360" s="7"/>
      <c r="X360" s="7"/>
      <c r="Y360" s="7" t="s">
        <v>39</v>
      </c>
      <c r="Z360" s="7">
        <v>6</v>
      </c>
      <c r="AA360" s="7" t="s">
        <v>1460</v>
      </c>
      <c r="AB360" s="3">
        <v>44165</v>
      </c>
      <c r="AC360" s="14">
        <f t="shared" si="16"/>
        <v>1.1538461538461539E-2</v>
      </c>
      <c r="AD360" s="5">
        <f t="shared" si="17"/>
        <v>20</v>
      </c>
    </row>
    <row r="361" spans="1:30" x14ac:dyDescent="0.25">
      <c r="A361" s="7" t="s">
        <v>27</v>
      </c>
      <c r="B361" s="7" t="s">
        <v>1447</v>
      </c>
      <c r="C361" s="7" t="s">
        <v>1456</v>
      </c>
      <c r="D361" s="3">
        <v>44042</v>
      </c>
      <c r="E361" s="7" t="s">
        <v>30</v>
      </c>
      <c r="F361" s="7">
        <v>2</v>
      </c>
      <c r="G361" s="7" t="s">
        <v>46</v>
      </c>
      <c r="H361" s="7" t="s">
        <v>78</v>
      </c>
      <c r="I361" s="7" t="s">
        <v>139</v>
      </c>
      <c r="J361" s="7" t="s">
        <v>1461</v>
      </c>
      <c r="K361" s="7" t="s">
        <v>1462</v>
      </c>
      <c r="L361" s="7" t="s">
        <v>1463</v>
      </c>
      <c r="M361" s="7">
        <v>5</v>
      </c>
      <c r="N361" s="7">
        <v>4</v>
      </c>
      <c r="O361" s="12">
        <f t="shared" si="15"/>
        <v>0.04</v>
      </c>
      <c r="P361" s="3">
        <v>44042</v>
      </c>
      <c r="Q361" s="3">
        <v>44117</v>
      </c>
      <c r="R361" s="7">
        <v>11</v>
      </c>
      <c r="S361" s="7" t="s">
        <v>136</v>
      </c>
      <c r="T361" s="7" t="s">
        <v>38</v>
      </c>
      <c r="U361" s="7"/>
      <c r="V361" s="7"/>
      <c r="W361" s="7"/>
      <c r="X361" s="7"/>
      <c r="Y361" s="7" t="s">
        <v>39</v>
      </c>
      <c r="Z361" s="7">
        <v>5</v>
      </c>
      <c r="AA361" s="7" t="s">
        <v>1464</v>
      </c>
      <c r="AB361" s="3">
        <v>44165</v>
      </c>
      <c r="AC361" s="14">
        <f t="shared" si="16"/>
        <v>0.04</v>
      </c>
      <c r="AD361" s="5">
        <f t="shared" si="17"/>
        <v>0</v>
      </c>
    </row>
    <row r="362" spans="1:30" x14ac:dyDescent="0.25">
      <c r="A362" s="7" t="s">
        <v>27</v>
      </c>
      <c r="B362" s="7" t="s">
        <v>1447</v>
      </c>
      <c r="C362" s="7" t="s">
        <v>1456</v>
      </c>
      <c r="D362" s="3">
        <v>44042</v>
      </c>
      <c r="E362" s="7" t="s">
        <v>30</v>
      </c>
      <c r="F362" s="7">
        <v>2</v>
      </c>
      <c r="G362" s="7" t="s">
        <v>31</v>
      </c>
      <c r="H362" s="7" t="s">
        <v>78</v>
      </c>
      <c r="I362" s="7" t="s">
        <v>139</v>
      </c>
      <c r="J362" s="7" t="s">
        <v>1461</v>
      </c>
      <c r="K362" s="7" t="s">
        <v>1465</v>
      </c>
      <c r="L362" s="7" t="s">
        <v>1451</v>
      </c>
      <c r="M362" s="7">
        <v>3</v>
      </c>
      <c r="N362" s="7">
        <v>4</v>
      </c>
      <c r="O362" s="12">
        <f t="shared" si="15"/>
        <v>0.04</v>
      </c>
      <c r="P362" s="3">
        <v>44042</v>
      </c>
      <c r="Q362" s="3">
        <v>44165</v>
      </c>
      <c r="R362" s="7">
        <v>18</v>
      </c>
      <c r="S362" s="7" t="s">
        <v>136</v>
      </c>
      <c r="T362" s="7" t="s">
        <v>38</v>
      </c>
      <c r="U362" s="7"/>
      <c r="V362" s="7"/>
      <c r="W362" s="7"/>
      <c r="X362" s="7"/>
      <c r="Y362" s="7" t="s">
        <v>39</v>
      </c>
      <c r="Z362" s="7">
        <v>3</v>
      </c>
      <c r="AA362" s="7" t="s">
        <v>1466</v>
      </c>
      <c r="AB362" s="3">
        <v>44165</v>
      </c>
      <c r="AC362" s="14">
        <f t="shared" si="16"/>
        <v>0.04</v>
      </c>
      <c r="AD362" s="5">
        <f t="shared" si="17"/>
        <v>0</v>
      </c>
    </row>
    <row r="363" spans="1:30" x14ac:dyDescent="0.25">
      <c r="A363" s="7" t="s">
        <v>27</v>
      </c>
      <c r="B363" s="7" t="s">
        <v>1447</v>
      </c>
      <c r="C363" s="7" t="s">
        <v>1456</v>
      </c>
      <c r="D363" s="3">
        <v>44042</v>
      </c>
      <c r="E363" s="7" t="s">
        <v>30</v>
      </c>
      <c r="F363" s="7">
        <v>2</v>
      </c>
      <c r="G363" s="7" t="s">
        <v>31</v>
      </c>
      <c r="H363" s="7" t="s">
        <v>78</v>
      </c>
      <c r="I363" s="7" t="s">
        <v>697</v>
      </c>
      <c r="J363" s="7" t="s">
        <v>1461</v>
      </c>
      <c r="K363" s="7" t="s">
        <v>1467</v>
      </c>
      <c r="L363" s="7" t="s">
        <v>1468</v>
      </c>
      <c r="M363" s="7">
        <v>1</v>
      </c>
      <c r="N363" s="7">
        <v>4</v>
      </c>
      <c r="O363" s="12">
        <f t="shared" si="15"/>
        <v>0.04</v>
      </c>
      <c r="P363" s="3">
        <v>44042</v>
      </c>
      <c r="Q363" s="3">
        <v>44227</v>
      </c>
      <c r="R363" s="7">
        <v>26</v>
      </c>
      <c r="S363" s="7" t="s">
        <v>1019</v>
      </c>
      <c r="T363" s="7" t="s">
        <v>38</v>
      </c>
      <c r="U363" s="7"/>
      <c r="V363" s="7"/>
      <c r="W363" s="7"/>
      <c r="X363" s="7"/>
      <c r="Y363" s="7" t="s">
        <v>38</v>
      </c>
      <c r="Z363" s="7">
        <v>0</v>
      </c>
      <c r="AA363" s="7" t="s">
        <v>1383</v>
      </c>
      <c r="AB363" s="3">
        <v>44165</v>
      </c>
      <c r="AC363" s="14">
        <f t="shared" si="16"/>
        <v>0</v>
      </c>
      <c r="AD363" s="5">
        <f t="shared" si="17"/>
        <v>1</v>
      </c>
    </row>
    <row r="364" spans="1:30" x14ac:dyDescent="0.25">
      <c r="A364" s="7" t="s">
        <v>27</v>
      </c>
      <c r="B364" s="7" t="s">
        <v>1447</v>
      </c>
      <c r="C364" s="7" t="s">
        <v>1456</v>
      </c>
      <c r="D364" s="3">
        <v>44042</v>
      </c>
      <c r="E364" s="7" t="s">
        <v>30</v>
      </c>
      <c r="F364" s="7">
        <v>2</v>
      </c>
      <c r="G364" s="7" t="s">
        <v>31</v>
      </c>
      <c r="H364" s="7" t="s">
        <v>78</v>
      </c>
      <c r="I364" s="7" t="s">
        <v>697</v>
      </c>
      <c r="J364" s="7" t="s">
        <v>1461</v>
      </c>
      <c r="K364" s="7" t="s">
        <v>1467</v>
      </c>
      <c r="L364" s="7" t="s">
        <v>1469</v>
      </c>
      <c r="M364" s="7">
        <v>1</v>
      </c>
      <c r="N364" s="7">
        <v>4</v>
      </c>
      <c r="O364" s="12">
        <f t="shared" si="15"/>
        <v>0.04</v>
      </c>
      <c r="P364" s="3">
        <v>44042</v>
      </c>
      <c r="Q364" s="3">
        <v>44255</v>
      </c>
      <c r="R364" s="7">
        <v>30</v>
      </c>
      <c r="S364" s="7" t="s">
        <v>1019</v>
      </c>
      <c r="T364" s="7" t="s">
        <v>38</v>
      </c>
      <c r="U364" s="7"/>
      <c r="V364" s="7"/>
      <c r="W364" s="7"/>
      <c r="X364" s="7"/>
      <c r="Y364" s="7" t="s">
        <v>38</v>
      </c>
      <c r="Z364" s="7">
        <v>0</v>
      </c>
      <c r="AA364" s="7" t="s">
        <v>1383</v>
      </c>
      <c r="AB364" s="3">
        <v>44165</v>
      </c>
      <c r="AC364" s="14">
        <f t="shared" si="16"/>
        <v>0</v>
      </c>
      <c r="AD364" s="5">
        <f t="shared" si="17"/>
        <v>1</v>
      </c>
    </row>
    <row r="365" spans="1:30" x14ac:dyDescent="0.25">
      <c r="A365" s="7" t="s">
        <v>27</v>
      </c>
      <c r="B365" s="7" t="s">
        <v>1447</v>
      </c>
      <c r="C365" s="7" t="s">
        <v>1470</v>
      </c>
      <c r="D365" s="3">
        <v>44042</v>
      </c>
      <c r="E365" s="7" t="s">
        <v>30</v>
      </c>
      <c r="F365" s="7">
        <v>2</v>
      </c>
      <c r="G365" s="7" t="s">
        <v>46</v>
      </c>
      <c r="H365" s="7" t="s">
        <v>78</v>
      </c>
      <c r="I365" s="7" t="s">
        <v>139</v>
      </c>
      <c r="J365" s="7" t="s">
        <v>1471</v>
      </c>
      <c r="K365" s="7" t="s">
        <v>1472</v>
      </c>
      <c r="L365" s="7" t="s">
        <v>1473</v>
      </c>
      <c r="M365" s="7">
        <v>1</v>
      </c>
      <c r="N365" s="7">
        <v>4</v>
      </c>
      <c r="O365" s="12">
        <f t="shared" si="15"/>
        <v>0.04</v>
      </c>
      <c r="P365" s="3">
        <v>44042</v>
      </c>
      <c r="Q365" s="3">
        <v>44286</v>
      </c>
      <c r="R365" s="7">
        <v>35</v>
      </c>
      <c r="S365" s="7" t="s">
        <v>136</v>
      </c>
      <c r="T365" s="7" t="s">
        <v>38</v>
      </c>
      <c r="U365" s="7"/>
      <c r="V365" s="7"/>
      <c r="W365" s="7"/>
      <c r="X365" s="7"/>
      <c r="Y365" s="7" t="s">
        <v>38</v>
      </c>
      <c r="Z365" s="7">
        <v>0</v>
      </c>
      <c r="AA365" s="7" t="s">
        <v>1474</v>
      </c>
      <c r="AB365" s="3">
        <v>44165</v>
      </c>
      <c r="AC365" s="14">
        <f t="shared" si="16"/>
        <v>0</v>
      </c>
      <c r="AD365" s="5">
        <f t="shared" si="17"/>
        <v>1</v>
      </c>
    </row>
    <row r="366" spans="1:30" x14ac:dyDescent="0.25">
      <c r="A366" s="7" t="s">
        <v>27</v>
      </c>
      <c r="B366" s="7" t="s">
        <v>1447</v>
      </c>
      <c r="C366" s="7" t="s">
        <v>1470</v>
      </c>
      <c r="D366" s="3">
        <v>44042</v>
      </c>
      <c r="E366" s="7" t="s">
        <v>30</v>
      </c>
      <c r="F366" s="7">
        <v>2</v>
      </c>
      <c r="G366" s="7" t="s">
        <v>31</v>
      </c>
      <c r="H366" s="7" t="s">
        <v>103</v>
      </c>
      <c r="I366" s="7" t="s">
        <v>697</v>
      </c>
      <c r="J366" s="7" t="s">
        <v>1471</v>
      </c>
      <c r="K366" s="7" t="s">
        <v>1475</v>
      </c>
      <c r="L366" s="7" t="s">
        <v>1468</v>
      </c>
      <c r="M366" s="7">
        <v>1</v>
      </c>
      <c r="N366" s="7">
        <v>4</v>
      </c>
      <c r="O366" s="12">
        <f t="shared" si="15"/>
        <v>0.04</v>
      </c>
      <c r="P366" s="3">
        <v>44042</v>
      </c>
      <c r="Q366" s="3">
        <v>44227</v>
      </c>
      <c r="R366" s="7">
        <v>26</v>
      </c>
      <c r="S366" s="7" t="s">
        <v>1019</v>
      </c>
      <c r="T366" s="7" t="s">
        <v>38</v>
      </c>
      <c r="U366" s="7"/>
      <c r="V366" s="7"/>
      <c r="W366" s="7"/>
      <c r="X366" s="7"/>
      <c r="Y366" s="7" t="s">
        <v>38</v>
      </c>
      <c r="Z366" s="7">
        <v>0</v>
      </c>
      <c r="AA366" s="7" t="s">
        <v>1383</v>
      </c>
      <c r="AB366" s="3">
        <v>44165</v>
      </c>
      <c r="AC366" s="14">
        <f t="shared" si="16"/>
        <v>0</v>
      </c>
      <c r="AD366" s="5">
        <f t="shared" si="17"/>
        <v>1</v>
      </c>
    </row>
    <row r="367" spans="1:30" x14ac:dyDescent="0.25">
      <c r="A367" s="7" t="s">
        <v>27</v>
      </c>
      <c r="B367" s="7" t="s">
        <v>1447</v>
      </c>
      <c r="C367" s="7" t="s">
        <v>1470</v>
      </c>
      <c r="D367" s="3">
        <v>44042</v>
      </c>
      <c r="E367" s="7" t="s">
        <v>30</v>
      </c>
      <c r="F367" s="7">
        <v>2</v>
      </c>
      <c r="G367" s="7" t="s">
        <v>31</v>
      </c>
      <c r="H367" s="7" t="s">
        <v>103</v>
      </c>
      <c r="I367" s="7" t="s">
        <v>697</v>
      </c>
      <c r="J367" s="7" t="s">
        <v>1471</v>
      </c>
      <c r="K367" s="7" t="s">
        <v>1475</v>
      </c>
      <c r="L367" s="7" t="s">
        <v>1469</v>
      </c>
      <c r="M367" s="7">
        <v>1</v>
      </c>
      <c r="N367" s="7">
        <v>5</v>
      </c>
      <c r="O367" s="12">
        <f t="shared" si="15"/>
        <v>0.05</v>
      </c>
      <c r="P367" s="3">
        <v>44042</v>
      </c>
      <c r="Q367" s="3">
        <v>44255</v>
      </c>
      <c r="R367" s="7">
        <v>30</v>
      </c>
      <c r="S367" s="7" t="s">
        <v>1019</v>
      </c>
      <c r="T367" s="7" t="s">
        <v>38</v>
      </c>
      <c r="U367" s="7"/>
      <c r="V367" s="7"/>
      <c r="W367" s="7"/>
      <c r="X367" s="7"/>
      <c r="Y367" s="7" t="s">
        <v>38</v>
      </c>
      <c r="Z367" s="7">
        <v>0</v>
      </c>
      <c r="AA367" s="7" t="s">
        <v>1383</v>
      </c>
      <c r="AB367" s="3">
        <v>44165</v>
      </c>
      <c r="AC367" s="14">
        <f t="shared" si="16"/>
        <v>0</v>
      </c>
      <c r="AD367" s="5">
        <f t="shared" si="17"/>
        <v>1</v>
      </c>
    </row>
    <row r="368" spans="1:30" x14ac:dyDescent="0.25">
      <c r="A368" s="7" t="s">
        <v>27</v>
      </c>
      <c r="B368" s="7" t="s">
        <v>1447</v>
      </c>
      <c r="C368" s="7" t="s">
        <v>1470</v>
      </c>
      <c r="D368" s="3">
        <v>44042</v>
      </c>
      <c r="E368" s="7" t="s">
        <v>30</v>
      </c>
      <c r="F368" s="7">
        <v>2</v>
      </c>
      <c r="G368" s="7" t="s">
        <v>31</v>
      </c>
      <c r="H368" s="7" t="s">
        <v>103</v>
      </c>
      <c r="I368" s="7" t="s">
        <v>697</v>
      </c>
      <c r="J368" s="7" t="s">
        <v>1471</v>
      </c>
      <c r="K368" s="7" t="s">
        <v>1476</v>
      </c>
      <c r="L368" s="7" t="s">
        <v>1454</v>
      </c>
      <c r="M368" s="7">
        <v>1</v>
      </c>
      <c r="N368" s="7">
        <v>4</v>
      </c>
      <c r="O368" s="12">
        <f t="shared" si="15"/>
        <v>0.04</v>
      </c>
      <c r="P368" s="3">
        <v>44042</v>
      </c>
      <c r="Q368" s="3">
        <v>44255</v>
      </c>
      <c r="R368" s="7">
        <v>30</v>
      </c>
      <c r="S368" s="7" t="s">
        <v>1019</v>
      </c>
      <c r="T368" s="7" t="s">
        <v>38</v>
      </c>
      <c r="U368" s="7"/>
      <c r="V368" s="7"/>
      <c r="W368" s="7"/>
      <c r="X368" s="7"/>
      <c r="Y368" s="7" t="s">
        <v>38</v>
      </c>
      <c r="Z368" s="7">
        <v>0</v>
      </c>
      <c r="AA368" s="7" t="s">
        <v>1383</v>
      </c>
      <c r="AB368" s="3">
        <v>44165</v>
      </c>
      <c r="AC368" s="14">
        <f t="shared" si="16"/>
        <v>0</v>
      </c>
      <c r="AD368" s="5">
        <f t="shared" si="17"/>
        <v>1</v>
      </c>
    </row>
    <row r="369" spans="1:30" x14ac:dyDescent="0.25">
      <c r="A369" s="7" t="s">
        <v>27</v>
      </c>
      <c r="B369" s="7" t="s">
        <v>1447</v>
      </c>
      <c r="C369" s="7" t="s">
        <v>1477</v>
      </c>
      <c r="D369" s="3">
        <v>44042</v>
      </c>
      <c r="E369" s="7" t="s">
        <v>30</v>
      </c>
      <c r="F369" s="7">
        <v>2</v>
      </c>
      <c r="G369" s="7" t="s">
        <v>46</v>
      </c>
      <c r="H369" s="7" t="s">
        <v>103</v>
      </c>
      <c r="I369" s="7" t="s">
        <v>139</v>
      </c>
      <c r="J369" s="7" t="s">
        <v>1478</v>
      </c>
      <c r="K369" s="7" t="s">
        <v>1479</v>
      </c>
      <c r="L369" s="7" t="s">
        <v>1480</v>
      </c>
      <c r="M369" s="7">
        <v>2</v>
      </c>
      <c r="N369" s="7">
        <v>4</v>
      </c>
      <c r="O369" s="12">
        <f t="shared" si="15"/>
        <v>0.04</v>
      </c>
      <c r="P369" s="3">
        <v>44042</v>
      </c>
      <c r="Q369" s="3">
        <v>44227</v>
      </c>
      <c r="R369" s="7">
        <v>26</v>
      </c>
      <c r="S369" s="7" t="s">
        <v>136</v>
      </c>
      <c r="T369" s="7" t="s">
        <v>38</v>
      </c>
      <c r="U369" s="7"/>
      <c r="V369" s="7"/>
      <c r="W369" s="7"/>
      <c r="X369" s="7"/>
      <c r="Y369" s="7" t="s">
        <v>39</v>
      </c>
      <c r="Z369" s="7">
        <v>1</v>
      </c>
      <c r="AA369" s="7" t="s">
        <v>1481</v>
      </c>
      <c r="AB369" s="3">
        <v>44165</v>
      </c>
      <c r="AC369" s="14">
        <f t="shared" si="16"/>
        <v>0.02</v>
      </c>
      <c r="AD369" s="5">
        <f t="shared" si="17"/>
        <v>1</v>
      </c>
    </row>
    <row r="370" spans="1:30" x14ac:dyDescent="0.25">
      <c r="A370" s="7" t="s">
        <v>27</v>
      </c>
      <c r="B370" s="7" t="s">
        <v>1447</v>
      </c>
      <c r="C370" s="7" t="s">
        <v>1477</v>
      </c>
      <c r="D370" s="3">
        <v>44042</v>
      </c>
      <c r="E370" s="7" t="s">
        <v>30</v>
      </c>
      <c r="F370" s="7">
        <v>2</v>
      </c>
      <c r="G370" s="7" t="s">
        <v>46</v>
      </c>
      <c r="H370" s="7" t="s">
        <v>103</v>
      </c>
      <c r="I370" s="7" t="s">
        <v>139</v>
      </c>
      <c r="J370" s="7" t="s">
        <v>1482</v>
      </c>
      <c r="K370" s="7" t="s">
        <v>1483</v>
      </c>
      <c r="L370" s="7" t="s">
        <v>1480</v>
      </c>
      <c r="M370" s="7">
        <v>2</v>
      </c>
      <c r="N370" s="7">
        <v>4</v>
      </c>
      <c r="O370" s="12">
        <f t="shared" si="15"/>
        <v>0.04</v>
      </c>
      <c r="P370" s="3">
        <v>44042</v>
      </c>
      <c r="Q370" s="3">
        <v>44227</v>
      </c>
      <c r="R370" s="7">
        <v>26</v>
      </c>
      <c r="S370" s="7" t="s">
        <v>136</v>
      </c>
      <c r="T370" s="7" t="s">
        <v>38</v>
      </c>
      <c r="U370" s="7"/>
      <c r="V370" s="7"/>
      <c r="W370" s="7"/>
      <c r="X370" s="7"/>
      <c r="Y370" s="7" t="s">
        <v>39</v>
      </c>
      <c r="Z370" s="7">
        <v>1</v>
      </c>
      <c r="AA370" s="7" t="s">
        <v>1481</v>
      </c>
      <c r="AB370" s="3">
        <v>44165</v>
      </c>
      <c r="AC370" s="14">
        <f t="shared" si="16"/>
        <v>0.02</v>
      </c>
      <c r="AD370" s="5">
        <f t="shared" si="17"/>
        <v>1</v>
      </c>
    </row>
    <row r="371" spans="1:30" x14ac:dyDescent="0.25">
      <c r="A371" s="7" t="s">
        <v>27</v>
      </c>
      <c r="B371" s="7" t="s">
        <v>1447</v>
      </c>
      <c r="C371" s="7" t="s">
        <v>1477</v>
      </c>
      <c r="D371" s="3">
        <v>44042</v>
      </c>
      <c r="E371" s="7" t="s">
        <v>30</v>
      </c>
      <c r="F371" s="7">
        <v>2</v>
      </c>
      <c r="G371" s="7" t="s">
        <v>46</v>
      </c>
      <c r="H371" s="7" t="s">
        <v>103</v>
      </c>
      <c r="I371" s="7" t="s">
        <v>139</v>
      </c>
      <c r="J371" s="7" t="s">
        <v>1482</v>
      </c>
      <c r="K371" s="7" t="s">
        <v>1484</v>
      </c>
      <c r="L371" s="7" t="s">
        <v>1485</v>
      </c>
      <c r="M371" s="7">
        <v>1</v>
      </c>
      <c r="N371" s="7">
        <v>4</v>
      </c>
      <c r="O371" s="12">
        <f t="shared" si="15"/>
        <v>0.04</v>
      </c>
      <c r="P371" s="3">
        <v>44042</v>
      </c>
      <c r="Q371" s="3">
        <v>44227</v>
      </c>
      <c r="R371" s="7">
        <v>26</v>
      </c>
      <c r="S371" s="7" t="s">
        <v>136</v>
      </c>
      <c r="T371" s="7" t="s">
        <v>38</v>
      </c>
      <c r="U371" s="7"/>
      <c r="V371" s="7"/>
      <c r="W371" s="7"/>
      <c r="X371" s="7"/>
      <c r="Y371" s="7" t="s">
        <v>38</v>
      </c>
      <c r="Z371" s="7">
        <v>0</v>
      </c>
      <c r="AA371" s="7" t="s">
        <v>1383</v>
      </c>
      <c r="AB371" s="3">
        <v>44165</v>
      </c>
      <c r="AC371" s="14">
        <f t="shared" si="16"/>
        <v>0</v>
      </c>
      <c r="AD371" s="5">
        <f t="shared" si="17"/>
        <v>1</v>
      </c>
    </row>
    <row r="372" spans="1:30" x14ac:dyDescent="0.25">
      <c r="A372" s="7" t="s">
        <v>27</v>
      </c>
      <c r="B372" s="7" t="s">
        <v>1447</v>
      </c>
      <c r="C372" s="7" t="s">
        <v>1477</v>
      </c>
      <c r="D372" s="3">
        <v>44042</v>
      </c>
      <c r="E372" s="7" t="s">
        <v>30</v>
      </c>
      <c r="F372" s="7">
        <v>2</v>
      </c>
      <c r="G372" s="7" t="s">
        <v>46</v>
      </c>
      <c r="H372" s="7" t="s">
        <v>103</v>
      </c>
      <c r="I372" s="7" t="s">
        <v>139</v>
      </c>
      <c r="J372" s="7" t="s">
        <v>1478</v>
      </c>
      <c r="K372" s="7" t="s">
        <v>1486</v>
      </c>
      <c r="L372" s="7" t="s">
        <v>1487</v>
      </c>
      <c r="M372" s="7">
        <v>1</v>
      </c>
      <c r="N372" s="7">
        <v>4</v>
      </c>
      <c r="O372" s="12">
        <f t="shared" si="15"/>
        <v>0.04</v>
      </c>
      <c r="P372" s="3">
        <v>44042</v>
      </c>
      <c r="Q372" s="3">
        <v>44227</v>
      </c>
      <c r="R372" s="7">
        <v>26</v>
      </c>
      <c r="S372" s="7" t="s">
        <v>136</v>
      </c>
      <c r="T372" s="7" t="s">
        <v>38</v>
      </c>
      <c r="U372" s="7"/>
      <c r="V372" s="7"/>
      <c r="W372" s="7"/>
      <c r="X372" s="7"/>
      <c r="Y372" s="7" t="s">
        <v>38</v>
      </c>
      <c r="Z372" s="7">
        <v>0</v>
      </c>
      <c r="AA372" s="7" t="s">
        <v>1383</v>
      </c>
      <c r="AB372" s="3">
        <v>44165</v>
      </c>
      <c r="AC372" s="14">
        <f t="shared" si="16"/>
        <v>0</v>
      </c>
      <c r="AD372" s="5">
        <f t="shared" si="17"/>
        <v>1</v>
      </c>
    </row>
    <row r="373" spans="1:30" x14ac:dyDescent="0.25">
      <c r="A373" s="7" t="s">
        <v>27</v>
      </c>
      <c r="B373" s="7" t="s">
        <v>1447</v>
      </c>
      <c r="C373" s="7" t="s">
        <v>1477</v>
      </c>
      <c r="D373" s="3">
        <v>44042</v>
      </c>
      <c r="E373" s="7" t="s">
        <v>30</v>
      </c>
      <c r="F373" s="7">
        <v>2</v>
      </c>
      <c r="G373" s="7" t="s">
        <v>31</v>
      </c>
      <c r="H373" s="7" t="s">
        <v>103</v>
      </c>
      <c r="I373" s="7" t="s">
        <v>697</v>
      </c>
      <c r="J373" s="7" t="s">
        <v>1478</v>
      </c>
      <c r="K373" s="7" t="s">
        <v>1488</v>
      </c>
      <c r="L373" s="7" t="s">
        <v>1451</v>
      </c>
      <c r="M373" s="7">
        <v>3</v>
      </c>
      <c r="N373" s="7">
        <v>4</v>
      </c>
      <c r="O373" s="12">
        <f t="shared" si="15"/>
        <v>0.04</v>
      </c>
      <c r="P373" s="3">
        <v>44042</v>
      </c>
      <c r="Q373" s="3">
        <v>44286</v>
      </c>
      <c r="R373" s="7">
        <v>35</v>
      </c>
      <c r="S373" s="7" t="s">
        <v>1019</v>
      </c>
      <c r="T373" s="7" t="s">
        <v>38</v>
      </c>
      <c r="U373" s="7"/>
      <c r="V373" s="7"/>
      <c r="W373" s="7"/>
      <c r="X373" s="7"/>
      <c r="Y373" s="7" t="s">
        <v>38</v>
      </c>
      <c r="Z373" s="7">
        <v>0</v>
      </c>
      <c r="AA373" s="7" t="s">
        <v>1383</v>
      </c>
      <c r="AB373" s="3">
        <v>44165</v>
      </c>
      <c r="AC373" s="14">
        <f t="shared" si="16"/>
        <v>0</v>
      </c>
      <c r="AD373" s="5">
        <f t="shared" si="17"/>
        <v>3</v>
      </c>
    </row>
    <row r="374" spans="1:30" x14ac:dyDescent="0.25">
      <c r="A374" s="7" t="s">
        <v>27</v>
      </c>
      <c r="B374" s="7" t="s">
        <v>1447</v>
      </c>
      <c r="C374" s="7" t="s">
        <v>1489</v>
      </c>
      <c r="D374" s="3">
        <v>44042</v>
      </c>
      <c r="E374" s="7" t="s">
        <v>30</v>
      </c>
      <c r="F374" s="7">
        <v>2</v>
      </c>
      <c r="G374" s="7" t="s">
        <v>31</v>
      </c>
      <c r="H374" s="7" t="s">
        <v>220</v>
      </c>
      <c r="I374" s="7" t="s">
        <v>697</v>
      </c>
      <c r="J374" s="7" t="s">
        <v>1490</v>
      </c>
      <c r="K374" s="7" t="s">
        <v>1491</v>
      </c>
      <c r="L374" s="7" t="s">
        <v>1451</v>
      </c>
      <c r="M374" s="7">
        <v>3</v>
      </c>
      <c r="N374" s="7">
        <v>4</v>
      </c>
      <c r="O374" s="12">
        <f t="shared" si="15"/>
        <v>0.04</v>
      </c>
      <c r="P374" s="3">
        <v>44042</v>
      </c>
      <c r="Q374" s="3">
        <v>44286</v>
      </c>
      <c r="R374" s="7">
        <v>35</v>
      </c>
      <c r="S374" s="7" t="s">
        <v>1019</v>
      </c>
      <c r="T374" s="7" t="s">
        <v>38</v>
      </c>
      <c r="U374" s="7"/>
      <c r="V374" s="7"/>
      <c r="W374" s="7"/>
      <c r="X374" s="7"/>
      <c r="Y374" s="7" t="s">
        <v>38</v>
      </c>
      <c r="Z374" s="7">
        <v>0</v>
      </c>
      <c r="AA374" s="7" t="s">
        <v>1383</v>
      </c>
      <c r="AB374" s="3">
        <v>44165</v>
      </c>
      <c r="AC374" s="14">
        <f t="shared" si="16"/>
        <v>0</v>
      </c>
      <c r="AD374" s="5">
        <f t="shared" si="17"/>
        <v>3</v>
      </c>
    </row>
    <row r="375" spans="1:30" x14ac:dyDescent="0.25">
      <c r="A375" s="7" t="s">
        <v>27</v>
      </c>
      <c r="B375" s="7" t="s">
        <v>1447</v>
      </c>
      <c r="C375" s="7" t="s">
        <v>1489</v>
      </c>
      <c r="D375" s="3">
        <v>44042</v>
      </c>
      <c r="E375" s="7" t="s">
        <v>30</v>
      </c>
      <c r="F375" s="7">
        <v>2</v>
      </c>
      <c r="G375" s="7" t="s">
        <v>31</v>
      </c>
      <c r="H375" s="7" t="s">
        <v>220</v>
      </c>
      <c r="I375" s="7" t="s">
        <v>697</v>
      </c>
      <c r="J375" s="7" t="s">
        <v>1490</v>
      </c>
      <c r="K375" s="7" t="s">
        <v>1475</v>
      </c>
      <c r="L375" s="7" t="s">
        <v>1468</v>
      </c>
      <c r="M375" s="7">
        <v>1</v>
      </c>
      <c r="N375" s="7">
        <v>4</v>
      </c>
      <c r="O375" s="12">
        <f t="shared" si="15"/>
        <v>0.04</v>
      </c>
      <c r="P375" s="3">
        <v>44042</v>
      </c>
      <c r="Q375" s="3">
        <v>44227</v>
      </c>
      <c r="R375" s="7">
        <v>26</v>
      </c>
      <c r="S375" s="7" t="s">
        <v>1019</v>
      </c>
      <c r="T375" s="7" t="s">
        <v>38</v>
      </c>
      <c r="U375" s="7"/>
      <c r="V375" s="7"/>
      <c r="W375" s="7"/>
      <c r="X375" s="7"/>
      <c r="Y375" s="7" t="s">
        <v>39</v>
      </c>
      <c r="Z375" s="7">
        <v>1</v>
      </c>
      <c r="AA375" s="7" t="s">
        <v>1678</v>
      </c>
      <c r="AB375" s="3">
        <v>44227</v>
      </c>
      <c r="AC375" s="14">
        <f t="shared" si="16"/>
        <v>0.04</v>
      </c>
      <c r="AD375" s="5">
        <f t="shared" si="17"/>
        <v>0</v>
      </c>
    </row>
    <row r="376" spans="1:30" x14ac:dyDescent="0.25">
      <c r="A376" s="7" t="s">
        <v>27</v>
      </c>
      <c r="B376" s="7" t="s">
        <v>1447</v>
      </c>
      <c r="C376" s="7" t="s">
        <v>1489</v>
      </c>
      <c r="D376" s="3">
        <v>44042</v>
      </c>
      <c r="E376" s="7" t="s">
        <v>30</v>
      </c>
      <c r="F376" s="7">
        <v>2</v>
      </c>
      <c r="G376" s="7" t="s">
        <v>31</v>
      </c>
      <c r="H376" s="7" t="s">
        <v>220</v>
      </c>
      <c r="I376" s="7" t="s">
        <v>697</v>
      </c>
      <c r="J376" s="7" t="s">
        <v>1490</v>
      </c>
      <c r="K376" s="7" t="s">
        <v>1475</v>
      </c>
      <c r="L376" s="7" t="s">
        <v>1469</v>
      </c>
      <c r="M376" s="7">
        <v>1</v>
      </c>
      <c r="N376" s="7">
        <v>4</v>
      </c>
      <c r="O376" s="12">
        <f t="shared" si="15"/>
        <v>0.04</v>
      </c>
      <c r="P376" s="3">
        <v>44042</v>
      </c>
      <c r="Q376" s="3">
        <v>44255</v>
      </c>
      <c r="R376" s="7">
        <v>30</v>
      </c>
      <c r="S376" s="7" t="s">
        <v>1019</v>
      </c>
      <c r="T376" s="7" t="s">
        <v>38</v>
      </c>
      <c r="U376" s="7"/>
      <c r="V376" s="7"/>
      <c r="W376" s="7"/>
      <c r="X376" s="7"/>
      <c r="Y376" s="7" t="s">
        <v>38</v>
      </c>
      <c r="Z376" s="7">
        <v>0</v>
      </c>
      <c r="AA376" s="7" t="s">
        <v>1383</v>
      </c>
      <c r="AB376" s="3">
        <v>44165</v>
      </c>
      <c r="AC376" s="14">
        <f t="shared" si="16"/>
        <v>0</v>
      </c>
      <c r="AD376" s="5">
        <f t="shared" si="17"/>
        <v>1</v>
      </c>
    </row>
    <row r="377" spans="1:30" x14ac:dyDescent="0.25">
      <c r="A377" s="7" t="s">
        <v>27</v>
      </c>
      <c r="B377" s="7" t="s">
        <v>1447</v>
      </c>
      <c r="C377" s="7" t="s">
        <v>1489</v>
      </c>
      <c r="D377" s="3">
        <v>44042</v>
      </c>
      <c r="E377" s="7" t="s">
        <v>30</v>
      </c>
      <c r="F377" s="7">
        <v>2</v>
      </c>
      <c r="G377" s="7" t="s">
        <v>31</v>
      </c>
      <c r="H377" s="7" t="s">
        <v>220</v>
      </c>
      <c r="I377" s="7" t="s">
        <v>697</v>
      </c>
      <c r="J377" s="7" t="s">
        <v>1490</v>
      </c>
      <c r="K377" s="7" t="s">
        <v>1476</v>
      </c>
      <c r="L377" s="7" t="s">
        <v>1454</v>
      </c>
      <c r="M377" s="7">
        <v>1</v>
      </c>
      <c r="N377" s="7">
        <v>4</v>
      </c>
      <c r="O377" s="12">
        <f t="shared" si="15"/>
        <v>0.04</v>
      </c>
      <c r="P377" s="3">
        <v>44042</v>
      </c>
      <c r="Q377" s="3">
        <v>44255</v>
      </c>
      <c r="R377" s="7">
        <v>30</v>
      </c>
      <c r="S377" s="7" t="s">
        <v>1019</v>
      </c>
      <c r="T377" s="7" t="s">
        <v>38</v>
      </c>
      <c r="U377" s="7"/>
      <c r="V377" s="7"/>
      <c r="W377" s="7"/>
      <c r="X377" s="7"/>
      <c r="Y377" s="7" t="s">
        <v>38</v>
      </c>
      <c r="Z377" s="7">
        <v>0</v>
      </c>
      <c r="AA377" s="7" t="s">
        <v>1383</v>
      </c>
      <c r="AB377" s="3">
        <v>44165</v>
      </c>
      <c r="AC377" s="14">
        <f t="shared" si="16"/>
        <v>0</v>
      </c>
      <c r="AD377" s="5">
        <f t="shared" si="17"/>
        <v>1</v>
      </c>
    </row>
    <row r="378" spans="1:30" x14ac:dyDescent="0.25">
      <c r="A378" s="7" t="s">
        <v>27</v>
      </c>
      <c r="B378" s="7" t="s">
        <v>1447</v>
      </c>
      <c r="C378" s="7" t="s">
        <v>1492</v>
      </c>
      <c r="D378" s="3">
        <v>44042</v>
      </c>
      <c r="E378" s="7" t="s">
        <v>30</v>
      </c>
      <c r="F378" s="7">
        <v>2</v>
      </c>
      <c r="G378" s="7" t="s">
        <v>31</v>
      </c>
      <c r="H378" s="7" t="s">
        <v>220</v>
      </c>
      <c r="I378" s="7" t="s">
        <v>697</v>
      </c>
      <c r="J378" s="7" t="s">
        <v>1493</v>
      </c>
      <c r="K378" s="7" t="s">
        <v>1494</v>
      </c>
      <c r="L378" s="7" t="s">
        <v>1495</v>
      </c>
      <c r="M378" s="7">
        <v>2</v>
      </c>
      <c r="N378" s="7">
        <v>4</v>
      </c>
      <c r="O378" s="12">
        <f t="shared" si="15"/>
        <v>0.04</v>
      </c>
      <c r="P378" s="3">
        <v>44042</v>
      </c>
      <c r="Q378" s="3">
        <v>44255</v>
      </c>
      <c r="R378" s="7">
        <v>30</v>
      </c>
      <c r="S378" s="7" t="s">
        <v>1019</v>
      </c>
      <c r="T378" s="7" t="s">
        <v>38</v>
      </c>
      <c r="U378" s="7"/>
      <c r="V378" s="7"/>
      <c r="W378" s="7"/>
      <c r="X378" s="7"/>
      <c r="Y378" s="7" t="s">
        <v>38</v>
      </c>
      <c r="Z378" s="7">
        <v>0</v>
      </c>
      <c r="AA378" s="7" t="s">
        <v>1383</v>
      </c>
      <c r="AB378" s="3">
        <v>44165</v>
      </c>
      <c r="AC378" s="14">
        <f t="shared" si="16"/>
        <v>0</v>
      </c>
      <c r="AD378" s="5">
        <f t="shared" si="17"/>
        <v>2</v>
      </c>
    </row>
    <row r="379" spans="1:30" x14ac:dyDescent="0.25">
      <c r="A379" s="7" t="s">
        <v>27</v>
      </c>
      <c r="B379" s="7" t="s">
        <v>1447</v>
      </c>
      <c r="C379" s="7" t="s">
        <v>1492</v>
      </c>
      <c r="D379" s="3">
        <v>44042</v>
      </c>
      <c r="E379" s="7" t="s">
        <v>95</v>
      </c>
      <c r="F379" s="7">
        <v>2</v>
      </c>
      <c r="G379" s="7" t="s">
        <v>31</v>
      </c>
      <c r="H379" s="7" t="s">
        <v>220</v>
      </c>
      <c r="I379" s="7" t="s">
        <v>270</v>
      </c>
      <c r="J379" s="7" t="s">
        <v>1493</v>
      </c>
      <c r="K379" s="7" t="s">
        <v>1496</v>
      </c>
      <c r="L379" s="7" t="s">
        <v>1497</v>
      </c>
      <c r="M379" s="7">
        <v>1</v>
      </c>
      <c r="N379" s="7">
        <v>4</v>
      </c>
      <c r="O379" s="12">
        <f t="shared" si="15"/>
        <v>0.04</v>
      </c>
      <c r="P379" s="3">
        <v>44042</v>
      </c>
      <c r="Q379" s="3">
        <v>44165</v>
      </c>
      <c r="R379" s="7">
        <v>18</v>
      </c>
      <c r="S379" s="7" t="s">
        <v>238</v>
      </c>
      <c r="T379" s="7" t="s">
        <v>38</v>
      </c>
      <c r="U379" s="7"/>
      <c r="V379" s="7"/>
      <c r="W379" s="7"/>
      <c r="X379" s="7"/>
      <c r="Y379" s="7" t="s">
        <v>39</v>
      </c>
      <c r="Z379" s="7">
        <v>1</v>
      </c>
      <c r="AA379" s="7" t="s">
        <v>1498</v>
      </c>
      <c r="AB379" s="3">
        <v>44165</v>
      </c>
      <c r="AC379" s="14">
        <f t="shared" si="16"/>
        <v>0.04</v>
      </c>
      <c r="AD379" s="5">
        <f t="shared" si="17"/>
        <v>0</v>
      </c>
    </row>
    <row r="380" spans="1:30" x14ac:dyDescent="0.25">
      <c r="A380" s="7" t="s">
        <v>27</v>
      </c>
      <c r="B380" s="7" t="s">
        <v>1447</v>
      </c>
      <c r="C380" s="7" t="s">
        <v>1499</v>
      </c>
      <c r="D380" s="3">
        <v>44042</v>
      </c>
      <c r="E380" s="7" t="s">
        <v>30</v>
      </c>
      <c r="F380" s="7">
        <v>2</v>
      </c>
      <c r="G380" s="7" t="s">
        <v>31</v>
      </c>
      <c r="H380" s="7" t="s">
        <v>220</v>
      </c>
      <c r="I380" s="7" t="s">
        <v>139</v>
      </c>
      <c r="J380" s="7" t="s">
        <v>1500</v>
      </c>
      <c r="K380" s="7" t="s">
        <v>1494</v>
      </c>
      <c r="L380" s="7" t="s">
        <v>1495</v>
      </c>
      <c r="M380" s="7">
        <v>2</v>
      </c>
      <c r="N380" s="7">
        <v>4</v>
      </c>
      <c r="O380" s="12">
        <f t="shared" si="15"/>
        <v>0.04</v>
      </c>
      <c r="P380" s="3">
        <v>44042</v>
      </c>
      <c r="Q380" s="3">
        <v>44255</v>
      </c>
      <c r="R380" s="7">
        <v>30</v>
      </c>
      <c r="S380" s="7" t="s">
        <v>136</v>
      </c>
      <c r="T380" s="7" t="s">
        <v>38</v>
      </c>
      <c r="U380" s="7"/>
      <c r="V380" s="7"/>
      <c r="W380" s="7"/>
      <c r="X380" s="7"/>
      <c r="Y380" s="7" t="s">
        <v>38</v>
      </c>
      <c r="Z380" s="7">
        <v>0</v>
      </c>
      <c r="AA380" s="7" t="s">
        <v>1383</v>
      </c>
      <c r="AB380" s="3">
        <v>44165</v>
      </c>
      <c r="AC380" s="14">
        <f t="shared" si="16"/>
        <v>0</v>
      </c>
      <c r="AD380" s="5">
        <f t="shared" si="17"/>
        <v>2</v>
      </c>
    </row>
    <row r="381" spans="1:30" x14ac:dyDescent="0.25">
      <c r="A381" s="7" t="s">
        <v>27</v>
      </c>
      <c r="B381" s="7" t="s">
        <v>1447</v>
      </c>
      <c r="C381" s="7" t="s">
        <v>1499</v>
      </c>
      <c r="D381" s="3">
        <v>44042</v>
      </c>
      <c r="E381" s="7" t="s">
        <v>95</v>
      </c>
      <c r="F381" s="7">
        <v>2</v>
      </c>
      <c r="G381" s="7" t="s">
        <v>31</v>
      </c>
      <c r="H381" s="7" t="s">
        <v>220</v>
      </c>
      <c r="I381" s="7" t="s">
        <v>270</v>
      </c>
      <c r="J381" s="7" t="s">
        <v>1500</v>
      </c>
      <c r="K381" s="7" t="s">
        <v>1501</v>
      </c>
      <c r="L381" s="7" t="s">
        <v>1497</v>
      </c>
      <c r="M381" s="7">
        <v>1</v>
      </c>
      <c r="N381" s="7">
        <v>4</v>
      </c>
      <c r="O381" s="12">
        <f t="shared" si="15"/>
        <v>0.04</v>
      </c>
      <c r="P381" s="3">
        <v>44042</v>
      </c>
      <c r="Q381" s="3">
        <v>44165</v>
      </c>
      <c r="R381" s="7">
        <v>18</v>
      </c>
      <c r="S381" s="7" t="s">
        <v>238</v>
      </c>
      <c r="T381" s="7" t="s">
        <v>38</v>
      </c>
      <c r="U381" s="7"/>
      <c r="V381" s="7"/>
      <c r="W381" s="7"/>
      <c r="X381" s="7"/>
      <c r="Y381" s="7" t="s">
        <v>39</v>
      </c>
      <c r="Z381" s="7">
        <v>1</v>
      </c>
      <c r="AA381" s="7" t="s">
        <v>1502</v>
      </c>
      <c r="AB381" s="3">
        <v>44165</v>
      </c>
      <c r="AC381" s="14">
        <f t="shared" si="16"/>
        <v>0.04</v>
      </c>
      <c r="AD381" s="5">
        <f t="shared" si="17"/>
        <v>0</v>
      </c>
    </row>
    <row r="382" spans="1:30" x14ac:dyDescent="0.25">
      <c r="A382" s="7" t="s">
        <v>27</v>
      </c>
      <c r="B382" s="7" t="s">
        <v>1503</v>
      </c>
      <c r="C382" s="7" t="s">
        <v>1504</v>
      </c>
      <c r="D382" s="3">
        <v>44090</v>
      </c>
      <c r="E382" s="7" t="s">
        <v>161</v>
      </c>
      <c r="F382" s="7">
        <v>2</v>
      </c>
      <c r="G382" s="7" t="s">
        <v>46</v>
      </c>
      <c r="H382" s="7" t="s">
        <v>269</v>
      </c>
      <c r="I382" s="7" t="s">
        <v>615</v>
      </c>
      <c r="J382" s="7" t="s">
        <v>1505</v>
      </c>
      <c r="K382" s="7" t="s">
        <v>1506</v>
      </c>
      <c r="L382" s="7" t="s">
        <v>1507</v>
      </c>
      <c r="M382" s="7">
        <v>1</v>
      </c>
      <c r="N382" s="7">
        <v>25</v>
      </c>
      <c r="O382" s="12">
        <f t="shared" si="15"/>
        <v>0.25</v>
      </c>
      <c r="P382" s="3">
        <v>44090</v>
      </c>
      <c r="Q382" s="3">
        <v>44286</v>
      </c>
      <c r="R382" s="7">
        <v>28</v>
      </c>
      <c r="S382" s="7" t="s">
        <v>1508</v>
      </c>
      <c r="T382" s="7" t="s">
        <v>38</v>
      </c>
      <c r="U382" s="7"/>
      <c r="V382" s="7"/>
      <c r="W382" s="7"/>
      <c r="X382" s="7"/>
      <c r="Y382" s="7" t="s">
        <v>38</v>
      </c>
      <c r="Z382" s="7">
        <v>0</v>
      </c>
      <c r="AA382" s="7" t="s">
        <v>1509</v>
      </c>
      <c r="AB382" s="3">
        <v>44165</v>
      </c>
      <c r="AC382" s="14">
        <f t="shared" si="16"/>
        <v>0</v>
      </c>
      <c r="AD382" s="5">
        <f t="shared" si="17"/>
        <v>1</v>
      </c>
    </row>
    <row r="383" spans="1:30" x14ac:dyDescent="0.25">
      <c r="A383" s="7" t="s">
        <v>27</v>
      </c>
      <c r="B383" s="7" t="s">
        <v>1503</v>
      </c>
      <c r="C383" s="7" t="s">
        <v>1510</v>
      </c>
      <c r="D383" s="3">
        <v>44090</v>
      </c>
      <c r="E383" s="7" t="s">
        <v>161</v>
      </c>
      <c r="F383" s="7">
        <v>2</v>
      </c>
      <c r="G383" s="7" t="s">
        <v>46</v>
      </c>
      <c r="H383" s="7" t="s">
        <v>269</v>
      </c>
      <c r="I383" s="7" t="s">
        <v>615</v>
      </c>
      <c r="J383" s="7" t="s">
        <v>1511</v>
      </c>
      <c r="K383" s="7" t="s">
        <v>1512</v>
      </c>
      <c r="L383" s="7" t="s">
        <v>1513</v>
      </c>
      <c r="M383" s="7">
        <v>1</v>
      </c>
      <c r="N383" s="7">
        <v>10</v>
      </c>
      <c r="O383" s="12">
        <f t="shared" si="15"/>
        <v>0.1</v>
      </c>
      <c r="P383" s="3">
        <v>44090</v>
      </c>
      <c r="Q383" s="3">
        <v>44227</v>
      </c>
      <c r="R383" s="7">
        <v>20</v>
      </c>
      <c r="S383" s="7" t="s">
        <v>1508</v>
      </c>
      <c r="T383" s="7" t="s">
        <v>38</v>
      </c>
      <c r="U383" s="7"/>
      <c r="V383" s="7"/>
      <c r="W383" s="7"/>
      <c r="X383" s="7"/>
      <c r="Y383" s="7" t="s">
        <v>38</v>
      </c>
      <c r="Z383" s="7">
        <v>0</v>
      </c>
      <c r="AA383" s="7" t="s">
        <v>1514</v>
      </c>
      <c r="AB383" s="3">
        <v>44165</v>
      </c>
      <c r="AC383" s="14">
        <f t="shared" si="16"/>
        <v>0</v>
      </c>
      <c r="AD383" s="5">
        <f t="shared" si="17"/>
        <v>1</v>
      </c>
    </row>
    <row r="384" spans="1:30" x14ac:dyDescent="0.25">
      <c r="A384" s="7" t="s">
        <v>27</v>
      </c>
      <c r="B384" s="7" t="s">
        <v>1503</v>
      </c>
      <c r="C384" s="7" t="s">
        <v>1510</v>
      </c>
      <c r="D384" s="3">
        <v>44090</v>
      </c>
      <c r="E384" s="7" t="s">
        <v>161</v>
      </c>
      <c r="F384" s="7">
        <v>2</v>
      </c>
      <c r="G384" s="7" t="s">
        <v>46</v>
      </c>
      <c r="H384" s="7" t="s">
        <v>269</v>
      </c>
      <c r="I384" s="7" t="s">
        <v>615</v>
      </c>
      <c r="J384" s="7" t="s">
        <v>1511</v>
      </c>
      <c r="K384" s="7" t="s">
        <v>1506</v>
      </c>
      <c r="L384" s="7" t="s">
        <v>1507</v>
      </c>
      <c r="M384" s="7">
        <v>1</v>
      </c>
      <c r="N384" s="7">
        <v>15</v>
      </c>
      <c r="O384" s="12">
        <f t="shared" si="15"/>
        <v>0.15</v>
      </c>
      <c r="P384" s="3">
        <v>44090</v>
      </c>
      <c r="Q384" s="3">
        <v>44286</v>
      </c>
      <c r="R384" s="7">
        <v>28</v>
      </c>
      <c r="S384" s="7" t="s">
        <v>1508</v>
      </c>
      <c r="T384" s="7" t="s">
        <v>38</v>
      </c>
      <c r="U384" s="7"/>
      <c r="V384" s="7"/>
      <c r="W384" s="7"/>
      <c r="X384" s="7"/>
      <c r="Y384" s="7" t="s">
        <v>38</v>
      </c>
      <c r="Z384" s="7">
        <v>0</v>
      </c>
      <c r="AA384" s="7" t="s">
        <v>1509</v>
      </c>
      <c r="AB384" s="3">
        <v>44165</v>
      </c>
      <c r="AC384" s="14">
        <f t="shared" si="16"/>
        <v>0</v>
      </c>
      <c r="AD384" s="5">
        <f t="shared" si="17"/>
        <v>1</v>
      </c>
    </row>
    <row r="385" spans="1:30" x14ac:dyDescent="0.25">
      <c r="A385" s="7" t="s">
        <v>27</v>
      </c>
      <c r="B385" s="7" t="s">
        <v>1503</v>
      </c>
      <c r="C385" s="7" t="s">
        <v>1515</v>
      </c>
      <c r="D385" s="3">
        <v>44090</v>
      </c>
      <c r="E385" s="7" t="s">
        <v>161</v>
      </c>
      <c r="F385" s="7">
        <v>2</v>
      </c>
      <c r="G385" s="7" t="s">
        <v>46</v>
      </c>
      <c r="H385" s="7" t="s">
        <v>78</v>
      </c>
      <c r="I385" s="7" t="s">
        <v>119</v>
      </c>
      <c r="J385" s="7" t="s">
        <v>1516</v>
      </c>
      <c r="K385" s="7" t="s">
        <v>1517</v>
      </c>
      <c r="L385" s="7" t="s">
        <v>1518</v>
      </c>
      <c r="M385" s="7">
        <v>1</v>
      </c>
      <c r="N385" s="7">
        <v>25</v>
      </c>
      <c r="O385" s="12">
        <f t="shared" si="15"/>
        <v>0.25</v>
      </c>
      <c r="P385" s="3">
        <v>44090</v>
      </c>
      <c r="Q385" s="3">
        <v>44097</v>
      </c>
      <c r="R385" s="7">
        <v>1</v>
      </c>
      <c r="S385" s="7" t="s">
        <v>123</v>
      </c>
      <c r="T385" s="7" t="s">
        <v>38</v>
      </c>
      <c r="U385" s="7"/>
      <c r="V385" s="7"/>
      <c r="W385" s="7"/>
      <c r="X385" s="7"/>
      <c r="Y385" s="7" t="s">
        <v>39</v>
      </c>
      <c r="Z385" s="7">
        <v>1</v>
      </c>
      <c r="AA385" s="7" t="s">
        <v>1519</v>
      </c>
      <c r="AB385" s="3">
        <v>44165</v>
      </c>
      <c r="AC385" s="14">
        <f t="shared" si="16"/>
        <v>0.25</v>
      </c>
      <c r="AD385" s="5">
        <f t="shared" si="17"/>
        <v>0</v>
      </c>
    </row>
    <row r="386" spans="1:30" x14ac:dyDescent="0.25">
      <c r="A386" s="7" t="s">
        <v>27</v>
      </c>
      <c r="B386" s="7" t="s">
        <v>1503</v>
      </c>
      <c r="C386" s="7" t="s">
        <v>1520</v>
      </c>
      <c r="D386" s="3">
        <v>44090</v>
      </c>
      <c r="E386" s="7" t="s">
        <v>161</v>
      </c>
      <c r="F386" s="7">
        <v>2</v>
      </c>
      <c r="G386" s="7" t="s">
        <v>31</v>
      </c>
      <c r="H386" s="7" t="s">
        <v>78</v>
      </c>
      <c r="I386" s="7" t="s">
        <v>615</v>
      </c>
      <c r="J386" s="7" t="s">
        <v>1521</v>
      </c>
      <c r="K386" s="7" t="s">
        <v>1522</v>
      </c>
      <c r="L386" s="7" t="s">
        <v>1523</v>
      </c>
      <c r="M386" s="7">
        <v>1</v>
      </c>
      <c r="N386" s="7">
        <v>10</v>
      </c>
      <c r="O386" s="12">
        <f t="shared" si="15"/>
        <v>0.1</v>
      </c>
      <c r="P386" s="3">
        <v>44090</v>
      </c>
      <c r="Q386" s="3">
        <v>44144</v>
      </c>
      <c r="R386" s="7">
        <v>8</v>
      </c>
      <c r="S386" s="7" t="s">
        <v>1508</v>
      </c>
      <c r="T386" s="7" t="s">
        <v>38</v>
      </c>
      <c r="U386" s="7"/>
      <c r="V386" s="7"/>
      <c r="W386" s="7"/>
      <c r="X386" s="7"/>
      <c r="Y386" s="7" t="s">
        <v>39</v>
      </c>
      <c r="Z386" s="7">
        <v>1</v>
      </c>
      <c r="AA386" s="7" t="s">
        <v>1524</v>
      </c>
      <c r="AB386" s="3">
        <v>44165</v>
      </c>
      <c r="AC386" s="14">
        <f t="shared" si="16"/>
        <v>0.1</v>
      </c>
      <c r="AD386" s="5">
        <f t="shared" si="17"/>
        <v>0</v>
      </c>
    </row>
    <row r="387" spans="1:30" x14ac:dyDescent="0.25">
      <c r="A387" s="7" t="s">
        <v>27</v>
      </c>
      <c r="B387" s="7" t="s">
        <v>1503</v>
      </c>
      <c r="C387" s="7" t="s">
        <v>1525</v>
      </c>
      <c r="D387" s="3">
        <v>44090</v>
      </c>
      <c r="E387" s="7" t="s">
        <v>161</v>
      </c>
      <c r="F387" s="7">
        <v>2</v>
      </c>
      <c r="G387" s="7" t="s">
        <v>31</v>
      </c>
      <c r="H387" s="7" t="s">
        <v>78</v>
      </c>
      <c r="I387" s="7" t="s">
        <v>615</v>
      </c>
      <c r="J387" s="7" t="s">
        <v>1521</v>
      </c>
      <c r="K387" s="7" t="s">
        <v>1526</v>
      </c>
      <c r="L387" s="7" t="s">
        <v>1527</v>
      </c>
      <c r="M387" s="7">
        <v>1</v>
      </c>
      <c r="N387" s="7">
        <v>15</v>
      </c>
      <c r="O387" s="12">
        <f t="shared" ref="O387:O428" si="18">N387/100</f>
        <v>0.15</v>
      </c>
      <c r="P387" s="3">
        <v>44090</v>
      </c>
      <c r="Q387" s="3">
        <v>44227</v>
      </c>
      <c r="R387" s="7">
        <v>20</v>
      </c>
      <c r="S387" s="7" t="s">
        <v>1508</v>
      </c>
      <c r="T387" s="7" t="s">
        <v>38</v>
      </c>
      <c r="U387" s="7"/>
      <c r="V387" s="7"/>
      <c r="W387" s="7"/>
      <c r="X387" s="7"/>
      <c r="Y387" s="7" t="s">
        <v>38</v>
      </c>
      <c r="Z387" s="7">
        <v>0</v>
      </c>
      <c r="AA387" s="7" t="s">
        <v>1528</v>
      </c>
      <c r="AB387" s="3">
        <v>44165</v>
      </c>
      <c r="AC387" s="14">
        <f t="shared" ref="AC387:AC428" si="19">(Z387/M387)*O387</f>
        <v>0</v>
      </c>
      <c r="AD387" s="5">
        <f t="shared" ref="AD387:AD428" si="20">M387-Z387</f>
        <v>1</v>
      </c>
    </row>
    <row r="388" spans="1:30" x14ac:dyDescent="0.25">
      <c r="A388" s="7" t="s">
        <v>27</v>
      </c>
      <c r="B388" s="7" t="s">
        <v>1529</v>
      </c>
      <c r="C388" s="7" t="s">
        <v>1530</v>
      </c>
      <c r="D388" s="3">
        <v>44090</v>
      </c>
      <c r="E388" s="7" t="s">
        <v>71</v>
      </c>
      <c r="F388" s="7">
        <v>2</v>
      </c>
      <c r="G388" s="7" t="s">
        <v>46</v>
      </c>
      <c r="H388" s="7" t="s">
        <v>1531</v>
      </c>
      <c r="I388" s="7" t="s">
        <v>1532</v>
      </c>
      <c r="J388" s="7" t="s">
        <v>1533</v>
      </c>
      <c r="K388" s="7" t="s">
        <v>1534</v>
      </c>
      <c r="L388" s="7" t="s">
        <v>1535</v>
      </c>
      <c r="M388" s="7">
        <v>1</v>
      </c>
      <c r="N388" s="7">
        <v>10</v>
      </c>
      <c r="O388" s="12">
        <f t="shared" si="18"/>
        <v>0.1</v>
      </c>
      <c r="P388" s="3">
        <v>44090</v>
      </c>
      <c r="Q388" s="3">
        <v>44166</v>
      </c>
      <c r="R388" s="7">
        <v>11</v>
      </c>
      <c r="S388" s="7" t="s">
        <v>1532</v>
      </c>
      <c r="T388" s="7" t="s">
        <v>38</v>
      </c>
      <c r="U388" s="7"/>
      <c r="V388" s="7"/>
      <c r="W388" s="7"/>
      <c r="X388" s="7"/>
      <c r="Y388" s="7" t="s">
        <v>39</v>
      </c>
      <c r="Z388" s="7">
        <v>1</v>
      </c>
      <c r="AA388" s="7" t="s">
        <v>1536</v>
      </c>
      <c r="AB388" s="3">
        <v>44165</v>
      </c>
      <c r="AC388" s="14">
        <f t="shared" si="19"/>
        <v>0.1</v>
      </c>
      <c r="AD388" s="5">
        <f t="shared" si="20"/>
        <v>0</v>
      </c>
    </row>
    <row r="389" spans="1:30" x14ac:dyDescent="0.25">
      <c r="A389" s="7" t="s">
        <v>27</v>
      </c>
      <c r="B389" s="7" t="s">
        <v>1529</v>
      </c>
      <c r="C389" s="7" t="s">
        <v>1530</v>
      </c>
      <c r="D389" s="3">
        <v>44090</v>
      </c>
      <c r="E389" s="7" t="s">
        <v>71</v>
      </c>
      <c r="F389" s="7">
        <v>2</v>
      </c>
      <c r="G389" s="7" t="s">
        <v>31</v>
      </c>
      <c r="H389" s="7" t="s">
        <v>1531</v>
      </c>
      <c r="I389" s="7" t="s">
        <v>1532</v>
      </c>
      <c r="J389" s="7" t="s">
        <v>1533</v>
      </c>
      <c r="K389" s="7" t="s">
        <v>1537</v>
      </c>
      <c r="L389" s="7" t="s">
        <v>1538</v>
      </c>
      <c r="M389" s="7">
        <v>1</v>
      </c>
      <c r="N389" s="7">
        <v>10</v>
      </c>
      <c r="O389" s="12">
        <f t="shared" si="18"/>
        <v>0.1</v>
      </c>
      <c r="P389" s="3">
        <v>44090</v>
      </c>
      <c r="Q389" s="3">
        <v>44175</v>
      </c>
      <c r="R389" s="7">
        <v>12</v>
      </c>
      <c r="S389" s="7" t="s">
        <v>1532</v>
      </c>
      <c r="T389" s="7" t="s">
        <v>38</v>
      </c>
      <c r="U389" s="7"/>
      <c r="V389" s="7"/>
      <c r="W389" s="7"/>
      <c r="X389" s="7"/>
      <c r="Y389" s="7" t="s">
        <v>39</v>
      </c>
      <c r="Z389" s="7">
        <v>1</v>
      </c>
      <c r="AA389" s="7" t="s">
        <v>1539</v>
      </c>
      <c r="AB389" s="3">
        <v>44165</v>
      </c>
      <c r="AC389" s="14">
        <f t="shared" si="19"/>
        <v>0.1</v>
      </c>
      <c r="AD389" s="5">
        <f t="shared" si="20"/>
        <v>0</v>
      </c>
    </row>
    <row r="390" spans="1:30" x14ac:dyDescent="0.25">
      <c r="A390" s="7" t="s">
        <v>27</v>
      </c>
      <c r="B390" s="7" t="s">
        <v>1529</v>
      </c>
      <c r="C390" s="7" t="s">
        <v>1540</v>
      </c>
      <c r="D390" s="3">
        <v>44090</v>
      </c>
      <c r="E390" s="7" t="s">
        <v>71</v>
      </c>
      <c r="F390" s="7">
        <v>2</v>
      </c>
      <c r="G390" s="7" t="s">
        <v>46</v>
      </c>
      <c r="H390" s="7" t="s">
        <v>1531</v>
      </c>
      <c r="I390" s="7" t="s">
        <v>1532</v>
      </c>
      <c r="J390" s="7" t="s">
        <v>1541</v>
      </c>
      <c r="K390" s="7" t="s">
        <v>1534</v>
      </c>
      <c r="L390" s="7" t="s">
        <v>1535</v>
      </c>
      <c r="M390" s="7">
        <v>1</v>
      </c>
      <c r="N390" s="7">
        <v>10</v>
      </c>
      <c r="O390" s="12">
        <f t="shared" si="18"/>
        <v>0.1</v>
      </c>
      <c r="P390" s="3">
        <v>44090</v>
      </c>
      <c r="Q390" s="3">
        <v>44166</v>
      </c>
      <c r="R390" s="7">
        <v>11</v>
      </c>
      <c r="S390" s="7" t="s">
        <v>1532</v>
      </c>
      <c r="T390" s="7" t="s">
        <v>38</v>
      </c>
      <c r="U390" s="7"/>
      <c r="V390" s="7"/>
      <c r="W390" s="7"/>
      <c r="X390" s="7"/>
      <c r="Y390" s="7" t="s">
        <v>39</v>
      </c>
      <c r="Z390" s="7">
        <v>1</v>
      </c>
      <c r="AA390" s="7" t="s">
        <v>1536</v>
      </c>
      <c r="AB390" s="3">
        <v>44165</v>
      </c>
      <c r="AC390" s="14">
        <f t="shared" si="19"/>
        <v>0.1</v>
      </c>
      <c r="AD390" s="5">
        <f t="shared" si="20"/>
        <v>0</v>
      </c>
    </row>
    <row r="391" spans="1:30" x14ac:dyDescent="0.25">
      <c r="A391" s="7" t="s">
        <v>27</v>
      </c>
      <c r="B391" s="7" t="s">
        <v>1529</v>
      </c>
      <c r="C391" s="7" t="s">
        <v>1540</v>
      </c>
      <c r="D391" s="3">
        <v>44090</v>
      </c>
      <c r="E391" s="7" t="s">
        <v>71</v>
      </c>
      <c r="F391" s="7">
        <v>2</v>
      </c>
      <c r="G391" s="7" t="s">
        <v>31</v>
      </c>
      <c r="H391" s="7" t="s">
        <v>1531</v>
      </c>
      <c r="I391" s="7" t="s">
        <v>1532</v>
      </c>
      <c r="J391" s="7" t="s">
        <v>1541</v>
      </c>
      <c r="K391" s="7" t="s">
        <v>1537</v>
      </c>
      <c r="L391" s="7" t="s">
        <v>1538</v>
      </c>
      <c r="M391" s="7">
        <v>1</v>
      </c>
      <c r="N391" s="7">
        <v>10</v>
      </c>
      <c r="O391" s="12">
        <f t="shared" si="18"/>
        <v>0.1</v>
      </c>
      <c r="P391" s="3">
        <v>44090</v>
      </c>
      <c r="Q391" s="3">
        <v>44175</v>
      </c>
      <c r="R391" s="7">
        <v>12</v>
      </c>
      <c r="S391" s="7" t="s">
        <v>1532</v>
      </c>
      <c r="T391" s="7" t="s">
        <v>38</v>
      </c>
      <c r="U391" s="7"/>
      <c r="V391" s="7"/>
      <c r="W391" s="7"/>
      <c r="X391" s="7"/>
      <c r="Y391" s="7" t="s">
        <v>39</v>
      </c>
      <c r="Z391" s="7">
        <v>1</v>
      </c>
      <c r="AA391" s="7" t="s">
        <v>1539</v>
      </c>
      <c r="AB391" s="3">
        <v>44165</v>
      </c>
      <c r="AC391" s="14">
        <f t="shared" si="19"/>
        <v>0.1</v>
      </c>
      <c r="AD391" s="5">
        <f t="shared" si="20"/>
        <v>0</v>
      </c>
    </row>
    <row r="392" spans="1:30" x14ac:dyDescent="0.25">
      <c r="A392" s="7" t="s">
        <v>27</v>
      </c>
      <c r="B392" s="7" t="s">
        <v>1529</v>
      </c>
      <c r="C392" s="7" t="s">
        <v>1542</v>
      </c>
      <c r="D392" s="3">
        <v>44090</v>
      </c>
      <c r="E392" s="7" t="s">
        <v>71</v>
      </c>
      <c r="F392" s="7">
        <v>2</v>
      </c>
      <c r="G392" s="7" t="s">
        <v>46</v>
      </c>
      <c r="H392" s="7" t="s">
        <v>378</v>
      </c>
      <c r="I392" s="7" t="s">
        <v>1532</v>
      </c>
      <c r="J392" s="7" t="s">
        <v>1543</v>
      </c>
      <c r="K392" s="7" t="s">
        <v>1544</v>
      </c>
      <c r="L392" s="7" t="s">
        <v>1545</v>
      </c>
      <c r="M392" s="7">
        <v>1</v>
      </c>
      <c r="N392" s="7">
        <v>7</v>
      </c>
      <c r="O392" s="12">
        <f t="shared" si="18"/>
        <v>7.0000000000000007E-2</v>
      </c>
      <c r="P392" s="3">
        <v>44090</v>
      </c>
      <c r="Q392" s="3">
        <v>44109</v>
      </c>
      <c r="R392" s="7">
        <v>3</v>
      </c>
      <c r="S392" s="7" t="s">
        <v>1532</v>
      </c>
      <c r="T392" s="7" t="s">
        <v>38</v>
      </c>
      <c r="U392" s="7"/>
      <c r="V392" s="7"/>
      <c r="W392" s="7"/>
      <c r="X392" s="7"/>
      <c r="Y392" s="7" t="s">
        <v>39</v>
      </c>
      <c r="Z392" s="7">
        <v>1</v>
      </c>
      <c r="AA392" s="7" t="s">
        <v>1546</v>
      </c>
      <c r="AB392" s="3">
        <v>44165</v>
      </c>
      <c r="AC392" s="14">
        <f t="shared" si="19"/>
        <v>7.0000000000000007E-2</v>
      </c>
      <c r="AD392" s="5">
        <f t="shared" si="20"/>
        <v>0</v>
      </c>
    </row>
    <row r="393" spans="1:30" x14ac:dyDescent="0.25">
      <c r="A393" s="7" t="s">
        <v>27</v>
      </c>
      <c r="B393" s="7" t="s">
        <v>1529</v>
      </c>
      <c r="C393" s="7" t="s">
        <v>1542</v>
      </c>
      <c r="D393" s="3">
        <v>44090</v>
      </c>
      <c r="E393" s="7" t="s">
        <v>1321</v>
      </c>
      <c r="F393" s="7">
        <v>2</v>
      </c>
      <c r="G393" s="7" t="s">
        <v>46</v>
      </c>
      <c r="H393" s="7" t="s">
        <v>378</v>
      </c>
      <c r="I393" s="7" t="s">
        <v>448</v>
      </c>
      <c r="J393" s="7" t="s">
        <v>1543</v>
      </c>
      <c r="K393" s="7" t="s">
        <v>1547</v>
      </c>
      <c r="L393" s="7" t="s">
        <v>1548</v>
      </c>
      <c r="M393" s="7">
        <v>1</v>
      </c>
      <c r="N393" s="7">
        <v>7</v>
      </c>
      <c r="O393" s="12">
        <f t="shared" si="18"/>
        <v>7.0000000000000007E-2</v>
      </c>
      <c r="P393" s="3">
        <v>44090</v>
      </c>
      <c r="Q393" s="3">
        <v>44255</v>
      </c>
      <c r="R393" s="7">
        <v>24</v>
      </c>
      <c r="S393" s="7" t="s">
        <v>448</v>
      </c>
      <c r="T393" s="7" t="s">
        <v>38</v>
      </c>
      <c r="U393" s="7"/>
      <c r="V393" s="7"/>
      <c r="W393" s="7"/>
      <c r="X393" s="7"/>
      <c r="Y393" s="7" t="s">
        <v>38</v>
      </c>
      <c r="Z393" s="7"/>
      <c r="AA393" s="7"/>
      <c r="AB393" s="7"/>
      <c r="AC393" s="14">
        <f t="shared" si="19"/>
        <v>0</v>
      </c>
      <c r="AD393" s="5">
        <f t="shared" si="20"/>
        <v>1</v>
      </c>
    </row>
    <row r="394" spans="1:30" x14ac:dyDescent="0.25">
      <c r="A394" s="7" t="s">
        <v>27</v>
      </c>
      <c r="B394" s="7" t="s">
        <v>1529</v>
      </c>
      <c r="C394" s="7" t="s">
        <v>1542</v>
      </c>
      <c r="D394" s="3">
        <v>44090</v>
      </c>
      <c r="E394" s="7" t="s">
        <v>71</v>
      </c>
      <c r="F394" s="7">
        <v>2</v>
      </c>
      <c r="G394" s="7" t="s">
        <v>31</v>
      </c>
      <c r="H394" s="7" t="s">
        <v>378</v>
      </c>
      <c r="I394" s="7" t="s">
        <v>1532</v>
      </c>
      <c r="J394" s="7" t="s">
        <v>1543</v>
      </c>
      <c r="K394" s="7" t="s">
        <v>1549</v>
      </c>
      <c r="L394" s="7" t="s">
        <v>1550</v>
      </c>
      <c r="M394" s="7">
        <v>1</v>
      </c>
      <c r="N394" s="7">
        <v>6</v>
      </c>
      <c r="O394" s="12">
        <f t="shared" si="18"/>
        <v>0.06</v>
      </c>
      <c r="P394" s="3">
        <v>44090</v>
      </c>
      <c r="Q394" s="3">
        <v>44130</v>
      </c>
      <c r="R394" s="7">
        <v>6</v>
      </c>
      <c r="S394" s="7" t="s">
        <v>1532</v>
      </c>
      <c r="T394" s="7" t="s">
        <v>38</v>
      </c>
      <c r="U394" s="7"/>
      <c r="V394" s="7"/>
      <c r="W394" s="7"/>
      <c r="X394" s="7"/>
      <c r="Y394" s="7" t="s">
        <v>39</v>
      </c>
      <c r="Z394" s="7">
        <v>1</v>
      </c>
      <c r="AA394" s="7" t="s">
        <v>1551</v>
      </c>
      <c r="AB394" s="3">
        <v>44165</v>
      </c>
      <c r="AC394" s="14">
        <f t="shared" si="19"/>
        <v>0.06</v>
      </c>
      <c r="AD394" s="5">
        <f t="shared" si="20"/>
        <v>0</v>
      </c>
    </row>
    <row r="395" spans="1:30" x14ac:dyDescent="0.25">
      <c r="A395" s="7" t="s">
        <v>27</v>
      </c>
      <c r="B395" s="7" t="s">
        <v>1529</v>
      </c>
      <c r="C395" s="7" t="s">
        <v>1552</v>
      </c>
      <c r="D395" s="3">
        <v>44090</v>
      </c>
      <c r="E395" s="7" t="s">
        <v>71</v>
      </c>
      <c r="F395" s="7">
        <v>2</v>
      </c>
      <c r="G395" s="7" t="s">
        <v>46</v>
      </c>
      <c r="H395" s="7" t="s">
        <v>1531</v>
      </c>
      <c r="I395" s="7" t="s">
        <v>1532</v>
      </c>
      <c r="J395" s="7" t="s">
        <v>1553</v>
      </c>
      <c r="K395" s="7" t="s">
        <v>1554</v>
      </c>
      <c r="L395" s="7" t="s">
        <v>1555</v>
      </c>
      <c r="M395" s="7">
        <v>1</v>
      </c>
      <c r="N395" s="7">
        <v>20</v>
      </c>
      <c r="O395" s="12">
        <f t="shared" si="18"/>
        <v>0.2</v>
      </c>
      <c r="P395" s="3">
        <v>44090</v>
      </c>
      <c r="Q395" s="3">
        <v>44239</v>
      </c>
      <c r="R395" s="7">
        <v>21</v>
      </c>
      <c r="S395" s="7" t="s">
        <v>1532</v>
      </c>
      <c r="T395" s="7" t="s">
        <v>38</v>
      </c>
      <c r="U395" s="7"/>
      <c r="V395" s="7"/>
      <c r="W395" s="7"/>
      <c r="X395" s="7"/>
      <c r="Y395" s="7" t="s">
        <v>38</v>
      </c>
      <c r="Z395" s="7">
        <v>0</v>
      </c>
      <c r="AA395" s="7" t="s">
        <v>1383</v>
      </c>
      <c r="AB395" s="3">
        <v>44165</v>
      </c>
      <c r="AC395" s="14">
        <f t="shared" si="19"/>
        <v>0</v>
      </c>
      <c r="AD395" s="5">
        <f t="shared" si="20"/>
        <v>1</v>
      </c>
    </row>
    <row r="396" spans="1:30" x14ac:dyDescent="0.25">
      <c r="A396" s="7" t="s">
        <v>27</v>
      </c>
      <c r="B396" s="7" t="s">
        <v>1529</v>
      </c>
      <c r="C396" s="7" t="s">
        <v>1556</v>
      </c>
      <c r="D396" s="3">
        <v>44090</v>
      </c>
      <c r="E396" s="7" t="s">
        <v>71</v>
      </c>
      <c r="F396" s="7">
        <v>2</v>
      </c>
      <c r="G396" s="7" t="s">
        <v>31</v>
      </c>
      <c r="H396" s="7" t="s">
        <v>233</v>
      </c>
      <c r="I396" s="7" t="s">
        <v>1532</v>
      </c>
      <c r="J396" s="7" t="s">
        <v>1557</v>
      </c>
      <c r="K396" s="7" t="s">
        <v>1558</v>
      </c>
      <c r="L396" s="7" t="s">
        <v>1559</v>
      </c>
      <c r="M396" s="7">
        <v>1</v>
      </c>
      <c r="N396" s="7">
        <v>7</v>
      </c>
      <c r="O396" s="12">
        <f t="shared" si="18"/>
        <v>7.0000000000000007E-2</v>
      </c>
      <c r="P396" s="3">
        <v>44090</v>
      </c>
      <c r="Q396" s="3">
        <v>44211</v>
      </c>
      <c r="R396" s="7">
        <v>17</v>
      </c>
      <c r="S396" s="7" t="s">
        <v>1532</v>
      </c>
      <c r="T396" s="7" t="s">
        <v>38</v>
      </c>
      <c r="U396" s="7"/>
      <c r="V396" s="7"/>
      <c r="W396" s="7"/>
      <c r="X396" s="7"/>
      <c r="Y396" s="7" t="s">
        <v>38</v>
      </c>
      <c r="Z396" s="7">
        <v>0</v>
      </c>
      <c r="AA396" s="7" t="s">
        <v>1383</v>
      </c>
      <c r="AB396" s="3">
        <v>44165</v>
      </c>
      <c r="AC396" s="14">
        <f t="shared" si="19"/>
        <v>0</v>
      </c>
      <c r="AD396" s="5">
        <f t="shared" si="20"/>
        <v>1</v>
      </c>
    </row>
    <row r="397" spans="1:30" x14ac:dyDescent="0.25">
      <c r="A397" s="7" t="s">
        <v>27</v>
      </c>
      <c r="B397" s="7" t="s">
        <v>1529</v>
      </c>
      <c r="C397" s="7" t="s">
        <v>1556</v>
      </c>
      <c r="D397" s="3">
        <v>44090</v>
      </c>
      <c r="E397" s="7" t="s">
        <v>71</v>
      </c>
      <c r="F397" s="7">
        <v>2</v>
      </c>
      <c r="G397" s="7" t="s">
        <v>46</v>
      </c>
      <c r="H397" s="7" t="s">
        <v>233</v>
      </c>
      <c r="I397" s="7" t="s">
        <v>1532</v>
      </c>
      <c r="J397" s="7" t="s">
        <v>1557</v>
      </c>
      <c r="K397" s="7" t="s">
        <v>1560</v>
      </c>
      <c r="L397" s="7" t="s">
        <v>1561</v>
      </c>
      <c r="M397" s="7">
        <v>1</v>
      </c>
      <c r="N397" s="7">
        <v>7</v>
      </c>
      <c r="O397" s="12">
        <f t="shared" si="18"/>
        <v>7.0000000000000007E-2</v>
      </c>
      <c r="P397" s="3">
        <v>44090</v>
      </c>
      <c r="Q397" s="3">
        <v>44239</v>
      </c>
      <c r="R397" s="7">
        <v>21</v>
      </c>
      <c r="S397" s="7" t="s">
        <v>1532</v>
      </c>
      <c r="T397" s="7" t="s">
        <v>38</v>
      </c>
      <c r="U397" s="7"/>
      <c r="V397" s="7"/>
      <c r="W397" s="7"/>
      <c r="X397" s="7"/>
      <c r="Y397" s="7" t="s">
        <v>38</v>
      </c>
      <c r="Z397" s="7">
        <v>0</v>
      </c>
      <c r="AA397" s="7" t="s">
        <v>1383</v>
      </c>
      <c r="AB397" s="3">
        <v>44165</v>
      </c>
      <c r="AC397" s="14">
        <f t="shared" si="19"/>
        <v>0</v>
      </c>
      <c r="AD397" s="5">
        <f t="shared" si="20"/>
        <v>1</v>
      </c>
    </row>
    <row r="398" spans="1:30" x14ac:dyDescent="0.25">
      <c r="A398" s="7" t="s">
        <v>27</v>
      </c>
      <c r="B398" s="7" t="s">
        <v>1529</v>
      </c>
      <c r="C398" s="7" t="s">
        <v>1556</v>
      </c>
      <c r="D398" s="3">
        <v>44090</v>
      </c>
      <c r="E398" s="7" t="s">
        <v>71</v>
      </c>
      <c r="F398" s="7">
        <v>2</v>
      </c>
      <c r="G398" s="7" t="s">
        <v>31</v>
      </c>
      <c r="H398" s="7" t="s">
        <v>233</v>
      </c>
      <c r="I398" s="7" t="s">
        <v>1532</v>
      </c>
      <c r="J398" s="7" t="s">
        <v>1557</v>
      </c>
      <c r="K398" s="7" t="s">
        <v>1562</v>
      </c>
      <c r="L398" s="7" t="s">
        <v>1563</v>
      </c>
      <c r="M398" s="7">
        <v>1</v>
      </c>
      <c r="N398" s="7">
        <v>6</v>
      </c>
      <c r="O398" s="12">
        <f t="shared" si="18"/>
        <v>0.06</v>
      </c>
      <c r="P398" s="3">
        <v>44090</v>
      </c>
      <c r="Q398" s="3">
        <v>44255</v>
      </c>
      <c r="R398" s="7">
        <v>24</v>
      </c>
      <c r="S398" s="7" t="s">
        <v>1532</v>
      </c>
      <c r="T398" s="7" t="s">
        <v>38</v>
      </c>
      <c r="U398" s="7"/>
      <c r="V398" s="7"/>
      <c r="W398" s="7"/>
      <c r="X398" s="7"/>
      <c r="Y398" s="7" t="s">
        <v>38</v>
      </c>
      <c r="Z398" s="7"/>
      <c r="AA398" s="7"/>
      <c r="AB398" s="7"/>
      <c r="AC398" s="14">
        <f t="shared" si="19"/>
        <v>0</v>
      </c>
      <c r="AD398" s="5">
        <f t="shared" si="20"/>
        <v>1</v>
      </c>
    </row>
    <row r="399" spans="1:30" x14ac:dyDescent="0.25">
      <c r="A399" s="7" t="s">
        <v>27</v>
      </c>
      <c r="B399" s="7" t="s">
        <v>1564</v>
      </c>
      <c r="C399" s="7" t="s">
        <v>1565</v>
      </c>
      <c r="D399" s="3">
        <v>44112</v>
      </c>
      <c r="E399" s="7" t="s">
        <v>341</v>
      </c>
      <c r="F399" s="7">
        <v>2</v>
      </c>
      <c r="G399" s="7" t="s">
        <v>46</v>
      </c>
      <c r="H399" s="7" t="s">
        <v>103</v>
      </c>
      <c r="I399" s="7" t="s">
        <v>342</v>
      </c>
      <c r="J399" s="7" t="s">
        <v>1566</v>
      </c>
      <c r="K399" s="7" t="s">
        <v>1567</v>
      </c>
      <c r="L399" s="7" t="s">
        <v>1568</v>
      </c>
      <c r="M399" s="7">
        <v>1</v>
      </c>
      <c r="N399" s="7">
        <v>11</v>
      </c>
      <c r="O399" s="12">
        <f t="shared" si="18"/>
        <v>0.11</v>
      </c>
      <c r="P399" s="3">
        <v>44112</v>
      </c>
      <c r="Q399" s="3">
        <v>44211</v>
      </c>
      <c r="R399" s="7">
        <v>14</v>
      </c>
      <c r="S399" s="7" t="s">
        <v>346</v>
      </c>
      <c r="T399" s="7" t="s">
        <v>38</v>
      </c>
      <c r="U399" s="7"/>
      <c r="V399" s="7"/>
      <c r="W399" s="7"/>
      <c r="X399" s="7"/>
      <c r="Y399" s="7" t="s">
        <v>39</v>
      </c>
      <c r="Z399" s="7">
        <v>1</v>
      </c>
      <c r="AA399" s="7" t="s">
        <v>1677</v>
      </c>
      <c r="AB399" s="3">
        <v>44215</v>
      </c>
      <c r="AC399" s="14">
        <f t="shared" si="19"/>
        <v>0.11</v>
      </c>
      <c r="AD399" s="5">
        <f t="shared" si="20"/>
        <v>0</v>
      </c>
    </row>
    <row r="400" spans="1:30" x14ac:dyDescent="0.25">
      <c r="A400" s="7" t="s">
        <v>27</v>
      </c>
      <c r="B400" s="7" t="s">
        <v>1564</v>
      </c>
      <c r="C400" s="7" t="s">
        <v>1565</v>
      </c>
      <c r="D400" s="3">
        <v>44112</v>
      </c>
      <c r="E400" s="7" t="s">
        <v>341</v>
      </c>
      <c r="F400" s="7">
        <v>2</v>
      </c>
      <c r="G400" s="7" t="s">
        <v>46</v>
      </c>
      <c r="H400" s="7" t="s">
        <v>103</v>
      </c>
      <c r="I400" s="7" t="s">
        <v>342</v>
      </c>
      <c r="J400" s="7" t="s">
        <v>1566</v>
      </c>
      <c r="K400" s="7" t="s">
        <v>1569</v>
      </c>
      <c r="L400" s="7" t="s">
        <v>1570</v>
      </c>
      <c r="M400" s="7">
        <v>1</v>
      </c>
      <c r="N400" s="7">
        <v>12</v>
      </c>
      <c r="O400" s="12">
        <f t="shared" si="18"/>
        <v>0.12</v>
      </c>
      <c r="P400" s="3">
        <v>44112</v>
      </c>
      <c r="Q400" s="3">
        <v>44407</v>
      </c>
      <c r="R400" s="7">
        <v>42</v>
      </c>
      <c r="S400" s="7" t="s">
        <v>346</v>
      </c>
      <c r="T400" s="7" t="s">
        <v>38</v>
      </c>
      <c r="U400" s="7"/>
      <c r="V400" s="7"/>
      <c r="W400" s="7"/>
      <c r="X400" s="7"/>
      <c r="Y400" s="7" t="s">
        <v>38</v>
      </c>
      <c r="Z400" s="7">
        <v>0</v>
      </c>
      <c r="AA400" s="7" t="s">
        <v>1383</v>
      </c>
      <c r="AB400" s="3">
        <v>44165</v>
      </c>
      <c r="AC400" s="14">
        <f t="shared" si="19"/>
        <v>0</v>
      </c>
      <c r="AD400" s="5">
        <f t="shared" si="20"/>
        <v>1</v>
      </c>
    </row>
    <row r="401" spans="1:30" x14ac:dyDescent="0.25">
      <c r="A401" s="7" t="s">
        <v>27</v>
      </c>
      <c r="B401" s="7" t="s">
        <v>1564</v>
      </c>
      <c r="C401" s="7" t="s">
        <v>1565</v>
      </c>
      <c r="D401" s="3">
        <v>44112</v>
      </c>
      <c r="E401" s="7" t="s">
        <v>341</v>
      </c>
      <c r="F401" s="7">
        <v>2</v>
      </c>
      <c r="G401" s="7" t="s">
        <v>46</v>
      </c>
      <c r="H401" s="7" t="s">
        <v>103</v>
      </c>
      <c r="I401" s="7" t="s">
        <v>342</v>
      </c>
      <c r="J401" s="7" t="s">
        <v>1566</v>
      </c>
      <c r="K401" s="7" t="s">
        <v>1571</v>
      </c>
      <c r="L401" s="7" t="s">
        <v>1572</v>
      </c>
      <c r="M401" s="7">
        <v>1</v>
      </c>
      <c r="N401" s="7">
        <v>11</v>
      </c>
      <c r="O401" s="12">
        <f t="shared" si="18"/>
        <v>0.11</v>
      </c>
      <c r="P401" s="3">
        <v>44112</v>
      </c>
      <c r="Q401" s="3">
        <v>44423</v>
      </c>
      <c r="R401" s="7">
        <v>44</v>
      </c>
      <c r="S401" s="7" t="s">
        <v>346</v>
      </c>
      <c r="T401" s="7" t="s">
        <v>38</v>
      </c>
      <c r="U401" s="7"/>
      <c r="V401" s="7"/>
      <c r="W401" s="7"/>
      <c r="X401" s="7"/>
      <c r="Y401" s="7" t="s">
        <v>38</v>
      </c>
      <c r="Z401" s="7">
        <v>0</v>
      </c>
      <c r="AA401" s="7" t="s">
        <v>1383</v>
      </c>
      <c r="AB401" s="3">
        <v>44165</v>
      </c>
      <c r="AC401" s="14">
        <f t="shared" si="19"/>
        <v>0</v>
      </c>
      <c r="AD401" s="5">
        <f t="shared" si="20"/>
        <v>1</v>
      </c>
    </row>
    <row r="402" spans="1:30" x14ac:dyDescent="0.25">
      <c r="A402" s="7" t="s">
        <v>27</v>
      </c>
      <c r="B402" s="7" t="s">
        <v>1564</v>
      </c>
      <c r="C402" s="7" t="s">
        <v>1565</v>
      </c>
      <c r="D402" s="3">
        <v>44112</v>
      </c>
      <c r="E402" s="7" t="s">
        <v>341</v>
      </c>
      <c r="F402" s="7">
        <v>2</v>
      </c>
      <c r="G402" s="7" t="s">
        <v>46</v>
      </c>
      <c r="H402" s="7" t="s">
        <v>32</v>
      </c>
      <c r="I402" s="7" t="s">
        <v>342</v>
      </c>
      <c r="J402" s="7" t="s">
        <v>1566</v>
      </c>
      <c r="K402" s="7" t="s">
        <v>1573</v>
      </c>
      <c r="L402" s="7" t="s">
        <v>1574</v>
      </c>
      <c r="M402" s="7">
        <v>1</v>
      </c>
      <c r="N402" s="7">
        <v>11</v>
      </c>
      <c r="O402" s="12">
        <f t="shared" si="18"/>
        <v>0.11</v>
      </c>
      <c r="P402" s="3">
        <v>44112</v>
      </c>
      <c r="Q402" s="3">
        <v>44438</v>
      </c>
      <c r="R402" s="7">
        <v>47</v>
      </c>
      <c r="S402" s="7" t="s">
        <v>346</v>
      </c>
      <c r="T402" s="7" t="s">
        <v>38</v>
      </c>
      <c r="U402" s="7"/>
      <c r="V402" s="7"/>
      <c r="W402" s="7"/>
      <c r="X402" s="7"/>
      <c r="Y402" s="7" t="s">
        <v>38</v>
      </c>
      <c r="Z402" s="7">
        <v>0</v>
      </c>
      <c r="AA402" s="7" t="s">
        <v>1383</v>
      </c>
      <c r="AB402" s="3">
        <v>44165</v>
      </c>
      <c r="AC402" s="14">
        <f t="shared" si="19"/>
        <v>0</v>
      </c>
      <c r="AD402" s="5">
        <f t="shared" si="20"/>
        <v>1</v>
      </c>
    </row>
    <row r="403" spans="1:30" x14ac:dyDescent="0.25">
      <c r="A403" s="7" t="s">
        <v>27</v>
      </c>
      <c r="B403" s="7" t="s">
        <v>1564</v>
      </c>
      <c r="C403" s="7" t="s">
        <v>1565</v>
      </c>
      <c r="D403" s="3">
        <v>44112</v>
      </c>
      <c r="E403" s="7" t="s">
        <v>341</v>
      </c>
      <c r="F403" s="7">
        <v>2</v>
      </c>
      <c r="G403" s="7" t="s">
        <v>46</v>
      </c>
      <c r="H403" s="7" t="s">
        <v>32</v>
      </c>
      <c r="I403" s="7" t="s">
        <v>342</v>
      </c>
      <c r="J403" s="7" t="s">
        <v>1566</v>
      </c>
      <c r="K403" s="7" t="s">
        <v>1575</v>
      </c>
      <c r="L403" s="7" t="s">
        <v>1576</v>
      </c>
      <c r="M403" s="7">
        <v>1</v>
      </c>
      <c r="N403" s="7">
        <v>11</v>
      </c>
      <c r="O403" s="12">
        <f t="shared" si="18"/>
        <v>0.11</v>
      </c>
      <c r="P403" s="3">
        <v>44112</v>
      </c>
      <c r="Q403" s="3">
        <v>44560</v>
      </c>
      <c r="R403" s="7">
        <v>64</v>
      </c>
      <c r="S403" s="7" t="s">
        <v>346</v>
      </c>
      <c r="T403" s="7" t="s">
        <v>38</v>
      </c>
      <c r="U403" s="7"/>
      <c r="V403" s="7"/>
      <c r="W403" s="7"/>
      <c r="X403" s="7"/>
      <c r="Y403" s="7" t="s">
        <v>38</v>
      </c>
      <c r="Z403" s="7">
        <v>0</v>
      </c>
      <c r="AA403" s="7" t="s">
        <v>1383</v>
      </c>
      <c r="AB403" s="3">
        <v>44165</v>
      </c>
      <c r="AC403" s="14">
        <f t="shared" si="19"/>
        <v>0</v>
      </c>
      <c r="AD403" s="5">
        <f t="shared" si="20"/>
        <v>1</v>
      </c>
    </row>
    <row r="404" spans="1:30" x14ac:dyDescent="0.25">
      <c r="A404" s="7" t="s">
        <v>27</v>
      </c>
      <c r="B404" s="7" t="s">
        <v>1564</v>
      </c>
      <c r="C404" s="7" t="s">
        <v>1577</v>
      </c>
      <c r="D404" s="3">
        <v>44112</v>
      </c>
      <c r="E404" s="7" t="s">
        <v>341</v>
      </c>
      <c r="F404" s="7">
        <v>2</v>
      </c>
      <c r="G404" s="7" t="s">
        <v>31</v>
      </c>
      <c r="H404" s="7" t="s">
        <v>32</v>
      </c>
      <c r="I404" s="7" t="s">
        <v>342</v>
      </c>
      <c r="J404" s="7" t="s">
        <v>1578</v>
      </c>
      <c r="K404" s="7" t="s">
        <v>1579</v>
      </c>
      <c r="L404" s="7" t="s">
        <v>1580</v>
      </c>
      <c r="M404" s="7">
        <v>3</v>
      </c>
      <c r="N404" s="7">
        <v>11</v>
      </c>
      <c r="O404" s="12">
        <f t="shared" si="18"/>
        <v>0.11</v>
      </c>
      <c r="P404" s="3">
        <v>44112</v>
      </c>
      <c r="Q404" s="3">
        <v>44196</v>
      </c>
      <c r="R404" s="7">
        <v>12</v>
      </c>
      <c r="S404" s="7" t="s">
        <v>346</v>
      </c>
      <c r="T404" s="7" t="s">
        <v>38</v>
      </c>
      <c r="U404" s="7"/>
      <c r="V404" s="7"/>
      <c r="W404" s="7"/>
      <c r="X404" s="7"/>
      <c r="Y404" s="7" t="s">
        <v>39</v>
      </c>
      <c r="Z404" s="7">
        <v>3</v>
      </c>
      <c r="AA404" s="7" t="s">
        <v>1676</v>
      </c>
      <c r="AB404" s="3">
        <v>44196</v>
      </c>
      <c r="AC404" s="14">
        <f t="shared" si="19"/>
        <v>0.11</v>
      </c>
      <c r="AD404" s="5">
        <f t="shared" si="20"/>
        <v>0</v>
      </c>
    </row>
    <row r="405" spans="1:30" x14ac:dyDescent="0.25">
      <c r="A405" s="7" t="s">
        <v>27</v>
      </c>
      <c r="B405" s="7" t="s">
        <v>1564</v>
      </c>
      <c r="C405" s="7" t="s">
        <v>1581</v>
      </c>
      <c r="D405" s="3">
        <v>44112</v>
      </c>
      <c r="E405" s="7" t="s">
        <v>341</v>
      </c>
      <c r="F405" s="7">
        <v>2</v>
      </c>
      <c r="G405" s="7" t="s">
        <v>31</v>
      </c>
      <c r="H405" s="7" t="s">
        <v>220</v>
      </c>
      <c r="I405" s="7" t="s">
        <v>342</v>
      </c>
      <c r="J405" s="7" t="s">
        <v>1582</v>
      </c>
      <c r="K405" s="7" t="s">
        <v>1583</v>
      </c>
      <c r="L405" s="7" t="s">
        <v>1584</v>
      </c>
      <c r="M405" s="7">
        <v>1</v>
      </c>
      <c r="N405" s="7">
        <v>11</v>
      </c>
      <c r="O405" s="12">
        <f t="shared" si="18"/>
        <v>0.11</v>
      </c>
      <c r="P405" s="3">
        <v>44112</v>
      </c>
      <c r="Q405" s="3">
        <v>44150</v>
      </c>
      <c r="R405" s="7">
        <v>5</v>
      </c>
      <c r="S405" s="7" t="s">
        <v>346</v>
      </c>
      <c r="T405" s="7" t="s">
        <v>38</v>
      </c>
      <c r="U405" s="7"/>
      <c r="V405" s="7"/>
      <c r="W405" s="7"/>
      <c r="X405" s="7"/>
      <c r="Y405" s="7" t="s">
        <v>39</v>
      </c>
      <c r="Z405" s="7">
        <v>1</v>
      </c>
      <c r="AA405" s="7" t="s">
        <v>1585</v>
      </c>
      <c r="AB405" s="3">
        <v>44165</v>
      </c>
      <c r="AC405" s="14">
        <f t="shared" si="19"/>
        <v>0.11</v>
      </c>
      <c r="AD405" s="5">
        <f t="shared" si="20"/>
        <v>0</v>
      </c>
    </row>
    <row r="406" spans="1:30" x14ac:dyDescent="0.25">
      <c r="A406" s="7" t="s">
        <v>27</v>
      </c>
      <c r="B406" s="7" t="s">
        <v>1564</v>
      </c>
      <c r="C406" s="7" t="s">
        <v>1581</v>
      </c>
      <c r="D406" s="3">
        <v>44112</v>
      </c>
      <c r="E406" s="7" t="s">
        <v>1321</v>
      </c>
      <c r="F406" s="7">
        <v>2</v>
      </c>
      <c r="G406" s="7" t="s">
        <v>31</v>
      </c>
      <c r="H406" s="7" t="s">
        <v>220</v>
      </c>
      <c r="I406" s="7" t="s">
        <v>448</v>
      </c>
      <c r="J406" s="7" t="s">
        <v>1582</v>
      </c>
      <c r="K406" s="7" t="s">
        <v>1586</v>
      </c>
      <c r="L406" s="7" t="s">
        <v>1587</v>
      </c>
      <c r="M406" s="7">
        <v>8</v>
      </c>
      <c r="N406" s="7">
        <v>11</v>
      </c>
      <c r="O406" s="12">
        <f t="shared" si="18"/>
        <v>0.11</v>
      </c>
      <c r="P406" s="3">
        <v>44112</v>
      </c>
      <c r="Q406" s="3">
        <v>44196</v>
      </c>
      <c r="R406" s="7">
        <v>12</v>
      </c>
      <c r="S406" s="7" t="s">
        <v>346</v>
      </c>
      <c r="T406" s="7" t="s">
        <v>38</v>
      </c>
      <c r="U406" s="7"/>
      <c r="V406" s="7"/>
      <c r="W406" s="7"/>
      <c r="X406" s="7"/>
      <c r="Y406" s="7" t="s">
        <v>39</v>
      </c>
      <c r="Z406" s="7">
        <v>8</v>
      </c>
      <c r="AA406" s="7" t="s">
        <v>1675</v>
      </c>
      <c r="AB406" s="3">
        <v>44196</v>
      </c>
      <c r="AC406" s="14">
        <f t="shared" si="19"/>
        <v>0.11</v>
      </c>
      <c r="AD406" s="5">
        <f t="shared" si="20"/>
        <v>0</v>
      </c>
    </row>
    <row r="407" spans="1:30" x14ac:dyDescent="0.25">
      <c r="A407" s="7" t="s">
        <v>27</v>
      </c>
      <c r="B407" s="7" t="s">
        <v>1564</v>
      </c>
      <c r="C407" s="7" t="s">
        <v>1581</v>
      </c>
      <c r="D407" s="3">
        <v>44112</v>
      </c>
      <c r="E407" s="7" t="s">
        <v>95</v>
      </c>
      <c r="F407" s="7">
        <v>2</v>
      </c>
      <c r="G407" s="7" t="s">
        <v>31</v>
      </c>
      <c r="H407" s="7" t="s">
        <v>220</v>
      </c>
      <c r="I407" s="7" t="s">
        <v>241</v>
      </c>
      <c r="J407" s="7" t="s">
        <v>1582</v>
      </c>
      <c r="K407" s="7" t="s">
        <v>1588</v>
      </c>
      <c r="L407" s="7" t="s">
        <v>1587</v>
      </c>
      <c r="M407" s="7">
        <v>8</v>
      </c>
      <c r="N407" s="7">
        <v>11</v>
      </c>
      <c r="O407" s="12">
        <f t="shared" si="18"/>
        <v>0.11</v>
      </c>
      <c r="P407" s="3">
        <v>44112</v>
      </c>
      <c r="Q407" s="3">
        <v>44196</v>
      </c>
      <c r="R407" s="7">
        <v>12</v>
      </c>
      <c r="S407" s="7" t="s">
        <v>346</v>
      </c>
      <c r="T407" s="7" t="s">
        <v>38</v>
      </c>
      <c r="U407" s="7"/>
      <c r="V407" s="7"/>
      <c r="W407" s="7"/>
      <c r="X407" s="7"/>
      <c r="Y407" s="7" t="s">
        <v>39</v>
      </c>
      <c r="Z407" s="7">
        <v>8</v>
      </c>
      <c r="AA407" s="7" t="s">
        <v>1675</v>
      </c>
      <c r="AB407" s="3">
        <v>44196</v>
      </c>
      <c r="AC407" s="14">
        <f t="shared" si="19"/>
        <v>0.11</v>
      </c>
      <c r="AD407" s="5">
        <f t="shared" si="20"/>
        <v>0</v>
      </c>
    </row>
    <row r="408" spans="1:30" x14ac:dyDescent="0.25">
      <c r="A408" s="7" t="s">
        <v>27</v>
      </c>
      <c r="B408" s="7" t="s">
        <v>1589</v>
      </c>
      <c r="C408" s="7" t="s">
        <v>1590</v>
      </c>
      <c r="D408" s="3">
        <v>44120</v>
      </c>
      <c r="E408" s="7" t="s">
        <v>1591</v>
      </c>
      <c r="F408" s="7">
        <v>2</v>
      </c>
      <c r="G408" s="7" t="s">
        <v>46</v>
      </c>
      <c r="H408" s="7" t="s">
        <v>233</v>
      </c>
      <c r="I408" s="7" t="s">
        <v>1592</v>
      </c>
      <c r="J408" s="7" t="s">
        <v>1593</v>
      </c>
      <c r="K408" s="7" t="s">
        <v>1594</v>
      </c>
      <c r="L408" s="7" t="s">
        <v>1595</v>
      </c>
      <c r="M408" s="7">
        <v>1</v>
      </c>
      <c r="N408" s="7">
        <v>40</v>
      </c>
      <c r="O408" s="12">
        <f t="shared" si="18"/>
        <v>0.4</v>
      </c>
      <c r="P408" s="3">
        <v>44120</v>
      </c>
      <c r="Q408" s="3">
        <v>44377</v>
      </c>
      <c r="R408" s="7">
        <v>37</v>
      </c>
      <c r="S408" s="7" t="s">
        <v>1596</v>
      </c>
      <c r="T408" s="7" t="s">
        <v>38</v>
      </c>
      <c r="U408" s="7"/>
      <c r="V408" s="7"/>
      <c r="W408" s="7"/>
      <c r="X408" s="7"/>
      <c r="Y408" s="7" t="s">
        <v>38</v>
      </c>
      <c r="Z408" s="7">
        <v>0</v>
      </c>
      <c r="AA408" s="7" t="s">
        <v>1597</v>
      </c>
      <c r="AB408" s="3">
        <v>44165</v>
      </c>
      <c r="AC408" s="14">
        <f t="shared" si="19"/>
        <v>0</v>
      </c>
      <c r="AD408" s="5">
        <f t="shared" si="20"/>
        <v>1</v>
      </c>
    </row>
    <row r="409" spans="1:30" x14ac:dyDescent="0.25">
      <c r="A409" s="7" t="s">
        <v>27</v>
      </c>
      <c r="B409" s="7" t="s">
        <v>1589</v>
      </c>
      <c r="C409" s="7" t="s">
        <v>1598</v>
      </c>
      <c r="D409" s="3">
        <v>44120</v>
      </c>
      <c r="E409" s="7" t="s">
        <v>1591</v>
      </c>
      <c r="F409" s="7">
        <v>2</v>
      </c>
      <c r="G409" s="7" t="s">
        <v>46</v>
      </c>
      <c r="H409" s="7" t="s">
        <v>233</v>
      </c>
      <c r="I409" s="7" t="s">
        <v>1592</v>
      </c>
      <c r="J409" s="7" t="s">
        <v>1599</v>
      </c>
      <c r="K409" s="7" t="s">
        <v>1600</v>
      </c>
      <c r="L409" s="7" t="s">
        <v>1601</v>
      </c>
      <c r="M409" s="7">
        <v>1</v>
      </c>
      <c r="N409" s="7">
        <v>30</v>
      </c>
      <c r="O409" s="12">
        <f t="shared" si="18"/>
        <v>0.3</v>
      </c>
      <c r="P409" s="3">
        <v>44120</v>
      </c>
      <c r="Q409" s="3">
        <v>44125</v>
      </c>
      <c r="R409" s="7">
        <v>1</v>
      </c>
      <c r="S409" s="7" t="s">
        <v>1596</v>
      </c>
      <c r="T409" s="7" t="s">
        <v>38</v>
      </c>
      <c r="U409" s="7"/>
      <c r="V409" s="7"/>
      <c r="W409" s="7"/>
      <c r="X409" s="7"/>
      <c r="Y409" s="7" t="s">
        <v>39</v>
      </c>
      <c r="Z409" s="7">
        <v>1</v>
      </c>
      <c r="AA409" s="7" t="s">
        <v>1602</v>
      </c>
      <c r="AB409" s="3">
        <v>44165</v>
      </c>
      <c r="AC409" s="14">
        <f t="shared" si="19"/>
        <v>0.3</v>
      </c>
      <c r="AD409" s="5">
        <f t="shared" si="20"/>
        <v>0</v>
      </c>
    </row>
    <row r="410" spans="1:30" x14ac:dyDescent="0.25">
      <c r="A410" s="7" t="s">
        <v>27</v>
      </c>
      <c r="B410" s="7" t="s">
        <v>1589</v>
      </c>
      <c r="C410" s="7" t="s">
        <v>1603</v>
      </c>
      <c r="D410" s="3">
        <v>44120</v>
      </c>
      <c r="E410" s="7" t="s">
        <v>1591</v>
      </c>
      <c r="F410" s="7">
        <v>2</v>
      </c>
      <c r="G410" s="7" t="s">
        <v>46</v>
      </c>
      <c r="H410" s="7" t="s">
        <v>78</v>
      </c>
      <c r="I410" s="7" t="s">
        <v>1592</v>
      </c>
      <c r="J410" s="7" t="s">
        <v>1604</v>
      </c>
      <c r="K410" s="7" t="s">
        <v>1605</v>
      </c>
      <c r="L410" s="7" t="s">
        <v>1606</v>
      </c>
      <c r="M410" s="7">
        <v>1</v>
      </c>
      <c r="N410" s="7">
        <v>30</v>
      </c>
      <c r="O410" s="12">
        <f t="shared" si="18"/>
        <v>0.3</v>
      </c>
      <c r="P410" s="3">
        <v>44120</v>
      </c>
      <c r="Q410" s="3">
        <v>44316</v>
      </c>
      <c r="R410" s="7">
        <v>28</v>
      </c>
      <c r="S410" s="7" t="s">
        <v>1596</v>
      </c>
      <c r="T410" s="7" t="s">
        <v>38</v>
      </c>
      <c r="U410" s="7"/>
      <c r="V410" s="7"/>
      <c r="W410" s="7"/>
      <c r="X410" s="7"/>
      <c r="Y410" s="7" t="s">
        <v>38</v>
      </c>
      <c r="Z410" s="7">
        <v>0</v>
      </c>
      <c r="AA410" s="7" t="s">
        <v>1607</v>
      </c>
      <c r="AB410" s="3">
        <v>44165</v>
      </c>
      <c r="AC410" s="14">
        <f t="shared" si="19"/>
        <v>0</v>
      </c>
      <c r="AD410" s="5">
        <f t="shared" si="20"/>
        <v>1</v>
      </c>
    </row>
    <row r="411" spans="1:30" x14ac:dyDescent="0.25">
      <c r="A411" s="7" t="s">
        <v>27</v>
      </c>
      <c r="B411" s="7" t="s">
        <v>1608</v>
      </c>
      <c r="C411" s="7" t="s">
        <v>1609</v>
      </c>
      <c r="D411" s="3">
        <v>44147</v>
      </c>
      <c r="E411" s="7" t="s">
        <v>486</v>
      </c>
      <c r="F411" s="7">
        <v>2</v>
      </c>
      <c r="G411" s="7" t="s">
        <v>46</v>
      </c>
      <c r="H411" s="7" t="s">
        <v>378</v>
      </c>
      <c r="I411" s="7" t="s">
        <v>487</v>
      </c>
      <c r="J411" s="7" t="s">
        <v>1610</v>
      </c>
      <c r="K411" s="7" t="s">
        <v>1611</v>
      </c>
      <c r="L411" s="7" t="s">
        <v>1612</v>
      </c>
      <c r="M411" s="7">
        <v>6</v>
      </c>
      <c r="N411" s="7">
        <v>13</v>
      </c>
      <c r="O411" s="12">
        <f t="shared" si="18"/>
        <v>0.13</v>
      </c>
      <c r="P411" s="3">
        <v>44147</v>
      </c>
      <c r="Q411" s="3">
        <v>44255</v>
      </c>
      <c r="R411" s="7">
        <v>15</v>
      </c>
      <c r="S411" s="7" t="s">
        <v>491</v>
      </c>
      <c r="T411" s="7" t="s">
        <v>38</v>
      </c>
      <c r="U411" s="7"/>
      <c r="V411" s="7"/>
      <c r="W411" s="7"/>
      <c r="X411" s="7"/>
      <c r="Y411" s="7" t="s">
        <v>38</v>
      </c>
      <c r="Z411" s="7"/>
      <c r="AA411" s="7"/>
      <c r="AB411" s="7"/>
      <c r="AC411" s="14">
        <f t="shared" si="19"/>
        <v>0</v>
      </c>
      <c r="AD411" s="5">
        <f t="shared" si="20"/>
        <v>6</v>
      </c>
    </row>
    <row r="412" spans="1:30" x14ac:dyDescent="0.25">
      <c r="A412" s="7" t="s">
        <v>27</v>
      </c>
      <c r="B412" s="7" t="s">
        <v>1608</v>
      </c>
      <c r="C412" s="7" t="s">
        <v>1609</v>
      </c>
      <c r="D412" s="3">
        <v>44147</v>
      </c>
      <c r="E412" s="7" t="s">
        <v>486</v>
      </c>
      <c r="F412" s="7">
        <v>2</v>
      </c>
      <c r="G412" s="7" t="s">
        <v>31</v>
      </c>
      <c r="H412" s="7" t="s">
        <v>378</v>
      </c>
      <c r="I412" s="7" t="s">
        <v>487</v>
      </c>
      <c r="J412" s="7" t="s">
        <v>1610</v>
      </c>
      <c r="K412" s="7" t="s">
        <v>1613</v>
      </c>
      <c r="L412" s="7" t="s">
        <v>1614</v>
      </c>
      <c r="M412" s="7">
        <v>1</v>
      </c>
      <c r="N412" s="7">
        <v>13</v>
      </c>
      <c r="O412" s="12">
        <f t="shared" si="18"/>
        <v>0.13</v>
      </c>
      <c r="P412" s="3">
        <v>44147</v>
      </c>
      <c r="Q412" s="3">
        <v>44255</v>
      </c>
      <c r="R412" s="7">
        <v>15</v>
      </c>
      <c r="S412" s="7" t="s">
        <v>491</v>
      </c>
      <c r="T412" s="7" t="s">
        <v>38</v>
      </c>
      <c r="U412" s="7"/>
      <c r="V412" s="7"/>
      <c r="W412" s="7"/>
      <c r="X412" s="7"/>
      <c r="Y412" s="7" t="s">
        <v>38</v>
      </c>
      <c r="Z412" s="7"/>
      <c r="AA412" s="7"/>
      <c r="AB412" s="7"/>
      <c r="AC412" s="14">
        <f t="shared" si="19"/>
        <v>0</v>
      </c>
      <c r="AD412" s="5">
        <f t="shared" si="20"/>
        <v>1</v>
      </c>
    </row>
    <row r="413" spans="1:30" x14ac:dyDescent="0.25">
      <c r="A413" s="7" t="s">
        <v>27</v>
      </c>
      <c r="B413" s="7" t="s">
        <v>1608</v>
      </c>
      <c r="C413" s="7" t="s">
        <v>1615</v>
      </c>
      <c r="D413" s="3">
        <v>44147</v>
      </c>
      <c r="E413" s="7" t="s">
        <v>486</v>
      </c>
      <c r="F413" s="7">
        <v>2</v>
      </c>
      <c r="G413" s="7" t="s">
        <v>46</v>
      </c>
      <c r="H413" s="7" t="s">
        <v>269</v>
      </c>
      <c r="I413" s="7" t="s">
        <v>487</v>
      </c>
      <c r="J413" s="7" t="s">
        <v>1616</v>
      </c>
      <c r="K413" s="7" t="s">
        <v>1611</v>
      </c>
      <c r="L413" s="7" t="s">
        <v>1617</v>
      </c>
      <c r="M413" s="7">
        <v>6</v>
      </c>
      <c r="N413" s="7">
        <v>13</v>
      </c>
      <c r="O413" s="12">
        <f t="shared" si="18"/>
        <v>0.13</v>
      </c>
      <c r="P413" s="3">
        <v>44147</v>
      </c>
      <c r="Q413" s="3">
        <v>44255</v>
      </c>
      <c r="R413" s="7">
        <v>15</v>
      </c>
      <c r="S413" s="7" t="s">
        <v>491</v>
      </c>
      <c r="T413" s="7" t="s">
        <v>38</v>
      </c>
      <c r="U413" s="7"/>
      <c r="V413" s="7"/>
      <c r="W413" s="7"/>
      <c r="X413" s="7"/>
      <c r="Y413" s="7" t="s">
        <v>38</v>
      </c>
      <c r="Z413" s="7"/>
      <c r="AA413" s="7"/>
      <c r="AB413" s="7"/>
      <c r="AC413" s="14">
        <f t="shared" si="19"/>
        <v>0</v>
      </c>
      <c r="AD413" s="5">
        <f t="shared" si="20"/>
        <v>6</v>
      </c>
    </row>
    <row r="414" spans="1:30" x14ac:dyDescent="0.25">
      <c r="A414" s="7" t="s">
        <v>27</v>
      </c>
      <c r="B414" s="7" t="s">
        <v>1608</v>
      </c>
      <c r="C414" s="7" t="s">
        <v>1615</v>
      </c>
      <c r="D414" s="3">
        <v>44147</v>
      </c>
      <c r="E414" s="7" t="s">
        <v>486</v>
      </c>
      <c r="F414" s="7">
        <v>2</v>
      </c>
      <c r="G414" s="7" t="s">
        <v>31</v>
      </c>
      <c r="H414" s="7" t="s">
        <v>269</v>
      </c>
      <c r="I414" s="7" t="s">
        <v>487</v>
      </c>
      <c r="J414" s="7" t="s">
        <v>1616</v>
      </c>
      <c r="K414" s="7" t="s">
        <v>1613</v>
      </c>
      <c r="L414" s="7" t="s">
        <v>1614</v>
      </c>
      <c r="M414" s="7">
        <v>1</v>
      </c>
      <c r="N414" s="7">
        <v>13</v>
      </c>
      <c r="O414" s="12">
        <f t="shared" si="18"/>
        <v>0.13</v>
      </c>
      <c r="P414" s="3">
        <v>44147</v>
      </c>
      <c r="Q414" s="3">
        <v>44255</v>
      </c>
      <c r="R414" s="7">
        <v>15</v>
      </c>
      <c r="S414" s="7" t="s">
        <v>491</v>
      </c>
      <c r="T414" s="7" t="s">
        <v>38</v>
      </c>
      <c r="U414" s="7"/>
      <c r="V414" s="7"/>
      <c r="W414" s="7"/>
      <c r="X414" s="7"/>
      <c r="Y414" s="7" t="s">
        <v>38</v>
      </c>
      <c r="Z414" s="7"/>
      <c r="AA414" s="7"/>
      <c r="AB414" s="7"/>
      <c r="AC414" s="14">
        <f t="shared" si="19"/>
        <v>0</v>
      </c>
      <c r="AD414" s="5">
        <f t="shared" si="20"/>
        <v>1</v>
      </c>
    </row>
    <row r="415" spans="1:30" x14ac:dyDescent="0.25">
      <c r="A415" s="7" t="s">
        <v>27</v>
      </c>
      <c r="B415" s="7" t="s">
        <v>1608</v>
      </c>
      <c r="C415" s="7" t="s">
        <v>1618</v>
      </c>
      <c r="D415" s="3">
        <v>44147</v>
      </c>
      <c r="E415" s="7" t="s">
        <v>486</v>
      </c>
      <c r="F415" s="7">
        <v>2</v>
      </c>
      <c r="G415" s="7" t="s">
        <v>31</v>
      </c>
      <c r="H415" s="7" t="s">
        <v>378</v>
      </c>
      <c r="I415" s="7" t="s">
        <v>487</v>
      </c>
      <c r="J415" s="7" t="s">
        <v>1619</v>
      </c>
      <c r="K415" s="7" t="s">
        <v>1620</v>
      </c>
      <c r="L415" s="7" t="s">
        <v>1614</v>
      </c>
      <c r="M415" s="7">
        <v>1</v>
      </c>
      <c r="N415" s="7">
        <v>12</v>
      </c>
      <c r="O415" s="12">
        <f t="shared" si="18"/>
        <v>0.12</v>
      </c>
      <c r="P415" s="3">
        <v>44147</v>
      </c>
      <c r="Q415" s="3">
        <v>44255</v>
      </c>
      <c r="R415" s="7">
        <v>15</v>
      </c>
      <c r="S415" s="7" t="s">
        <v>491</v>
      </c>
      <c r="T415" s="7" t="s">
        <v>38</v>
      </c>
      <c r="U415" s="7"/>
      <c r="V415" s="7"/>
      <c r="W415" s="7"/>
      <c r="X415" s="7"/>
      <c r="Y415" s="7" t="s">
        <v>38</v>
      </c>
      <c r="Z415" s="7"/>
      <c r="AA415" s="7"/>
      <c r="AB415" s="7"/>
      <c r="AC415" s="14">
        <f t="shared" si="19"/>
        <v>0</v>
      </c>
      <c r="AD415" s="5">
        <f t="shared" si="20"/>
        <v>1</v>
      </c>
    </row>
    <row r="416" spans="1:30" x14ac:dyDescent="0.25">
      <c r="A416" s="7" t="s">
        <v>27</v>
      </c>
      <c r="B416" s="7" t="s">
        <v>1608</v>
      </c>
      <c r="C416" s="7" t="s">
        <v>1618</v>
      </c>
      <c r="D416" s="3">
        <v>44147</v>
      </c>
      <c r="E416" s="7" t="s">
        <v>486</v>
      </c>
      <c r="F416" s="7">
        <v>2</v>
      </c>
      <c r="G416" s="7" t="s">
        <v>46</v>
      </c>
      <c r="H416" s="7" t="s">
        <v>378</v>
      </c>
      <c r="I416" s="7" t="s">
        <v>487</v>
      </c>
      <c r="J416" s="7" t="s">
        <v>1619</v>
      </c>
      <c r="K416" s="7" t="s">
        <v>1621</v>
      </c>
      <c r="L416" s="7" t="s">
        <v>1622</v>
      </c>
      <c r="M416" s="7">
        <v>3</v>
      </c>
      <c r="N416" s="7">
        <v>12</v>
      </c>
      <c r="O416" s="12">
        <f t="shared" si="18"/>
        <v>0.12</v>
      </c>
      <c r="P416" s="3">
        <v>44147</v>
      </c>
      <c r="Q416" s="3">
        <v>44255</v>
      </c>
      <c r="R416" s="7">
        <v>15</v>
      </c>
      <c r="S416" s="7" t="s">
        <v>491</v>
      </c>
      <c r="T416" s="7" t="s">
        <v>38</v>
      </c>
      <c r="U416" s="7"/>
      <c r="V416" s="7"/>
      <c r="W416" s="7"/>
      <c r="X416" s="7"/>
      <c r="Y416" s="7" t="s">
        <v>38</v>
      </c>
      <c r="Z416" s="7"/>
      <c r="AA416" s="7"/>
      <c r="AB416" s="7"/>
      <c r="AC416" s="14">
        <f t="shared" si="19"/>
        <v>0</v>
      </c>
      <c r="AD416" s="5">
        <f t="shared" si="20"/>
        <v>3</v>
      </c>
    </row>
    <row r="417" spans="1:30" x14ac:dyDescent="0.25">
      <c r="A417" s="7" t="s">
        <v>27</v>
      </c>
      <c r="B417" s="7" t="s">
        <v>1608</v>
      </c>
      <c r="C417" s="7" t="s">
        <v>1623</v>
      </c>
      <c r="D417" s="3">
        <v>44147</v>
      </c>
      <c r="E417" s="7" t="s">
        <v>486</v>
      </c>
      <c r="F417" s="7">
        <v>2</v>
      </c>
      <c r="G417" s="7" t="s">
        <v>46</v>
      </c>
      <c r="H417" s="7" t="s">
        <v>269</v>
      </c>
      <c r="I417" s="7" t="s">
        <v>487</v>
      </c>
      <c r="J417" s="7" t="s">
        <v>1624</v>
      </c>
      <c r="K417" s="7" t="s">
        <v>1625</v>
      </c>
      <c r="L417" s="7" t="s">
        <v>1626</v>
      </c>
      <c r="M417" s="7">
        <v>1</v>
      </c>
      <c r="N417" s="7">
        <v>12</v>
      </c>
      <c r="O417" s="12">
        <f t="shared" si="18"/>
        <v>0.12</v>
      </c>
      <c r="P417" s="3">
        <v>44147</v>
      </c>
      <c r="Q417" s="3">
        <v>44196</v>
      </c>
      <c r="R417" s="7">
        <v>7</v>
      </c>
      <c r="S417" s="7" t="s">
        <v>491</v>
      </c>
      <c r="T417" s="7" t="s">
        <v>38</v>
      </c>
      <c r="U417" s="7"/>
      <c r="V417" s="7"/>
      <c r="W417" s="7"/>
      <c r="X417" s="7"/>
      <c r="Y417" s="7" t="s">
        <v>39</v>
      </c>
      <c r="Z417" s="7">
        <v>1</v>
      </c>
      <c r="AA417" s="7" t="s">
        <v>1627</v>
      </c>
      <c r="AB417" s="3">
        <v>44165</v>
      </c>
      <c r="AC417" s="14">
        <f t="shared" si="19"/>
        <v>0.12</v>
      </c>
      <c r="AD417" s="5">
        <f t="shared" si="20"/>
        <v>0</v>
      </c>
    </row>
    <row r="418" spans="1:30" x14ac:dyDescent="0.25">
      <c r="A418" s="7" t="s">
        <v>27</v>
      </c>
      <c r="B418" s="7" t="s">
        <v>1608</v>
      </c>
      <c r="C418" s="7" t="s">
        <v>1623</v>
      </c>
      <c r="D418" s="3">
        <v>44147</v>
      </c>
      <c r="E418" s="7" t="s">
        <v>95</v>
      </c>
      <c r="F418" s="7">
        <v>2</v>
      </c>
      <c r="G418" s="7" t="s">
        <v>46</v>
      </c>
      <c r="H418" s="7" t="s">
        <v>269</v>
      </c>
      <c r="I418" s="7" t="s">
        <v>1258</v>
      </c>
      <c r="J418" s="7" t="s">
        <v>1624</v>
      </c>
      <c r="K418" s="7" t="s">
        <v>1628</v>
      </c>
      <c r="L418" s="7" t="s">
        <v>1629</v>
      </c>
      <c r="M418" s="7">
        <v>1</v>
      </c>
      <c r="N418" s="7">
        <v>12</v>
      </c>
      <c r="O418" s="12">
        <f t="shared" si="18"/>
        <v>0.12</v>
      </c>
      <c r="P418" s="3">
        <v>44147</v>
      </c>
      <c r="Q418" s="3">
        <v>44231</v>
      </c>
      <c r="R418" s="7">
        <v>12</v>
      </c>
      <c r="S418" s="7" t="s">
        <v>238</v>
      </c>
      <c r="T418" s="7" t="s">
        <v>38</v>
      </c>
      <c r="U418" s="7"/>
      <c r="V418" s="7"/>
      <c r="W418" s="7"/>
      <c r="X418" s="7"/>
      <c r="Y418" s="7" t="s">
        <v>38</v>
      </c>
      <c r="Z418" s="7"/>
      <c r="AA418" s="7"/>
      <c r="AB418" s="7"/>
      <c r="AC418" s="14">
        <f t="shared" si="19"/>
        <v>0</v>
      </c>
      <c r="AD418" s="5">
        <f t="shared" si="20"/>
        <v>1</v>
      </c>
    </row>
    <row r="419" spans="1:30" x14ac:dyDescent="0.25">
      <c r="A419" s="7" t="s">
        <v>27</v>
      </c>
      <c r="B419" s="7" t="s">
        <v>1630</v>
      </c>
      <c r="C419" s="7" t="s">
        <v>1631</v>
      </c>
      <c r="D419" s="3">
        <v>44148</v>
      </c>
      <c r="E419" s="7" t="s">
        <v>30</v>
      </c>
      <c r="F419" s="7">
        <v>2</v>
      </c>
      <c r="G419" s="7" t="s">
        <v>46</v>
      </c>
      <c r="H419" s="7" t="s">
        <v>103</v>
      </c>
      <c r="I419" s="7" t="s">
        <v>139</v>
      </c>
      <c r="J419" s="7" t="s">
        <v>1632</v>
      </c>
      <c r="K419" s="7" t="s">
        <v>1633</v>
      </c>
      <c r="L419" s="7" t="s">
        <v>1634</v>
      </c>
      <c r="M419" s="7">
        <v>6</v>
      </c>
      <c r="N419" s="7">
        <v>20</v>
      </c>
      <c r="O419" s="12">
        <f t="shared" si="18"/>
        <v>0.2</v>
      </c>
      <c r="P419" s="3">
        <v>44148</v>
      </c>
      <c r="Q419" s="3">
        <v>44377</v>
      </c>
      <c r="R419" s="7">
        <v>33</v>
      </c>
      <c r="S419" s="7" t="s">
        <v>136</v>
      </c>
      <c r="T419" s="7" t="s">
        <v>38</v>
      </c>
      <c r="U419" s="7"/>
      <c r="V419" s="7"/>
      <c r="W419" s="7"/>
      <c r="X419" s="7"/>
      <c r="Y419" s="7" t="s">
        <v>38</v>
      </c>
      <c r="Z419" s="7"/>
      <c r="AA419" s="7"/>
      <c r="AB419" s="7"/>
      <c r="AC419" s="14">
        <f t="shared" si="19"/>
        <v>0</v>
      </c>
      <c r="AD419" s="5">
        <f t="shared" si="20"/>
        <v>6</v>
      </c>
    </row>
    <row r="420" spans="1:30" x14ac:dyDescent="0.25">
      <c r="A420" s="7" t="s">
        <v>27</v>
      </c>
      <c r="B420" s="7" t="s">
        <v>1630</v>
      </c>
      <c r="C420" s="7" t="s">
        <v>1635</v>
      </c>
      <c r="D420" s="3">
        <v>44148</v>
      </c>
      <c r="E420" s="7" t="s">
        <v>30</v>
      </c>
      <c r="F420" s="7">
        <v>2</v>
      </c>
      <c r="G420" s="7" t="s">
        <v>31</v>
      </c>
      <c r="H420" s="7" t="s">
        <v>32</v>
      </c>
      <c r="I420" s="7" t="s">
        <v>221</v>
      </c>
      <c r="J420" s="7" t="s">
        <v>1636</v>
      </c>
      <c r="K420" s="7" t="s">
        <v>1637</v>
      </c>
      <c r="L420" s="7" t="s">
        <v>1638</v>
      </c>
      <c r="M420" s="7">
        <v>1</v>
      </c>
      <c r="N420" s="7">
        <v>5</v>
      </c>
      <c r="O420" s="12">
        <f t="shared" si="18"/>
        <v>0.05</v>
      </c>
      <c r="P420" s="3">
        <v>44148</v>
      </c>
      <c r="Q420" s="3">
        <v>44196</v>
      </c>
      <c r="R420" s="7">
        <v>7</v>
      </c>
      <c r="S420" s="7" t="s">
        <v>225</v>
      </c>
      <c r="T420" s="7" t="s">
        <v>38</v>
      </c>
      <c r="U420" s="7"/>
      <c r="V420" s="7"/>
      <c r="W420" s="7"/>
      <c r="X420" s="7"/>
      <c r="Y420" s="7" t="s">
        <v>39</v>
      </c>
      <c r="Z420" s="7">
        <v>1</v>
      </c>
      <c r="AA420" s="7" t="s">
        <v>1639</v>
      </c>
      <c r="AB420" s="3">
        <v>44165</v>
      </c>
      <c r="AC420" s="14">
        <f t="shared" si="19"/>
        <v>0.05</v>
      </c>
      <c r="AD420" s="5">
        <f t="shared" si="20"/>
        <v>0</v>
      </c>
    </row>
    <row r="421" spans="1:30" x14ac:dyDescent="0.25">
      <c r="A421" s="7" t="s">
        <v>27</v>
      </c>
      <c r="B421" s="7" t="s">
        <v>1630</v>
      </c>
      <c r="C421" s="7" t="s">
        <v>1635</v>
      </c>
      <c r="D421" s="3">
        <v>44148</v>
      </c>
      <c r="E421" s="7" t="s">
        <v>30</v>
      </c>
      <c r="F421" s="7">
        <v>2</v>
      </c>
      <c r="G421" s="7" t="s">
        <v>31</v>
      </c>
      <c r="H421" s="7" t="s">
        <v>220</v>
      </c>
      <c r="I421" s="7" t="s">
        <v>221</v>
      </c>
      <c r="J421" s="7" t="s">
        <v>1636</v>
      </c>
      <c r="K421" s="7" t="s">
        <v>1640</v>
      </c>
      <c r="L421" s="7" t="s">
        <v>1641</v>
      </c>
      <c r="M421" s="7">
        <v>1</v>
      </c>
      <c r="N421" s="7">
        <v>5</v>
      </c>
      <c r="O421" s="12">
        <f t="shared" si="18"/>
        <v>0.05</v>
      </c>
      <c r="P421" s="3">
        <v>44148</v>
      </c>
      <c r="Q421" s="3">
        <v>44316</v>
      </c>
      <c r="R421" s="7">
        <v>24</v>
      </c>
      <c r="S421" s="7" t="s">
        <v>225</v>
      </c>
      <c r="T421" s="7" t="s">
        <v>38</v>
      </c>
      <c r="U421" s="7"/>
      <c r="V421" s="7"/>
      <c r="W421" s="7"/>
      <c r="X421" s="7"/>
      <c r="Y421" s="7" t="s">
        <v>38</v>
      </c>
      <c r="Z421" s="7"/>
      <c r="AA421" s="7"/>
      <c r="AB421" s="7"/>
      <c r="AC421" s="14">
        <f t="shared" si="19"/>
        <v>0</v>
      </c>
      <c r="AD421" s="5">
        <f t="shared" si="20"/>
        <v>1</v>
      </c>
    </row>
    <row r="422" spans="1:30" x14ac:dyDescent="0.25">
      <c r="A422" s="7" t="s">
        <v>27</v>
      </c>
      <c r="B422" s="7" t="s">
        <v>1630</v>
      </c>
      <c r="C422" s="7" t="s">
        <v>1635</v>
      </c>
      <c r="D422" s="3">
        <v>44148</v>
      </c>
      <c r="E422" s="7" t="s">
        <v>30</v>
      </c>
      <c r="F422" s="7">
        <v>2</v>
      </c>
      <c r="G422" s="7" t="s">
        <v>31</v>
      </c>
      <c r="H422" s="7" t="s">
        <v>103</v>
      </c>
      <c r="I422" s="7" t="s">
        <v>221</v>
      </c>
      <c r="J422" s="7" t="s">
        <v>1636</v>
      </c>
      <c r="K422" s="7" t="s">
        <v>1642</v>
      </c>
      <c r="L422" s="7" t="s">
        <v>1643</v>
      </c>
      <c r="M422" s="7">
        <v>1</v>
      </c>
      <c r="N422" s="7">
        <v>40</v>
      </c>
      <c r="O422" s="12">
        <f t="shared" si="18"/>
        <v>0.4</v>
      </c>
      <c r="P422" s="3">
        <v>44148</v>
      </c>
      <c r="Q422" s="3">
        <v>44316</v>
      </c>
      <c r="R422" s="7">
        <v>24</v>
      </c>
      <c r="S422" s="7" t="s">
        <v>225</v>
      </c>
      <c r="T422" s="7" t="s">
        <v>38</v>
      </c>
      <c r="U422" s="7"/>
      <c r="V422" s="7"/>
      <c r="W422" s="7"/>
      <c r="X422" s="7"/>
      <c r="Y422" s="7" t="s">
        <v>38</v>
      </c>
      <c r="Z422" s="7"/>
      <c r="AA422" s="7"/>
      <c r="AB422" s="7"/>
      <c r="AC422" s="14">
        <f t="shared" si="19"/>
        <v>0</v>
      </c>
      <c r="AD422" s="5">
        <f t="shared" si="20"/>
        <v>1</v>
      </c>
    </row>
    <row r="423" spans="1:30" x14ac:dyDescent="0.25">
      <c r="A423" s="7" t="s">
        <v>27</v>
      </c>
      <c r="B423" s="7" t="s">
        <v>1630</v>
      </c>
      <c r="C423" s="7" t="s">
        <v>1644</v>
      </c>
      <c r="D423" s="3">
        <v>44148</v>
      </c>
      <c r="E423" s="7" t="s">
        <v>30</v>
      </c>
      <c r="F423" s="7">
        <v>2</v>
      </c>
      <c r="G423" s="7" t="s">
        <v>46</v>
      </c>
      <c r="H423" s="7" t="s">
        <v>220</v>
      </c>
      <c r="I423" s="7" t="s">
        <v>139</v>
      </c>
      <c r="J423" s="7" t="s">
        <v>1645</v>
      </c>
      <c r="K423" s="7" t="s">
        <v>1646</v>
      </c>
      <c r="L423" s="7" t="s">
        <v>1647</v>
      </c>
      <c r="M423" s="7">
        <v>1</v>
      </c>
      <c r="N423" s="7">
        <v>15</v>
      </c>
      <c r="O423" s="12">
        <f t="shared" si="18"/>
        <v>0.15</v>
      </c>
      <c r="P423" s="3">
        <v>44148</v>
      </c>
      <c r="Q423" s="3">
        <v>44165</v>
      </c>
      <c r="R423" s="7">
        <v>2</v>
      </c>
      <c r="S423" s="7" t="s">
        <v>136</v>
      </c>
      <c r="T423" s="7" t="s">
        <v>38</v>
      </c>
      <c r="U423" s="7"/>
      <c r="V423" s="7"/>
      <c r="W423" s="7"/>
      <c r="X423" s="7"/>
      <c r="Y423" s="7" t="s">
        <v>39</v>
      </c>
      <c r="Z423" s="7">
        <v>1</v>
      </c>
      <c r="AA423" s="7" t="s">
        <v>1648</v>
      </c>
      <c r="AB423" s="3">
        <v>44165</v>
      </c>
      <c r="AC423" s="14">
        <f t="shared" si="19"/>
        <v>0.15</v>
      </c>
      <c r="AD423" s="5">
        <f t="shared" si="20"/>
        <v>0</v>
      </c>
    </row>
    <row r="424" spans="1:30" x14ac:dyDescent="0.25">
      <c r="A424" s="7" t="s">
        <v>27</v>
      </c>
      <c r="B424" s="7" t="s">
        <v>1630</v>
      </c>
      <c r="C424" s="7" t="s">
        <v>1644</v>
      </c>
      <c r="D424" s="3">
        <v>44148</v>
      </c>
      <c r="E424" s="7" t="s">
        <v>30</v>
      </c>
      <c r="F424" s="7">
        <v>2</v>
      </c>
      <c r="G424" s="7" t="s">
        <v>46</v>
      </c>
      <c r="H424" s="7" t="s">
        <v>220</v>
      </c>
      <c r="I424" s="7" t="s">
        <v>139</v>
      </c>
      <c r="J424" s="7" t="s">
        <v>1645</v>
      </c>
      <c r="K424" s="7" t="s">
        <v>1649</v>
      </c>
      <c r="L424" s="7" t="s">
        <v>1647</v>
      </c>
      <c r="M424" s="7">
        <v>3</v>
      </c>
      <c r="N424" s="7">
        <v>15</v>
      </c>
      <c r="O424" s="12">
        <f t="shared" si="18"/>
        <v>0.15</v>
      </c>
      <c r="P424" s="3">
        <v>44148</v>
      </c>
      <c r="Q424" s="3">
        <v>44255</v>
      </c>
      <c r="R424" s="7">
        <v>15</v>
      </c>
      <c r="S424" s="7" t="s">
        <v>136</v>
      </c>
      <c r="T424" s="7" t="s">
        <v>38</v>
      </c>
      <c r="U424" s="7"/>
      <c r="V424" s="7"/>
      <c r="W424" s="7"/>
      <c r="X424" s="7"/>
      <c r="Y424" s="7" t="s">
        <v>38</v>
      </c>
      <c r="Z424" s="7"/>
      <c r="AA424" s="7"/>
      <c r="AB424" s="7"/>
      <c r="AC424" s="14">
        <f t="shared" si="19"/>
        <v>0</v>
      </c>
      <c r="AD424" s="5">
        <f t="shared" si="20"/>
        <v>3</v>
      </c>
    </row>
    <row r="425" spans="1:30" x14ac:dyDescent="0.25">
      <c r="A425" s="7" t="s">
        <v>27</v>
      </c>
      <c r="B425" s="7" t="s">
        <v>1650</v>
      </c>
      <c r="C425" s="7" t="s">
        <v>1651</v>
      </c>
      <c r="D425" s="3">
        <v>44155</v>
      </c>
      <c r="E425" s="7" t="s">
        <v>935</v>
      </c>
      <c r="F425" s="7">
        <v>2</v>
      </c>
      <c r="G425" s="7" t="s">
        <v>46</v>
      </c>
      <c r="H425" s="7" t="s">
        <v>233</v>
      </c>
      <c r="I425" s="7" t="s">
        <v>936</v>
      </c>
      <c r="J425" s="7" t="s">
        <v>1652</v>
      </c>
      <c r="K425" s="7" t="s">
        <v>1653</v>
      </c>
      <c r="L425" s="7" t="s">
        <v>1654</v>
      </c>
      <c r="M425" s="7">
        <v>1</v>
      </c>
      <c r="N425" s="7">
        <v>25</v>
      </c>
      <c r="O425" s="12">
        <f t="shared" si="18"/>
        <v>0.25</v>
      </c>
      <c r="P425" s="3">
        <v>44155</v>
      </c>
      <c r="Q425" s="3">
        <v>44174</v>
      </c>
      <c r="R425" s="7">
        <v>3</v>
      </c>
      <c r="S425" s="7" t="s">
        <v>939</v>
      </c>
      <c r="T425" s="7" t="s">
        <v>38</v>
      </c>
      <c r="U425" s="7"/>
      <c r="V425" s="7"/>
      <c r="W425" s="7"/>
      <c r="X425" s="7"/>
      <c r="Y425" s="7" t="s">
        <v>39</v>
      </c>
      <c r="Z425" s="7">
        <v>1</v>
      </c>
      <c r="AA425" s="7" t="s">
        <v>1655</v>
      </c>
      <c r="AB425" s="3">
        <v>44165</v>
      </c>
      <c r="AC425" s="14">
        <f t="shared" si="19"/>
        <v>0.25</v>
      </c>
      <c r="AD425" s="5">
        <f t="shared" si="20"/>
        <v>0</v>
      </c>
    </row>
    <row r="426" spans="1:30" x14ac:dyDescent="0.25">
      <c r="A426" s="7" t="s">
        <v>27</v>
      </c>
      <c r="B426" s="7" t="s">
        <v>1650</v>
      </c>
      <c r="C426" s="7" t="s">
        <v>1651</v>
      </c>
      <c r="D426" s="3">
        <v>44155</v>
      </c>
      <c r="E426" s="7" t="s">
        <v>935</v>
      </c>
      <c r="F426" s="7">
        <v>2</v>
      </c>
      <c r="G426" s="7" t="s">
        <v>31</v>
      </c>
      <c r="H426" s="7" t="s">
        <v>233</v>
      </c>
      <c r="I426" s="7" t="s">
        <v>936</v>
      </c>
      <c r="J426" s="7" t="s">
        <v>1652</v>
      </c>
      <c r="K426" s="7" t="s">
        <v>1656</v>
      </c>
      <c r="L426" s="7" t="s">
        <v>1657</v>
      </c>
      <c r="M426" s="7">
        <v>1</v>
      </c>
      <c r="N426" s="7">
        <v>25</v>
      </c>
      <c r="O426" s="12">
        <f t="shared" si="18"/>
        <v>0.25</v>
      </c>
      <c r="P426" s="3">
        <v>44155</v>
      </c>
      <c r="Q426" s="3">
        <v>44377</v>
      </c>
      <c r="R426" s="7">
        <v>32</v>
      </c>
      <c r="S426" s="7" t="s">
        <v>939</v>
      </c>
      <c r="T426" s="7" t="s">
        <v>38</v>
      </c>
      <c r="U426" s="7"/>
      <c r="V426" s="7"/>
      <c r="W426" s="7"/>
      <c r="X426" s="7"/>
      <c r="Y426" s="7" t="s">
        <v>38</v>
      </c>
      <c r="Z426" s="7"/>
      <c r="AA426" s="7"/>
      <c r="AB426" s="7"/>
      <c r="AC426" s="14">
        <f t="shared" si="19"/>
        <v>0</v>
      </c>
      <c r="AD426" s="5">
        <f t="shared" si="20"/>
        <v>1</v>
      </c>
    </row>
    <row r="427" spans="1:30" x14ac:dyDescent="0.25">
      <c r="A427" s="7" t="s">
        <v>27</v>
      </c>
      <c r="B427" s="7" t="s">
        <v>1650</v>
      </c>
      <c r="C427" s="7" t="s">
        <v>1658</v>
      </c>
      <c r="D427" s="3">
        <v>44155</v>
      </c>
      <c r="E427" s="7" t="s">
        <v>935</v>
      </c>
      <c r="F427" s="7">
        <v>2</v>
      </c>
      <c r="G427" s="7" t="s">
        <v>46</v>
      </c>
      <c r="H427" s="7" t="s">
        <v>78</v>
      </c>
      <c r="I427" s="7" t="s">
        <v>936</v>
      </c>
      <c r="J427" s="7" t="s">
        <v>1659</v>
      </c>
      <c r="K427" s="7" t="s">
        <v>1660</v>
      </c>
      <c r="L427" s="7" t="s">
        <v>1661</v>
      </c>
      <c r="M427" s="7">
        <v>1</v>
      </c>
      <c r="N427" s="7">
        <v>25</v>
      </c>
      <c r="O427" s="12">
        <f t="shared" si="18"/>
        <v>0.25</v>
      </c>
      <c r="P427" s="3">
        <v>44155</v>
      </c>
      <c r="Q427" s="3">
        <v>44173</v>
      </c>
      <c r="R427" s="7">
        <v>3</v>
      </c>
      <c r="S427" s="7" t="s">
        <v>939</v>
      </c>
      <c r="T427" s="7" t="s">
        <v>38</v>
      </c>
      <c r="U427" s="7"/>
      <c r="V427" s="7"/>
      <c r="W427" s="7"/>
      <c r="X427" s="7"/>
      <c r="Y427" s="7" t="s">
        <v>39</v>
      </c>
      <c r="Z427" s="7">
        <v>1</v>
      </c>
      <c r="AA427" s="7" t="s">
        <v>1662</v>
      </c>
      <c r="AB427" s="3">
        <v>44165</v>
      </c>
      <c r="AC427" s="14">
        <f t="shared" si="19"/>
        <v>0.25</v>
      </c>
      <c r="AD427" s="5">
        <f t="shared" si="20"/>
        <v>0</v>
      </c>
    </row>
    <row r="428" spans="1:30" x14ac:dyDescent="0.25">
      <c r="A428" s="7" t="s">
        <v>27</v>
      </c>
      <c r="B428" s="7" t="s">
        <v>1650</v>
      </c>
      <c r="C428" s="7" t="s">
        <v>1658</v>
      </c>
      <c r="D428" s="3">
        <v>44155</v>
      </c>
      <c r="E428" s="7" t="s">
        <v>935</v>
      </c>
      <c r="F428" s="7">
        <v>2</v>
      </c>
      <c r="G428" s="7" t="s">
        <v>31</v>
      </c>
      <c r="H428" s="7" t="s">
        <v>78</v>
      </c>
      <c r="I428" s="7" t="s">
        <v>936</v>
      </c>
      <c r="J428" s="7" t="s">
        <v>1659</v>
      </c>
      <c r="K428" s="7" t="s">
        <v>1663</v>
      </c>
      <c r="L428" s="7" t="s">
        <v>1664</v>
      </c>
      <c r="M428" s="7">
        <v>1</v>
      </c>
      <c r="N428" s="7">
        <v>25</v>
      </c>
      <c r="O428" s="12">
        <f t="shared" si="18"/>
        <v>0.25</v>
      </c>
      <c r="P428" s="3">
        <v>44155</v>
      </c>
      <c r="Q428" s="3">
        <v>44286</v>
      </c>
      <c r="R428" s="7">
        <v>19</v>
      </c>
      <c r="S428" s="7" t="s">
        <v>939</v>
      </c>
      <c r="T428" s="7" t="s">
        <v>38</v>
      </c>
      <c r="U428" s="7"/>
      <c r="V428" s="7"/>
      <c r="W428" s="7"/>
      <c r="X428" s="7"/>
      <c r="Y428" s="7" t="s">
        <v>38</v>
      </c>
      <c r="Z428" s="7"/>
      <c r="AA428" s="7"/>
      <c r="AB428" s="7"/>
      <c r="AC428" s="14">
        <f t="shared" si="19"/>
        <v>0</v>
      </c>
      <c r="AD428" s="5">
        <f t="shared" si="20"/>
        <v>1</v>
      </c>
    </row>
  </sheetData>
  <autoFilter ref="A1:AD428" xr:uid="{8B78B35A-8D5D-4999-8958-829563985883}"/>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AA84-4075-42D7-8F5B-9C9B64B6D4E3}">
  <dimension ref="A3:B41"/>
  <sheetViews>
    <sheetView tabSelected="1" workbookViewId="0">
      <selection activeCell="A10" sqref="A10"/>
    </sheetView>
  </sheetViews>
  <sheetFormatPr baseColWidth="10" defaultRowHeight="15" x14ac:dyDescent="0.25"/>
  <cols>
    <col min="1" max="1" width="28.85546875" bestFit="1" customWidth="1"/>
    <col min="2" max="2" width="37.42578125" bestFit="1" customWidth="1"/>
  </cols>
  <sheetData>
    <row r="3" spans="1:2" x14ac:dyDescent="0.25">
      <c r="A3" s="1" t="s">
        <v>4</v>
      </c>
      <c r="B3" t="s">
        <v>1666</v>
      </c>
    </row>
    <row r="5" spans="1:2" x14ac:dyDescent="0.25">
      <c r="A5" s="1" t="s">
        <v>1667</v>
      </c>
      <c r="B5" t="s">
        <v>1682</v>
      </c>
    </row>
    <row r="6" spans="1:2" x14ac:dyDescent="0.25">
      <c r="A6" s="2" t="s">
        <v>1435</v>
      </c>
      <c r="B6" s="10">
        <v>1</v>
      </c>
    </row>
    <row r="7" spans="1:2" x14ac:dyDescent="0.25">
      <c r="A7" s="2" t="s">
        <v>453</v>
      </c>
      <c r="B7" s="10">
        <v>1</v>
      </c>
    </row>
    <row r="8" spans="1:2" x14ac:dyDescent="0.25">
      <c r="A8" s="2" t="s">
        <v>446</v>
      </c>
      <c r="B8" s="10">
        <v>1</v>
      </c>
    </row>
    <row r="9" spans="1:2" x14ac:dyDescent="0.25">
      <c r="A9" s="2" t="s">
        <v>903</v>
      </c>
      <c r="B9" s="10">
        <v>1</v>
      </c>
    </row>
    <row r="10" spans="1:2" x14ac:dyDescent="0.25">
      <c r="A10" s="2" t="s">
        <v>420</v>
      </c>
      <c r="B10" s="10">
        <v>0.93769230769230827</v>
      </c>
    </row>
    <row r="11" spans="1:2" x14ac:dyDescent="0.25">
      <c r="A11" s="2" t="s">
        <v>405</v>
      </c>
      <c r="B11" s="10">
        <v>1.0000000000000004</v>
      </c>
    </row>
    <row r="12" spans="1:2" x14ac:dyDescent="0.25">
      <c r="A12" s="2" t="s">
        <v>93</v>
      </c>
      <c r="B12" s="10">
        <v>0.99999999999999978</v>
      </c>
    </row>
    <row r="13" spans="1:2" x14ac:dyDescent="0.25">
      <c r="A13" s="2" t="s">
        <v>1099</v>
      </c>
      <c r="B13" s="10">
        <v>1.0000000000000002</v>
      </c>
    </row>
    <row r="14" spans="1:2" x14ac:dyDescent="0.25">
      <c r="A14" s="2" t="s">
        <v>87</v>
      </c>
      <c r="B14" s="10">
        <v>0.94000000000000061</v>
      </c>
    </row>
    <row r="15" spans="1:2" x14ac:dyDescent="0.25">
      <c r="A15" s="2" t="s">
        <v>218</v>
      </c>
      <c r="B15" s="10">
        <v>1.0000000000000002</v>
      </c>
    </row>
    <row r="16" spans="1:2" x14ac:dyDescent="0.25">
      <c r="A16" s="2" t="s">
        <v>333</v>
      </c>
      <c r="B16" s="10">
        <v>1.0000000000000002</v>
      </c>
    </row>
    <row r="17" spans="1:2" x14ac:dyDescent="0.25">
      <c r="A17" s="2" t="s">
        <v>28</v>
      </c>
      <c r="B17" s="10">
        <v>0.99999999999999978</v>
      </c>
    </row>
    <row r="18" spans="1:2" x14ac:dyDescent="0.25">
      <c r="A18" s="2" t="s">
        <v>76</v>
      </c>
      <c r="B18" s="10">
        <v>1.0000000000000002</v>
      </c>
    </row>
    <row r="19" spans="1:2" x14ac:dyDescent="0.25">
      <c r="A19" s="2" t="s">
        <v>267</v>
      </c>
      <c r="B19" s="10">
        <v>1.0000000000000002</v>
      </c>
    </row>
    <row r="20" spans="1:2" x14ac:dyDescent="0.25">
      <c r="A20" s="2" t="s">
        <v>800</v>
      </c>
      <c r="B20" s="10">
        <v>1.0000000000000002</v>
      </c>
    </row>
    <row r="21" spans="1:2" x14ac:dyDescent="0.25">
      <c r="A21" s="2" t="s">
        <v>430</v>
      </c>
      <c r="B21" s="10">
        <v>1</v>
      </c>
    </row>
    <row r="22" spans="1:2" x14ac:dyDescent="0.25">
      <c r="A22" s="2" t="s">
        <v>354</v>
      </c>
      <c r="B22" s="10">
        <v>1</v>
      </c>
    </row>
    <row r="23" spans="1:2" x14ac:dyDescent="0.25">
      <c r="A23" s="2" t="s">
        <v>360</v>
      </c>
      <c r="B23" s="10">
        <v>0.62000000000000011</v>
      </c>
    </row>
    <row r="24" spans="1:2" x14ac:dyDescent="0.25">
      <c r="A24" s="2" t="s">
        <v>246</v>
      </c>
      <c r="B24" s="10">
        <v>1</v>
      </c>
    </row>
    <row r="25" spans="1:2" x14ac:dyDescent="0.25">
      <c r="A25" s="2" t="s">
        <v>496</v>
      </c>
      <c r="B25" s="10">
        <v>1</v>
      </c>
    </row>
    <row r="26" spans="1:2" x14ac:dyDescent="0.25">
      <c r="A26" s="2" t="s">
        <v>231</v>
      </c>
      <c r="B26" s="10">
        <v>1</v>
      </c>
    </row>
    <row r="27" spans="1:2" x14ac:dyDescent="0.25">
      <c r="A27" s="2" t="s">
        <v>1180</v>
      </c>
      <c r="B27" s="10">
        <v>0.78000000000000025</v>
      </c>
    </row>
    <row r="28" spans="1:2" x14ac:dyDescent="0.25">
      <c r="A28" s="2" t="s">
        <v>1256</v>
      </c>
      <c r="B28" s="10">
        <v>1</v>
      </c>
    </row>
    <row r="29" spans="1:2" x14ac:dyDescent="0.25">
      <c r="A29" s="2" t="s">
        <v>1284</v>
      </c>
      <c r="B29" s="10">
        <v>0.99999999999999989</v>
      </c>
    </row>
    <row r="30" spans="1:2" x14ac:dyDescent="0.25">
      <c r="A30" s="2" t="s">
        <v>1319</v>
      </c>
      <c r="B30" s="10">
        <v>0.76000000000000023</v>
      </c>
    </row>
    <row r="31" spans="1:2" x14ac:dyDescent="0.25">
      <c r="A31" s="2" t="s">
        <v>1374</v>
      </c>
      <c r="B31" s="10">
        <v>0.79</v>
      </c>
    </row>
    <row r="32" spans="1:2" x14ac:dyDescent="0.25">
      <c r="A32" s="2" t="s">
        <v>1447</v>
      </c>
      <c r="B32" s="10">
        <v>0.30153846153846153</v>
      </c>
    </row>
    <row r="33" spans="1:2" x14ac:dyDescent="0.25">
      <c r="A33" s="2" t="s">
        <v>1503</v>
      </c>
      <c r="B33" s="10">
        <v>0.35</v>
      </c>
    </row>
    <row r="34" spans="1:2" x14ac:dyDescent="0.25">
      <c r="A34" s="2" t="s">
        <v>1529</v>
      </c>
      <c r="B34" s="10">
        <v>0.53</v>
      </c>
    </row>
    <row r="35" spans="1:2" x14ac:dyDescent="0.25">
      <c r="A35" s="2" t="s">
        <v>1564</v>
      </c>
      <c r="B35" s="10">
        <v>0.55000000000000004</v>
      </c>
    </row>
    <row r="36" spans="1:2" x14ac:dyDescent="0.25">
      <c r="A36" s="2" t="s">
        <v>1589</v>
      </c>
      <c r="B36" s="10">
        <v>0.3</v>
      </c>
    </row>
    <row r="37" spans="1:2" x14ac:dyDescent="0.25">
      <c r="A37" s="2" t="s">
        <v>1608</v>
      </c>
      <c r="B37" s="10">
        <v>0.12</v>
      </c>
    </row>
    <row r="38" spans="1:2" x14ac:dyDescent="0.25">
      <c r="A38" s="2" t="s">
        <v>1630</v>
      </c>
      <c r="B38" s="10">
        <v>0.2</v>
      </c>
    </row>
    <row r="39" spans="1:2" x14ac:dyDescent="0.25">
      <c r="A39" s="2" t="s">
        <v>1650</v>
      </c>
      <c r="B39" s="10">
        <v>0.5</v>
      </c>
    </row>
    <row r="40" spans="1:2" hidden="1" x14ac:dyDescent="0.25">
      <c r="A40" s="2" t="s">
        <v>1668</v>
      </c>
      <c r="B40" s="10">
        <v>27.679230769230777</v>
      </c>
    </row>
    <row r="41" spans="1:2" x14ac:dyDescent="0.25">
      <c r="A41" s="16" t="s">
        <v>1683</v>
      </c>
      <c r="B41" s="17">
        <f>AVERAGE(B6:B39)</f>
        <v>0.81409502262443467</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68651-4B24-479D-B77C-15D4C74CAF47}">
  <dimension ref="A2:B430"/>
  <sheetViews>
    <sheetView zoomScale="70" zoomScaleNormal="70" workbookViewId="0">
      <selection activeCell="A5" sqref="A5"/>
    </sheetView>
  </sheetViews>
  <sheetFormatPr baseColWidth="10" defaultRowHeight="15" x14ac:dyDescent="0.25"/>
  <cols>
    <col min="1" max="1" width="255.7109375" bestFit="1" customWidth="1"/>
    <col min="2" max="2" width="37.42578125" bestFit="1" customWidth="1"/>
  </cols>
  <sheetData>
    <row r="2" spans="1:2" x14ac:dyDescent="0.25">
      <c r="A2" s="1" t="s">
        <v>8</v>
      </c>
      <c r="B2" t="s">
        <v>1666</v>
      </c>
    </row>
    <row r="3" spans="1:2" x14ac:dyDescent="0.25">
      <c r="A3" s="1" t="s">
        <v>17</v>
      </c>
      <c r="B3" t="s">
        <v>1666</v>
      </c>
    </row>
    <row r="5" spans="1:2" x14ac:dyDescent="0.25">
      <c r="A5" s="1" t="s">
        <v>1667</v>
      </c>
      <c r="B5" t="s">
        <v>1682</v>
      </c>
    </row>
    <row r="6" spans="1:2" x14ac:dyDescent="0.25">
      <c r="A6" s="2" t="s">
        <v>1435</v>
      </c>
      <c r="B6" s="10">
        <v>1</v>
      </c>
    </row>
    <row r="7" spans="1:2" x14ac:dyDescent="0.25">
      <c r="A7" s="18" t="s">
        <v>1441</v>
      </c>
      <c r="B7" s="10">
        <v>0.4</v>
      </c>
    </row>
    <row r="8" spans="1:2" x14ac:dyDescent="0.25">
      <c r="A8" s="18" t="s">
        <v>1444</v>
      </c>
      <c r="B8" s="10">
        <v>0.3</v>
      </c>
    </row>
    <row r="9" spans="1:2" x14ac:dyDescent="0.25">
      <c r="A9" s="18" t="s">
        <v>1438</v>
      </c>
      <c r="B9" s="10">
        <v>0.3</v>
      </c>
    </row>
    <row r="10" spans="1:2" x14ac:dyDescent="0.25">
      <c r="A10" s="2" t="s">
        <v>453</v>
      </c>
      <c r="B10" s="10">
        <v>1</v>
      </c>
    </row>
    <row r="11" spans="1:2" x14ac:dyDescent="0.25">
      <c r="A11" s="18" t="s">
        <v>455</v>
      </c>
      <c r="B11" s="10">
        <v>0.15</v>
      </c>
    </row>
    <row r="12" spans="1:2" x14ac:dyDescent="0.25">
      <c r="A12" s="18" t="s">
        <v>464</v>
      </c>
      <c r="B12" s="10">
        <v>0.14000000000000001</v>
      </c>
    </row>
    <row r="13" spans="1:2" x14ac:dyDescent="0.25">
      <c r="A13" s="18" t="s">
        <v>473</v>
      </c>
      <c r="B13" s="10">
        <v>0.14000000000000001</v>
      </c>
    </row>
    <row r="14" spans="1:2" x14ac:dyDescent="0.25">
      <c r="A14" s="18" t="s">
        <v>467</v>
      </c>
      <c r="B14" s="10">
        <v>0.14000000000000001</v>
      </c>
    </row>
    <row r="15" spans="1:2" x14ac:dyDescent="0.25">
      <c r="A15" s="18" t="s">
        <v>459</v>
      </c>
      <c r="B15" s="10">
        <v>0.15</v>
      </c>
    </row>
    <row r="16" spans="1:2" x14ac:dyDescent="0.25">
      <c r="A16" s="18" t="s">
        <v>476</v>
      </c>
      <c r="B16" s="10">
        <v>0.14000000000000001</v>
      </c>
    </row>
    <row r="17" spans="1:2" x14ac:dyDescent="0.25">
      <c r="A17" s="18" t="s">
        <v>470</v>
      </c>
      <c r="B17" s="10">
        <v>0.14000000000000001</v>
      </c>
    </row>
    <row r="18" spans="1:2" x14ac:dyDescent="0.25">
      <c r="A18" s="2" t="s">
        <v>446</v>
      </c>
      <c r="B18" s="10">
        <v>1</v>
      </c>
    </row>
    <row r="19" spans="1:2" x14ac:dyDescent="0.25">
      <c r="A19" s="18" t="s">
        <v>450</v>
      </c>
      <c r="B19" s="10">
        <v>1</v>
      </c>
    </row>
    <row r="20" spans="1:2" x14ac:dyDescent="0.25">
      <c r="A20" s="2" t="s">
        <v>903</v>
      </c>
      <c r="B20" s="10">
        <v>1</v>
      </c>
    </row>
    <row r="21" spans="1:2" x14ac:dyDescent="0.25">
      <c r="A21" s="18" t="s">
        <v>914</v>
      </c>
      <c r="B21" s="10">
        <v>0.13</v>
      </c>
    </row>
    <row r="22" spans="1:2" x14ac:dyDescent="0.25">
      <c r="A22" s="18" t="s">
        <v>922</v>
      </c>
      <c r="B22" s="10">
        <v>0.12</v>
      </c>
    </row>
    <row r="23" spans="1:2" x14ac:dyDescent="0.25">
      <c r="A23" s="18" t="s">
        <v>929</v>
      </c>
      <c r="B23" s="10">
        <v>0.12</v>
      </c>
    </row>
    <row r="24" spans="1:2" x14ac:dyDescent="0.25">
      <c r="A24" s="18" t="s">
        <v>917</v>
      </c>
      <c r="B24" s="10">
        <v>0.13</v>
      </c>
    </row>
    <row r="25" spans="1:2" x14ac:dyDescent="0.25">
      <c r="A25" s="18" t="s">
        <v>908</v>
      </c>
      <c r="B25" s="10">
        <v>0.13</v>
      </c>
    </row>
    <row r="26" spans="1:2" x14ac:dyDescent="0.25">
      <c r="A26" s="18" t="s">
        <v>912</v>
      </c>
      <c r="B26" s="10">
        <v>0.13</v>
      </c>
    </row>
    <row r="27" spans="1:2" x14ac:dyDescent="0.25">
      <c r="A27" s="18" t="s">
        <v>925</v>
      </c>
      <c r="B27" s="10">
        <v>0.12</v>
      </c>
    </row>
    <row r="28" spans="1:2" x14ac:dyDescent="0.25">
      <c r="A28" s="18" t="s">
        <v>932</v>
      </c>
      <c r="B28" s="10">
        <v>0.12</v>
      </c>
    </row>
    <row r="29" spans="1:2" x14ac:dyDescent="0.25">
      <c r="A29" s="2" t="s">
        <v>420</v>
      </c>
      <c r="B29" s="10">
        <v>0.93769230769230827</v>
      </c>
    </row>
    <row r="30" spans="1:2" x14ac:dyDescent="0.25">
      <c r="A30" s="18" t="s">
        <v>1096</v>
      </c>
      <c r="B30" s="10">
        <v>0.02</v>
      </c>
    </row>
    <row r="31" spans="1:2" x14ac:dyDescent="0.25">
      <c r="A31" s="18" t="s">
        <v>560</v>
      </c>
      <c r="B31" s="10">
        <v>0.06</v>
      </c>
    </row>
    <row r="32" spans="1:2" x14ac:dyDescent="0.25">
      <c r="A32" s="18" t="s">
        <v>565</v>
      </c>
      <c r="B32" s="10">
        <v>0.03</v>
      </c>
    </row>
    <row r="33" spans="1:2" x14ac:dyDescent="0.25">
      <c r="A33" s="18" t="s">
        <v>1170</v>
      </c>
      <c r="B33" s="10">
        <v>0.03</v>
      </c>
    </row>
    <row r="34" spans="1:2" x14ac:dyDescent="0.25">
      <c r="A34" s="18" t="s">
        <v>520</v>
      </c>
      <c r="B34" s="10">
        <v>0.03</v>
      </c>
    </row>
    <row r="35" spans="1:2" x14ac:dyDescent="0.25">
      <c r="A35" s="18" t="s">
        <v>512</v>
      </c>
      <c r="B35" s="10">
        <v>0.03</v>
      </c>
    </row>
    <row r="36" spans="1:2" x14ac:dyDescent="0.25">
      <c r="A36" s="18" t="s">
        <v>597</v>
      </c>
      <c r="B36" s="10">
        <v>0.03</v>
      </c>
    </row>
    <row r="37" spans="1:2" x14ac:dyDescent="0.25">
      <c r="A37" s="18" t="s">
        <v>516</v>
      </c>
      <c r="B37" s="10">
        <v>0.03</v>
      </c>
    </row>
    <row r="38" spans="1:2" x14ac:dyDescent="0.25">
      <c r="A38" s="18" t="s">
        <v>579</v>
      </c>
      <c r="B38" s="10">
        <v>0.03</v>
      </c>
    </row>
    <row r="39" spans="1:2" x14ac:dyDescent="0.25">
      <c r="A39" s="18" t="s">
        <v>524</v>
      </c>
      <c r="B39" s="10">
        <v>0.03</v>
      </c>
    </row>
    <row r="40" spans="1:2" hidden="1" x14ac:dyDescent="0.25">
      <c r="A40" s="18" t="s">
        <v>545</v>
      </c>
      <c r="B40" s="10">
        <v>0.03</v>
      </c>
    </row>
    <row r="41" spans="1:2" x14ac:dyDescent="0.25">
      <c r="A41" s="18" t="s">
        <v>574</v>
      </c>
      <c r="B41" s="10">
        <v>0.02</v>
      </c>
    </row>
    <row r="42" spans="1:2" x14ac:dyDescent="0.25">
      <c r="A42" s="18" t="s">
        <v>984</v>
      </c>
      <c r="B42" s="10">
        <v>0.03</v>
      </c>
    </row>
    <row r="43" spans="1:2" x14ac:dyDescent="0.25">
      <c r="A43" s="18" t="s">
        <v>601</v>
      </c>
      <c r="B43" s="10">
        <v>0.03</v>
      </c>
    </row>
    <row r="44" spans="1:2" x14ac:dyDescent="0.25">
      <c r="A44" s="18" t="s">
        <v>527</v>
      </c>
      <c r="B44" s="10">
        <v>0.03</v>
      </c>
    </row>
    <row r="45" spans="1:2" x14ac:dyDescent="0.25">
      <c r="A45" s="18" t="s">
        <v>536</v>
      </c>
      <c r="B45" s="10">
        <v>0.03</v>
      </c>
    </row>
    <row r="46" spans="1:2" x14ac:dyDescent="0.25">
      <c r="A46" s="18" t="s">
        <v>592</v>
      </c>
      <c r="B46" s="10">
        <v>0.03</v>
      </c>
    </row>
    <row r="47" spans="1:2" x14ac:dyDescent="0.25">
      <c r="A47" s="18" t="s">
        <v>547</v>
      </c>
      <c r="B47" s="10">
        <v>0.03</v>
      </c>
    </row>
    <row r="48" spans="1:2" x14ac:dyDescent="0.25">
      <c r="A48" s="18" t="s">
        <v>428</v>
      </c>
      <c r="B48" s="10">
        <v>0.03</v>
      </c>
    </row>
    <row r="49" spans="1:2" x14ac:dyDescent="0.25">
      <c r="A49" s="18" t="s">
        <v>423</v>
      </c>
      <c r="B49" s="10">
        <v>0.03</v>
      </c>
    </row>
    <row r="50" spans="1:2" x14ac:dyDescent="0.25">
      <c r="A50" s="18" t="s">
        <v>509</v>
      </c>
      <c r="B50" s="10">
        <v>0.03</v>
      </c>
    </row>
    <row r="51" spans="1:2" x14ac:dyDescent="0.25">
      <c r="A51" s="18" t="s">
        <v>570</v>
      </c>
      <c r="B51" s="10">
        <v>0.03</v>
      </c>
    </row>
    <row r="52" spans="1:2" x14ac:dyDescent="0.25">
      <c r="A52" s="18" t="s">
        <v>589</v>
      </c>
      <c r="B52" s="10">
        <v>0.03</v>
      </c>
    </row>
    <row r="53" spans="1:2" x14ac:dyDescent="0.25">
      <c r="A53" s="18" t="s">
        <v>584</v>
      </c>
      <c r="B53" s="10">
        <v>0.03</v>
      </c>
    </row>
    <row r="54" spans="1:2" x14ac:dyDescent="0.25">
      <c r="A54" s="18" t="s">
        <v>504</v>
      </c>
      <c r="B54" s="10">
        <v>0</v>
      </c>
    </row>
    <row r="55" spans="1:2" x14ac:dyDescent="0.25">
      <c r="A55" s="18" t="s">
        <v>534</v>
      </c>
      <c r="B55" s="10">
        <v>0.03</v>
      </c>
    </row>
    <row r="56" spans="1:2" x14ac:dyDescent="0.25">
      <c r="A56" s="18" t="s">
        <v>530</v>
      </c>
      <c r="B56" s="10">
        <v>0.03</v>
      </c>
    </row>
    <row r="57" spans="1:2" x14ac:dyDescent="0.25">
      <c r="A57" s="18" t="s">
        <v>541</v>
      </c>
      <c r="B57" s="10">
        <v>2.7692307692307693E-2</v>
      </c>
    </row>
    <row r="58" spans="1:2" x14ac:dyDescent="0.25">
      <c r="A58" s="18" t="s">
        <v>550</v>
      </c>
      <c r="B58" s="10">
        <v>0.03</v>
      </c>
    </row>
    <row r="59" spans="1:2" x14ac:dyDescent="0.25">
      <c r="A59" s="18" t="s">
        <v>555</v>
      </c>
      <c r="B59" s="10">
        <v>0.03</v>
      </c>
    </row>
    <row r="60" spans="1:2" x14ac:dyDescent="0.25">
      <c r="A60" s="18" t="s">
        <v>538</v>
      </c>
      <c r="B60" s="10">
        <v>0.06</v>
      </c>
    </row>
    <row r="61" spans="1:2" x14ac:dyDescent="0.25">
      <c r="A61" s="2" t="s">
        <v>405</v>
      </c>
      <c r="B61" s="10">
        <v>1.0000000000000002</v>
      </c>
    </row>
    <row r="62" spans="1:2" x14ac:dyDescent="0.25">
      <c r="A62" s="18" t="s">
        <v>883</v>
      </c>
      <c r="B62" s="10">
        <v>7.0000000000000007E-2</v>
      </c>
    </row>
    <row r="63" spans="1:2" x14ac:dyDescent="0.25">
      <c r="A63" s="18" t="s">
        <v>417</v>
      </c>
      <c r="B63" s="10">
        <v>0.14000000000000001</v>
      </c>
    </row>
    <row r="64" spans="1:2" x14ac:dyDescent="0.25">
      <c r="A64" s="18" t="s">
        <v>855</v>
      </c>
      <c r="B64" s="10">
        <v>7.0000000000000007E-2</v>
      </c>
    </row>
    <row r="65" spans="1:2" x14ac:dyDescent="0.25">
      <c r="A65" s="18" t="s">
        <v>878</v>
      </c>
      <c r="B65" s="10">
        <v>7.0000000000000007E-2</v>
      </c>
    </row>
    <row r="66" spans="1:2" x14ac:dyDescent="0.25">
      <c r="A66" s="18" t="s">
        <v>866</v>
      </c>
      <c r="B66" s="10">
        <v>7.0000000000000007E-2</v>
      </c>
    </row>
    <row r="67" spans="1:2" x14ac:dyDescent="0.25">
      <c r="A67" s="18" t="s">
        <v>851</v>
      </c>
      <c r="B67" s="10">
        <v>7.0000000000000007E-2</v>
      </c>
    </row>
    <row r="68" spans="1:2" x14ac:dyDescent="0.25">
      <c r="A68" s="18" t="s">
        <v>412</v>
      </c>
      <c r="B68" s="10">
        <v>0.04</v>
      </c>
    </row>
    <row r="69" spans="1:2" x14ac:dyDescent="0.25">
      <c r="A69" s="18" t="s">
        <v>875</v>
      </c>
      <c r="B69" s="10">
        <v>7.0000000000000007E-2</v>
      </c>
    </row>
    <row r="70" spans="1:2" x14ac:dyDescent="0.25">
      <c r="A70" s="18" t="s">
        <v>858</v>
      </c>
      <c r="B70" s="10">
        <v>0.04</v>
      </c>
    </row>
    <row r="71" spans="1:2" x14ac:dyDescent="0.25">
      <c r="A71" s="18" t="s">
        <v>409</v>
      </c>
      <c r="B71" s="10">
        <v>0.04</v>
      </c>
    </row>
    <row r="72" spans="1:2" x14ac:dyDescent="0.25">
      <c r="A72" s="18" t="s">
        <v>889</v>
      </c>
      <c r="B72" s="10">
        <v>0.14000000000000001</v>
      </c>
    </row>
    <row r="73" spans="1:2" x14ac:dyDescent="0.25">
      <c r="A73" s="18" t="s">
        <v>870</v>
      </c>
      <c r="B73" s="10">
        <v>7.0000000000000007E-2</v>
      </c>
    </row>
    <row r="74" spans="1:2" x14ac:dyDescent="0.25">
      <c r="A74" s="18" t="s">
        <v>886</v>
      </c>
      <c r="B74" s="10">
        <v>7.0000000000000007E-2</v>
      </c>
    </row>
    <row r="75" spans="1:2" x14ac:dyDescent="0.25">
      <c r="A75" s="18" t="s">
        <v>861</v>
      </c>
      <c r="B75" s="10">
        <v>0.04</v>
      </c>
    </row>
    <row r="76" spans="1:2" x14ac:dyDescent="0.25">
      <c r="A76" s="2" t="s">
        <v>93</v>
      </c>
      <c r="B76" s="10">
        <v>1</v>
      </c>
    </row>
    <row r="77" spans="1:2" x14ac:dyDescent="0.25">
      <c r="A77" s="18" t="s">
        <v>994</v>
      </c>
      <c r="B77" s="10">
        <v>0.16</v>
      </c>
    </row>
    <row r="78" spans="1:2" x14ac:dyDescent="0.25">
      <c r="A78" s="18" t="s">
        <v>997</v>
      </c>
      <c r="B78" s="10">
        <v>0.16</v>
      </c>
    </row>
    <row r="79" spans="1:2" x14ac:dyDescent="0.25">
      <c r="A79" s="18" t="s">
        <v>1002</v>
      </c>
      <c r="B79" s="10">
        <v>0.1</v>
      </c>
    </row>
    <row r="80" spans="1:2" x14ac:dyDescent="0.25">
      <c r="A80" s="18" t="s">
        <v>730</v>
      </c>
      <c r="B80" s="10">
        <v>0.15</v>
      </c>
    </row>
    <row r="81" spans="1:2" x14ac:dyDescent="0.25">
      <c r="A81" s="18" t="s">
        <v>727</v>
      </c>
      <c r="B81" s="10">
        <v>0.1</v>
      </c>
    </row>
    <row r="82" spans="1:2" x14ac:dyDescent="0.25">
      <c r="A82" s="18" t="s">
        <v>1012</v>
      </c>
      <c r="B82" s="10">
        <v>7.0000000000000007E-2</v>
      </c>
    </row>
    <row r="83" spans="1:2" x14ac:dyDescent="0.25">
      <c r="A83" s="18" t="s">
        <v>990</v>
      </c>
      <c r="B83" s="10">
        <v>0.16</v>
      </c>
    </row>
    <row r="84" spans="1:2" x14ac:dyDescent="0.25">
      <c r="A84" s="18" t="s">
        <v>99</v>
      </c>
      <c r="B84" s="10">
        <v>0.1</v>
      </c>
    </row>
    <row r="85" spans="1:2" x14ac:dyDescent="0.25">
      <c r="A85" s="2" t="s">
        <v>1099</v>
      </c>
      <c r="B85" s="10">
        <v>1.0000000000000002</v>
      </c>
    </row>
    <row r="86" spans="1:2" x14ac:dyDescent="0.25">
      <c r="A86" s="18" t="s">
        <v>1158</v>
      </c>
      <c r="B86" s="10">
        <v>0.08</v>
      </c>
    </row>
    <row r="87" spans="1:2" x14ac:dyDescent="0.25">
      <c r="A87" s="18" t="s">
        <v>1125</v>
      </c>
      <c r="B87" s="10">
        <v>7.0000000000000007E-2</v>
      </c>
    </row>
    <row r="88" spans="1:2" x14ac:dyDescent="0.25">
      <c r="A88" s="18" t="s">
        <v>1121</v>
      </c>
      <c r="B88" s="10">
        <v>7.0000000000000007E-2</v>
      </c>
    </row>
    <row r="89" spans="1:2" x14ac:dyDescent="0.25">
      <c r="A89" s="18" t="s">
        <v>1129</v>
      </c>
      <c r="B89" s="10">
        <v>7.0000000000000007E-2</v>
      </c>
    </row>
    <row r="90" spans="1:2" x14ac:dyDescent="0.25">
      <c r="A90" s="18" t="s">
        <v>1107</v>
      </c>
      <c r="B90" s="10">
        <v>7.0000000000000007E-2</v>
      </c>
    </row>
    <row r="91" spans="1:2" x14ac:dyDescent="0.25">
      <c r="A91" s="18" t="s">
        <v>1145</v>
      </c>
      <c r="B91" s="10">
        <v>7.0000000000000007E-2</v>
      </c>
    </row>
    <row r="92" spans="1:2" x14ac:dyDescent="0.25">
      <c r="A92" s="18" t="s">
        <v>1117</v>
      </c>
      <c r="B92" s="10">
        <v>7.0000000000000007E-2</v>
      </c>
    </row>
    <row r="93" spans="1:2" x14ac:dyDescent="0.25">
      <c r="A93" s="18" t="s">
        <v>1138</v>
      </c>
      <c r="B93" s="10">
        <v>7.0000000000000007E-2</v>
      </c>
    </row>
    <row r="94" spans="1:2" x14ac:dyDescent="0.25">
      <c r="A94" s="18" t="s">
        <v>1103</v>
      </c>
      <c r="B94" s="10">
        <v>7.0000000000000007E-2</v>
      </c>
    </row>
    <row r="95" spans="1:2" x14ac:dyDescent="0.25">
      <c r="A95" s="18" t="s">
        <v>1141</v>
      </c>
      <c r="B95" s="10">
        <v>7.0000000000000007E-2</v>
      </c>
    </row>
    <row r="96" spans="1:2" x14ac:dyDescent="0.25">
      <c r="A96" s="18" t="s">
        <v>1150</v>
      </c>
      <c r="B96" s="10">
        <v>7.0000000000000007E-2</v>
      </c>
    </row>
    <row r="97" spans="1:2" x14ac:dyDescent="0.25">
      <c r="A97" s="18" t="s">
        <v>1155</v>
      </c>
      <c r="B97" s="10">
        <v>0.08</v>
      </c>
    </row>
    <row r="98" spans="1:2" x14ac:dyDescent="0.25">
      <c r="A98" s="18" t="s">
        <v>1133</v>
      </c>
      <c r="B98" s="10">
        <v>7.0000000000000007E-2</v>
      </c>
    </row>
    <row r="99" spans="1:2" x14ac:dyDescent="0.25">
      <c r="A99" s="18" t="s">
        <v>1112</v>
      </c>
      <c r="B99" s="10">
        <v>7.0000000000000007E-2</v>
      </c>
    </row>
    <row r="100" spans="1:2" x14ac:dyDescent="0.25">
      <c r="A100" s="2" t="s">
        <v>87</v>
      </c>
      <c r="B100" s="10">
        <v>0.94000000000000028</v>
      </c>
    </row>
    <row r="101" spans="1:2" x14ac:dyDescent="0.25">
      <c r="A101" s="18" t="s">
        <v>90</v>
      </c>
      <c r="B101" s="10">
        <v>0.02</v>
      </c>
    </row>
    <row r="102" spans="1:2" x14ac:dyDescent="0.25">
      <c r="A102" s="18" t="s">
        <v>193</v>
      </c>
      <c r="B102" s="10">
        <v>7.0000000000000007E-2</v>
      </c>
    </row>
    <row r="103" spans="1:2" x14ac:dyDescent="0.25">
      <c r="A103" s="18" t="s">
        <v>1167</v>
      </c>
      <c r="B103" s="10">
        <v>0.04</v>
      </c>
    </row>
    <row r="104" spans="1:2" x14ac:dyDescent="0.25">
      <c r="A104" s="18" t="s">
        <v>163</v>
      </c>
      <c r="B104" s="10">
        <v>0.03</v>
      </c>
    </row>
    <row r="105" spans="1:2" x14ac:dyDescent="0.25">
      <c r="A105" s="18" t="s">
        <v>213</v>
      </c>
      <c r="B105" s="10">
        <v>0.03</v>
      </c>
    </row>
    <row r="106" spans="1:2" x14ac:dyDescent="0.25">
      <c r="A106" s="18" t="s">
        <v>168</v>
      </c>
      <c r="B106" s="10">
        <v>0.03</v>
      </c>
    </row>
    <row r="107" spans="1:2" x14ac:dyDescent="0.25">
      <c r="A107" s="18" t="s">
        <v>207</v>
      </c>
      <c r="B107" s="10">
        <v>0.03</v>
      </c>
    </row>
    <row r="108" spans="1:2" x14ac:dyDescent="0.25">
      <c r="A108" s="18" t="s">
        <v>197</v>
      </c>
      <c r="B108" s="10">
        <v>0.06</v>
      </c>
    </row>
    <row r="109" spans="1:2" x14ac:dyDescent="0.25">
      <c r="A109" s="18" t="s">
        <v>188</v>
      </c>
      <c r="B109" s="10">
        <v>0.03</v>
      </c>
    </row>
    <row r="110" spans="1:2" x14ac:dyDescent="0.25">
      <c r="A110" s="18" t="s">
        <v>121</v>
      </c>
      <c r="B110" s="10">
        <v>0</v>
      </c>
    </row>
    <row r="111" spans="1:2" x14ac:dyDescent="0.25">
      <c r="A111" s="18" t="s">
        <v>149</v>
      </c>
      <c r="B111" s="10">
        <v>0.03</v>
      </c>
    </row>
    <row r="112" spans="1:2" x14ac:dyDescent="0.25">
      <c r="A112" s="18" t="s">
        <v>152</v>
      </c>
      <c r="B112" s="10">
        <v>0.03</v>
      </c>
    </row>
    <row r="113" spans="1:2" x14ac:dyDescent="0.25">
      <c r="A113" s="18" t="s">
        <v>142</v>
      </c>
      <c r="B113" s="10">
        <v>0.03</v>
      </c>
    </row>
    <row r="114" spans="1:2" x14ac:dyDescent="0.25">
      <c r="A114" s="18" t="s">
        <v>202</v>
      </c>
      <c r="B114" s="10">
        <v>0.03</v>
      </c>
    </row>
    <row r="115" spans="1:2" x14ac:dyDescent="0.25">
      <c r="A115" s="18" t="s">
        <v>179</v>
      </c>
      <c r="B115" s="10">
        <v>0.03</v>
      </c>
    </row>
    <row r="116" spans="1:2" x14ac:dyDescent="0.25">
      <c r="A116" s="18" t="s">
        <v>130</v>
      </c>
      <c r="B116" s="10">
        <v>0.09</v>
      </c>
    </row>
    <row r="117" spans="1:2" x14ac:dyDescent="0.25">
      <c r="A117" s="18" t="s">
        <v>173</v>
      </c>
      <c r="B117" s="10">
        <v>0.09</v>
      </c>
    </row>
    <row r="118" spans="1:2" x14ac:dyDescent="0.25">
      <c r="A118" s="18" t="s">
        <v>157</v>
      </c>
      <c r="B118" s="10">
        <v>0.03</v>
      </c>
    </row>
    <row r="119" spans="1:2" x14ac:dyDescent="0.25">
      <c r="A119" s="18" t="s">
        <v>216</v>
      </c>
      <c r="B119" s="10">
        <v>0.03</v>
      </c>
    </row>
    <row r="120" spans="1:2" x14ac:dyDescent="0.25">
      <c r="A120" s="18" t="s">
        <v>125</v>
      </c>
      <c r="B120" s="10">
        <v>0</v>
      </c>
    </row>
    <row r="121" spans="1:2" x14ac:dyDescent="0.25">
      <c r="A121" s="18" t="s">
        <v>209</v>
      </c>
      <c r="B121" s="10">
        <v>0.03</v>
      </c>
    </row>
    <row r="122" spans="1:2" x14ac:dyDescent="0.25">
      <c r="A122" s="18" t="s">
        <v>106</v>
      </c>
      <c r="B122" s="10">
        <v>0.04</v>
      </c>
    </row>
    <row r="123" spans="1:2" x14ac:dyDescent="0.25">
      <c r="A123" s="18" t="s">
        <v>137</v>
      </c>
      <c r="B123" s="10">
        <v>0.03</v>
      </c>
    </row>
    <row r="124" spans="1:2" x14ac:dyDescent="0.25">
      <c r="A124" s="18" t="s">
        <v>184</v>
      </c>
      <c r="B124" s="10">
        <v>0.03</v>
      </c>
    </row>
    <row r="125" spans="1:2" x14ac:dyDescent="0.25">
      <c r="A125" s="18" t="s">
        <v>115</v>
      </c>
      <c r="B125" s="10">
        <v>0.04</v>
      </c>
    </row>
    <row r="126" spans="1:2" x14ac:dyDescent="0.25">
      <c r="A126" s="18" t="s">
        <v>111</v>
      </c>
      <c r="B126" s="10">
        <v>0.04</v>
      </c>
    </row>
    <row r="127" spans="1:2" x14ac:dyDescent="0.25">
      <c r="A127" s="2" t="s">
        <v>218</v>
      </c>
      <c r="B127" s="10">
        <v>1.0000000000000002</v>
      </c>
    </row>
    <row r="128" spans="1:2" x14ac:dyDescent="0.25">
      <c r="A128" s="18" t="s">
        <v>81</v>
      </c>
      <c r="B128" s="10">
        <v>0.04</v>
      </c>
    </row>
    <row r="129" spans="1:2" x14ac:dyDescent="0.25">
      <c r="A129" s="18" t="s">
        <v>1177</v>
      </c>
      <c r="B129" s="10">
        <v>0.04</v>
      </c>
    </row>
    <row r="130" spans="1:2" x14ac:dyDescent="0.25">
      <c r="A130" s="18" t="s">
        <v>980</v>
      </c>
      <c r="B130" s="10">
        <v>0.05</v>
      </c>
    </row>
    <row r="131" spans="1:2" x14ac:dyDescent="0.25">
      <c r="A131" s="18" t="s">
        <v>379</v>
      </c>
      <c r="B131" s="10">
        <v>0.04</v>
      </c>
    </row>
    <row r="132" spans="1:2" x14ac:dyDescent="0.25">
      <c r="A132" s="18" t="s">
        <v>647</v>
      </c>
      <c r="B132" s="10">
        <v>0.04</v>
      </c>
    </row>
    <row r="133" spans="1:2" x14ac:dyDescent="0.25">
      <c r="A133" s="18" t="s">
        <v>898</v>
      </c>
      <c r="B133" s="10">
        <v>0.03</v>
      </c>
    </row>
    <row r="134" spans="1:2" x14ac:dyDescent="0.25">
      <c r="A134" s="18" t="s">
        <v>1074</v>
      </c>
      <c r="B134" s="10">
        <v>0.06</v>
      </c>
    </row>
    <row r="135" spans="1:2" x14ac:dyDescent="0.25">
      <c r="A135" s="18" t="s">
        <v>493</v>
      </c>
      <c r="B135" s="10">
        <v>0.04</v>
      </c>
    </row>
    <row r="136" spans="1:2" x14ac:dyDescent="0.25">
      <c r="A136" s="18" t="s">
        <v>1173</v>
      </c>
      <c r="B136" s="10">
        <v>0.04</v>
      </c>
    </row>
    <row r="137" spans="1:2" x14ac:dyDescent="0.25">
      <c r="A137" s="18" t="s">
        <v>650</v>
      </c>
      <c r="B137" s="10">
        <v>0.04</v>
      </c>
    </row>
    <row r="138" spans="1:2" x14ac:dyDescent="0.25">
      <c r="A138" s="18" t="s">
        <v>394</v>
      </c>
      <c r="B138" s="10">
        <v>0.04</v>
      </c>
    </row>
    <row r="139" spans="1:2" x14ac:dyDescent="0.25">
      <c r="A139" s="18" t="s">
        <v>642</v>
      </c>
      <c r="B139" s="10">
        <v>0.04</v>
      </c>
    </row>
    <row r="140" spans="1:2" x14ac:dyDescent="0.25">
      <c r="A140" s="18" t="s">
        <v>489</v>
      </c>
      <c r="B140" s="10">
        <v>0.04</v>
      </c>
    </row>
    <row r="141" spans="1:2" x14ac:dyDescent="0.25">
      <c r="A141" s="18" t="s">
        <v>1083</v>
      </c>
      <c r="B141" s="10">
        <v>0.04</v>
      </c>
    </row>
    <row r="142" spans="1:2" x14ac:dyDescent="0.25">
      <c r="A142" s="18" t="s">
        <v>1086</v>
      </c>
      <c r="B142" s="10">
        <v>0.04</v>
      </c>
    </row>
    <row r="143" spans="1:2" x14ac:dyDescent="0.25">
      <c r="A143" s="18" t="s">
        <v>399</v>
      </c>
      <c r="B143" s="10">
        <v>0.04</v>
      </c>
    </row>
    <row r="144" spans="1:2" x14ac:dyDescent="0.25">
      <c r="A144" s="18" t="s">
        <v>901</v>
      </c>
      <c r="B144" s="10">
        <v>0.03</v>
      </c>
    </row>
    <row r="145" spans="1:2" x14ac:dyDescent="0.25">
      <c r="A145" s="18" t="s">
        <v>223</v>
      </c>
      <c r="B145" s="10">
        <v>0.03</v>
      </c>
    </row>
    <row r="146" spans="1:2" x14ac:dyDescent="0.25">
      <c r="A146" s="18" t="s">
        <v>229</v>
      </c>
      <c r="B146" s="10">
        <v>0.03</v>
      </c>
    </row>
    <row r="147" spans="1:2" x14ac:dyDescent="0.25">
      <c r="A147" s="18" t="s">
        <v>402</v>
      </c>
      <c r="B147" s="10">
        <v>0.04</v>
      </c>
    </row>
    <row r="148" spans="1:2" x14ac:dyDescent="0.25">
      <c r="A148" s="18" t="s">
        <v>653</v>
      </c>
      <c r="B148" s="10">
        <v>0.03</v>
      </c>
    </row>
    <row r="149" spans="1:2" x14ac:dyDescent="0.25">
      <c r="A149" s="18" t="s">
        <v>894</v>
      </c>
      <c r="B149" s="10">
        <v>0.03</v>
      </c>
    </row>
    <row r="150" spans="1:2" x14ac:dyDescent="0.25">
      <c r="A150" s="18" t="s">
        <v>391</v>
      </c>
      <c r="B150" s="10">
        <v>0.04</v>
      </c>
    </row>
    <row r="151" spans="1:2" x14ac:dyDescent="0.25">
      <c r="A151" s="18" t="s">
        <v>1089</v>
      </c>
      <c r="B151" s="10">
        <v>0.03</v>
      </c>
    </row>
    <row r="152" spans="1:2" x14ac:dyDescent="0.25">
      <c r="A152" s="18" t="s">
        <v>977</v>
      </c>
      <c r="B152" s="10">
        <v>0.04</v>
      </c>
    </row>
    <row r="153" spans="1:2" x14ac:dyDescent="0.25">
      <c r="A153" s="18" t="s">
        <v>1079</v>
      </c>
      <c r="B153" s="10">
        <v>0.04</v>
      </c>
    </row>
    <row r="154" spans="1:2" x14ac:dyDescent="0.25">
      <c r="A154" s="2" t="s">
        <v>333</v>
      </c>
      <c r="B154" s="10">
        <v>1.0000000000000002</v>
      </c>
    </row>
    <row r="155" spans="1:2" x14ac:dyDescent="0.25">
      <c r="A155" s="18" t="s">
        <v>765</v>
      </c>
      <c r="B155" s="10">
        <v>7.0000000000000007E-2</v>
      </c>
    </row>
    <row r="156" spans="1:2" x14ac:dyDescent="0.25">
      <c r="A156" s="18" t="s">
        <v>750</v>
      </c>
      <c r="B156" s="10">
        <v>7.0000000000000007E-2</v>
      </c>
    </row>
    <row r="157" spans="1:2" x14ac:dyDescent="0.25">
      <c r="A157" s="18" t="s">
        <v>755</v>
      </c>
      <c r="B157" s="10">
        <v>0.09</v>
      </c>
    </row>
    <row r="158" spans="1:2" x14ac:dyDescent="0.25">
      <c r="A158" s="18" t="s">
        <v>745</v>
      </c>
      <c r="B158" s="10">
        <v>7.0000000000000007E-2</v>
      </c>
    </row>
    <row r="159" spans="1:2" x14ac:dyDescent="0.25">
      <c r="A159" s="18" t="s">
        <v>336</v>
      </c>
      <c r="B159" s="10">
        <v>7.0000000000000007E-2</v>
      </c>
    </row>
    <row r="160" spans="1:2" x14ac:dyDescent="0.25">
      <c r="A160" s="18" t="s">
        <v>386</v>
      </c>
      <c r="B160" s="10">
        <v>7.0000000000000007E-2</v>
      </c>
    </row>
    <row r="161" spans="1:2" x14ac:dyDescent="0.25">
      <c r="A161" s="18" t="s">
        <v>739</v>
      </c>
      <c r="B161" s="10">
        <v>7.0000000000000007E-2</v>
      </c>
    </row>
    <row r="162" spans="1:2" x14ac:dyDescent="0.25">
      <c r="A162" s="18" t="s">
        <v>760</v>
      </c>
      <c r="B162" s="10">
        <v>7.0000000000000007E-2</v>
      </c>
    </row>
    <row r="163" spans="1:2" x14ac:dyDescent="0.25">
      <c r="A163" s="18" t="s">
        <v>640</v>
      </c>
      <c r="B163" s="10">
        <v>7.0000000000000007E-2</v>
      </c>
    </row>
    <row r="164" spans="1:2" x14ac:dyDescent="0.25">
      <c r="A164" s="18" t="s">
        <v>631</v>
      </c>
      <c r="B164" s="10">
        <v>0.35000000000000003</v>
      </c>
    </row>
    <row r="165" spans="1:2" x14ac:dyDescent="0.25">
      <c r="A165" s="2" t="s">
        <v>28</v>
      </c>
      <c r="B165" s="10">
        <v>0.99999999999999978</v>
      </c>
    </row>
    <row r="166" spans="1:2" x14ac:dyDescent="0.25">
      <c r="A166" s="18" t="s">
        <v>44</v>
      </c>
      <c r="B166" s="10">
        <v>0.09</v>
      </c>
    </row>
    <row r="167" spans="1:2" x14ac:dyDescent="0.25">
      <c r="A167" s="18" t="s">
        <v>47</v>
      </c>
      <c r="B167" s="10">
        <v>0.09</v>
      </c>
    </row>
    <row r="168" spans="1:2" x14ac:dyDescent="0.25">
      <c r="A168" s="18" t="s">
        <v>35</v>
      </c>
      <c r="B168" s="10">
        <v>0.09</v>
      </c>
    </row>
    <row r="169" spans="1:2" x14ac:dyDescent="0.25">
      <c r="A169" s="18" t="s">
        <v>65</v>
      </c>
      <c r="B169" s="10">
        <v>0.09</v>
      </c>
    </row>
    <row r="170" spans="1:2" x14ac:dyDescent="0.25">
      <c r="A170" s="18" t="s">
        <v>60</v>
      </c>
      <c r="B170" s="10">
        <v>0.1</v>
      </c>
    </row>
    <row r="171" spans="1:2" x14ac:dyDescent="0.25">
      <c r="A171" s="18" t="s">
        <v>73</v>
      </c>
      <c r="B171" s="10">
        <v>0.09</v>
      </c>
    </row>
    <row r="172" spans="1:2" x14ac:dyDescent="0.25">
      <c r="A172" s="18" t="s">
        <v>40</v>
      </c>
      <c r="B172" s="10">
        <v>0.09</v>
      </c>
    </row>
    <row r="173" spans="1:2" x14ac:dyDescent="0.25">
      <c r="A173" s="18" t="s">
        <v>57</v>
      </c>
      <c r="B173" s="10">
        <v>0.09</v>
      </c>
    </row>
    <row r="174" spans="1:2" x14ac:dyDescent="0.25">
      <c r="A174" s="18" t="s">
        <v>68</v>
      </c>
      <c r="B174" s="10">
        <v>0.09</v>
      </c>
    </row>
    <row r="175" spans="1:2" x14ac:dyDescent="0.25">
      <c r="A175" s="18" t="s">
        <v>66</v>
      </c>
      <c r="B175" s="10">
        <v>0.09</v>
      </c>
    </row>
    <row r="176" spans="1:2" x14ac:dyDescent="0.25">
      <c r="A176" s="18" t="s">
        <v>52</v>
      </c>
      <c r="B176" s="10">
        <v>0.09</v>
      </c>
    </row>
    <row r="177" spans="1:2" x14ac:dyDescent="0.25">
      <c r="A177" s="2" t="s">
        <v>76</v>
      </c>
      <c r="B177" s="10">
        <v>1.0000000000000004</v>
      </c>
    </row>
    <row r="178" spans="1:2" x14ac:dyDescent="0.25">
      <c r="A178" s="18" t="s">
        <v>325</v>
      </c>
      <c r="B178" s="10">
        <v>0.05</v>
      </c>
    </row>
    <row r="179" spans="1:2" x14ac:dyDescent="0.25">
      <c r="A179" s="18" t="s">
        <v>686</v>
      </c>
      <c r="B179" s="10">
        <v>0.04</v>
      </c>
    </row>
    <row r="180" spans="1:2" x14ac:dyDescent="0.25">
      <c r="A180" s="18" t="s">
        <v>81</v>
      </c>
      <c r="B180" s="10">
        <v>0.04</v>
      </c>
    </row>
    <row r="181" spans="1:2" x14ac:dyDescent="0.25">
      <c r="A181" s="18" t="s">
        <v>695</v>
      </c>
      <c r="B181" s="10">
        <v>0.04</v>
      </c>
    </row>
    <row r="182" spans="1:2" x14ac:dyDescent="0.25">
      <c r="A182" s="18" t="s">
        <v>301</v>
      </c>
      <c r="B182" s="10">
        <v>0.05</v>
      </c>
    </row>
    <row r="183" spans="1:2" x14ac:dyDescent="0.25">
      <c r="A183" s="18" t="s">
        <v>662</v>
      </c>
      <c r="B183" s="10">
        <v>0.05</v>
      </c>
    </row>
    <row r="184" spans="1:2" x14ac:dyDescent="0.25">
      <c r="A184" s="18" t="s">
        <v>318</v>
      </c>
      <c r="B184" s="10">
        <v>0.05</v>
      </c>
    </row>
    <row r="185" spans="1:2" x14ac:dyDescent="0.25">
      <c r="A185" s="18" t="s">
        <v>313</v>
      </c>
      <c r="B185" s="10">
        <v>0.05</v>
      </c>
    </row>
    <row r="186" spans="1:2" x14ac:dyDescent="0.25">
      <c r="A186" s="18" t="s">
        <v>680</v>
      </c>
      <c r="B186" s="10">
        <v>0.04</v>
      </c>
    </row>
    <row r="187" spans="1:2" x14ac:dyDescent="0.25">
      <c r="A187" s="18" t="s">
        <v>659</v>
      </c>
      <c r="B187" s="10">
        <v>0.05</v>
      </c>
    </row>
    <row r="188" spans="1:2" x14ac:dyDescent="0.25">
      <c r="A188" s="18" t="s">
        <v>1161</v>
      </c>
      <c r="B188" s="10">
        <v>0.05</v>
      </c>
    </row>
    <row r="189" spans="1:2" x14ac:dyDescent="0.25">
      <c r="A189" s="18" t="s">
        <v>671</v>
      </c>
      <c r="B189" s="10">
        <v>0.04</v>
      </c>
    </row>
    <row r="190" spans="1:2" x14ac:dyDescent="0.25">
      <c r="A190" s="18" t="s">
        <v>734</v>
      </c>
      <c r="B190" s="10">
        <v>0.04</v>
      </c>
    </row>
    <row r="191" spans="1:2" x14ac:dyDescent="0.25">
      <c r="A191" s="18" t="s">
        <v>330</v>
      </c>
      <c r="B191" s="10">
        <v>0.05</v>
      </c>
    </row>
    <row r="192" spans="1:2" x14ac:dyDescent="0.25">
      <c r="A192" s="18" t="s">
        <v>320</v>
      </c>
      <c r="B192" s="10">
        <v>0.05</v>
      </c>
    </row>
    <row r="193" spans="1:2" x14ac:dyDescent="0.25">
      <c r="A193" s="18" t="s">
        <v>305</v>
      </c>
      <c r="B193" s="10">
        <v>0.05</v>
      </c>
    </row>
    <row r="194" spans="1:2" x14ac:dyDescent="0.25">
      <c r="A194" s="18" t="s">
        <v>683</v>
      </c>
      <c r="B194" s="10">
        <v>0.04</v>
      </c>
    </row>
    <row r="195" spans="1:2" x14ac:dyDescent="0.25">
      <c r="A195" s="18" t="s">
        <v>84</v>
      </c>
      <c r="B195" s="10">
        <v>0.04</v>
      </c>
    </row>
    <row r="196" spans="1:2" x14ac:dyDescent="0.25">
      <c r="A196" s="18" t="s">
        <v>667</v>
      </c>
      <c r="B196" s="10">
        <v>0.05</v>
      </c>
    </row>
    <row r="197" spans="1:2" x14ac:dyDescent="0.25">
      <c r="A197" s="18" t="s">
        <v>689</v>
      </c>
      <c r="B197" s="10">
        <v>0.04</v>
      </c>
    </row>
    <row r="198" spans="1:2" x14ac:dyDescent="0.25">
      <c r="A198" s="18" t="s">
        <v>310</v>
      </c>
      <c r="B198" s="10">
        <v>0.05</v>
      </c>
    </row>
    <row r="199" spans="1:2" x14ac:dyDescent="0.25">
      <c r="A199" s="18" t="s">
        <v>675</v>
      </c>
      <c r="B199" s="10">
        <v>0.04</v>
      </c>
    </row>
    <row r="200" spans="1:2" x14ac:dyDescent="0.25">
      <c r="A200" s="2" t="s">
        <v>267</v>
      </c>
      <c r="B200" s="10">
        <v>1.0000000000000002</v>
      </c>
    </row>
    <row r="201" spans="1:2" x14ac:dyDescent="0.25">
      <c r="A201" s="18" t="s">
        <v>81</v>
      </c>
      <c r="B201" s="10">
        <v>0.05</v>
      </c>
    </row>
    <row r="202" spans="1:2" x14ac:dyDescent="0.25">
      <c r="A202" s="18" t="s">
        <v>968</v>
      </c>
      <c r="B202" s="10">
        <v>0.09</v>
      </c>
    </row>
    <row r="203" spans="1:2" x14ac:dyDescent="0.25">
      <c r="A203" s="18" t="s">
        <v>973</v>
      </c>
      <c r="B203" s="10">
        <v>0.09</v>
      </c>
    </row>
    <row r="204" spans="1:2" x14ac:dyDescent="0.25">
      <c r="A204" s="18" t="s">
        <v>272</v>
      </c>
      <c r="B204" s="10">
        <v>0.03</v>
      </c>
    </row>
    <row r="205" spans="1:2" x14ac:dyDescent="0.25">
      <c r="A205" s="18" t="s">
        <v>275</v>
      </c>
      <c r="B205" s="10">
        <v>0.03</v>
      </c>
    </row>
    <row r="206" spans="1:2" x14ac:dyDescent="0.25">
      <c r="A206" s="18" t="s">
        <v>960</v>
      </c>
      <c r="B206" s="10">
        <v>0.04</v>
      </c>
    </row>
    <row r="207" spans="1:2" x14ac:dyDescent="0.25">
      <c r="A207" s="18" t="s">
        <v>952</v>
      </c>
      <c r="B207" s="10">
        <v>0.04</v>
      </c>
    </row>
    <row r="208" spans="1:2" x14ac:dyDescent="0.25">
      <c r="A208" s="18" t="s">
        <v>288</v>
      </c>
      <c r="B208" s="10">
        <v>0.03</v>
      </c>
    </row>
    <row r="209" spans="1:2" x14ac:dyDescent="0.25">
      <c r="A209" s="18" t="s">
        <v>963</v>
      </c>
      <c r="B209" s="10">
        <v>0.05</v>
      </c>
    </row>
    <row r="210" spans="1:2" x14ac:dyDescent="0.25">
      <c r="A210" s="18" t="s">
        <v>1070</v>
      </c>
      <c r="B210" s="10">
        <v>0.03</v>
      </c>
    </row>
    <row r="211" spans="1:2" x14ac:dyDescent="0.25">
      <c r="A211" s="18" t="s">
        <v>291</v>
      </c>
      <c r="B211" s="10">
        <v>0.03</v>
      </c>
    </row>
    <row r="212" spans="1:2" x14ac:dyDescent="0.25">
      <c r="A212" s="18" t="s">
        <v>1064</v>
      </c>
      <c r="B212" s="10">
        <v>0.05</v>
      </c>
    </row>
    <row r="213" spans="1:2" x14ac:dyDescent="0.25">
      <c r="A213" s="18" t="s">
        <v>84</v>
      </c>
      <c r="B213" s="10">
        <v>0.05</v>
      </c>
    </row>
    <row r="214" spans="1:2" x14ac:dyDescent="0.25">
      <c r="A214" s="18" t="s">
        <v>845</v>
      </c>
      <c r="B214" s="10">
        <v>0.09</v>
      </c>
    </row>
    <row r="215" spans="1:2" x14ac:dyDescent="0.25">
      <c r="A215" s="18" t="s">
        <v>283</v>
      </c>
      <c r="B215" s="10">
        <v>0.09</v>
      </c>
    </row>
    <row r="216" spans="1:2" x14ac:dyDescent="0.25">
      <c r="A216" s="18" t="s">
        <v>1067</v>
      </c>
      <c r="B216" s="10">
        <v>0.05</v>
      </c>
    </row>
    <row r="217" spans="1:2" x14ac:dyDescent="0.25">
      <c r="A217" s="18" t="s">
        <v>280</v>
      </c>
      <c r="B217" s="10">
        <v>0.04</v>
      </c>
    </row>
    <row r="218" spans="1:2" x14ac:dyDescent="0.25">
      <c r="A218" s="18" t="s">
        <v>296</v>
      </c>
      <c r="B218" s="10">
        <v>0.05</v>
      </c>
    </row>
    <row r="219" spans="1:2" x14ac:dyDescent="0.25">
      <c r="A219" s="18" t="s">
        <v>955</v>
      </c>
      <c r="B219" s="10">
        <v>0.04</v>
      </c>
    </row>
    <row r="220" spans="1:2" x14ac:dyDescent="0.25">
      <c r="A220" s="18" t="s">
        <v>840</v>
      </c>
      <c r="B220" s="10">
        <v>0.03</v>
      </c>
    </row>
    <row r="221" spans="1:2" x14ac:dyDescent="0.25">
      <c r="A221" s="2" t="s">
        <v>800</v>
      </c>
      <c r="B221" s="10">
        <v>1</v>
      </c>
    </row>
    <row r="222" spans="1:2" x14ac:dyDescent="0.25">
      <c r="A222" s="18" t="s">
        <v>803</v>
      </c>
      <c r="B222" s="10">
        <v>0.24</v>
      </c>
    </row>
    <row r="223" spans="1:2" x14ac:dyDescent="0.25">
      <c r="A223" s="18" t="s">
        <v>818</v>
      </c>
      <c r="B223" s="10">
        <v>0.08</v>
      </c>
    </row>
    <row r="224" spans="1:2" x14ac:dyDescent="0.25">
      <c r="A224" s="18" t="s">
        <v>825</v>
      </c>
      <c r="B224" s="10">
        <v>0.16</v>
      </c>
    </row>
    <row r="225" spans="1:2" x14ac:dyDescent="0.25">
      <c r="A225" s="18" t="s">
        <v>820</v>
      </c>
      <c r="B225" s="10">
        <v>0.16</v>
      </c>
    </row>
    <row r="226" spans="1:2" x14ac:dyDescent="0.25">
      <c r="A226" s="18" t="s">
        <v>84</v>
      </c>
      <c r="B226" s="10">
        <v>7.0000000000000007E-2</v>
      </c>
    </row>
    <row r="227" spans="1:2" x14ac:dyDescent="0.25">
      <c r="A227" s="18" t="s">
        <v>833</v>
      </c>
      <c r="B227" s="10">
        <v>7.0000000000000007E-2</v>
      </c>
    </row>
    <row r="228" spans="1:2" x14ac:dyDescent="0.25">
      <c r="A228" s="18" t="s">
        <v>837</v>
      </c>
      <c r="B228" s="10">
        <v>0.14000000000000001</v>
      </c>
    </row>
    <row r="229" spans="1:2" x14ac:dyDescent="0.25">
      <c r="A229" s="18" t="s">
        <v>813</v>
      </c>
      <c r="B229" s="10">
        <v>0.08</v>
      </c>
    </row>
    <row r="230" spans="1:2" x14ac:dyDescent="0.25">
      <c r="A230" s="2" t="s">
        <v>430</v>
      </c>
      <c r="B230" s="10">
        <v>1.0000000000000002</v>
      </c>
    </row>
    <row r="231" spans="1:2" x14ac:dyDescent="0.25">
      <c r="A231" s="18" t="s">
        <v>774</v>
      </c>
      <c r="B231" s="10">
        <v>0.15</v>
      </c>
    </row>
    <row r="232" spans="1:2" x14ac:dyDescent="0.25">
      <c r="A232" s="18" t="s">
        <v>777</v>
      </c>
      <c r="B232" s="10">
        <v>0.15</v>
      </c>
    </row>
    <row r="233" spans="1:2" x14ac:dyDescent="0.25">
      <c r="A233" s="18" t="s">
        <v>781</v>
      </c>
      <c r="B233" s="10">
        <v>0.1</v>
      </c>
    </row>
    <row r="234" spans="1:2" x14ac:dyDescent="0.25">
      <c r="A234" s="18" t="s">
        <v>784</v>
      </c>
      <c r="B234" s="10">
        <v>0.1</v>
      </c>
    </row>
    <row r="235" spans="1:2" x14ac:dyDescent="0.25">
      <c r="A235" s="18" t="s">
        <v>440</v>
      </c>
      <c r="B235" s="10">
        <v>0.1</v>
      </c>
    </row>
    <row r="236" spans="1:2" x14ac:dyDescent="0.25">
      <c r="A236" s="18" t="s">
        <v>433</v>
      </c>
      <c r="B236" s="10">
        <v>0.05</v>
      </c>
    </row>
    <row r="237" spans="1:2" x14ac:dyDescent="0.25">
      <c r="A237" s="18" t="s">
        <v>797</v>
      </c>
      <c r="B237" s="10">
        <v>0.05</v>
      </c>
    </row>
    <row r="238" spans="1:2" x14ac:dyDescent="0.25">
      <c r="A238" s="18" t="s">
        <v>1059</v>
      </c>
      <c r="B238" s="10">
        <v>0.05</v>
      </c>
    </row>
    <row r="239" spans="1:2" x14ac:dyDescent="0.25">
      <c r="A239" s="18" t="s">
        <v>437</v>
      </c>
      <c r="B239" s="10">
        <v>0.05</v>
      </c>
    </row>
    <row r="240" spans="1:2" x14ac:dyDescent="0.25">
      <c r="A240" s="18" t="s">
        <v>443</v>
      </c>
      <c r="B240" s="10">
        <v>0.05</v>
      </c>
    </row>
    <row r="241" spans="1:2" x14ac:dyDescent="0.25">
      <c r="A241" s="18" t="s">
        <v>482</v>
      </c>
      <c r="B241" s="10">
        <v>0.05</v>
      </c>
    </row>
    <row r="242" spans="1:2" x14ac:dyDescent="0.25">
      <c r="A242" s="18" t="s">
        <v>794</v>
      </c>
      <c r="B242" s="10">
        <v>0.05</v>
      </c>
    </row>
    <row r="243" spans="1:2" x14ac:dyDescent="0.25">
      <c r="A243" s="18" t="s">
        <v>789</v>
      </c>
      <c r="B243" s="10">
        <v>0.05</v>
      </c>
    </row>
    <row r="244" spans="1:2" x14ac:dyDescent="0.25">
      <c r="A244" s="2" t="s">
        <v>354</v>
      </c>
      <c r="B244" s="10">
        <v>0.99999999999999989</v>
      </c>
    </row>
    <row r="245" spans="1:2" x14ac:dyDescent="0.25">
      <c r="A245" s="18" t="s">
        <v>622</v>
      </c>
      <c r="B245" s="10">
        <v>0.17</v>
      </c>
    </row>
    <row r="246" spans="1:2" x14ac:dyDescent="0.25">
      <c r="A246" s="18" t="s">
        <v>357</v>
      </c>
      <c r="B246" s="10">
        <v>0.06</v>
      </c>
    </row>
    <row r="247" spans="1:2" x14ac:dyDescent="0.25">
      <c r="A247" s="18" t="s">
        <v>617</v>
      </c>
      <c r="B247" s="10">
        <v>0.17</v>
      </c>
    </row>
    <row r="248" spans="1:2" x14ac:dyDescent="0.25">
      <c r="A248" s="18" t="s">
        <v>603</v>
      </c>
      <c r="B248" s="10">
        <v>0.06</v>
      </c>
    </row>
    <row r="249" spans="1:2" x14ac:dyDescent="0.25">
      <c r="A249" s="18" t="s">
        <v>626</v>
      </c>
      <c r="B249" s="10">
        <v>0.15</v>
      </c>
    </row>
    <row r="250" spans="1:2" x14ac:dyDescent="0.25">
      <c r="A250" s="18" t="s">
        <v>611</v>
      </c>
      <c r="B250" s="10">
        <v>0.17</v>
      </c>
    </row>
    <row r="251" spans="1:2" x14ac:dyDescent="0.25">
      <c r="A251" s="18" t="s">
        <v>943</v>
      </c>
      <c r="B251" s="10">
        <v>0.08</v>
      </c>
    </row>
    <row r="252" spans="1:2" x14ac:dyDescent="0.25">
      <c r="A252" s="18" t="s">
        <v>606</v>
      </c>
      <c r="B252" s="10">
        <v>0.06</v>
      </c>
    </row>
    <row r="253" spans="1:2" x14ac:dyDescent="0.25">
      <c r="A253" s="18" t="s">
        <v>947</v>
      </c>
      <c r="B253" s="10">
        <v>0.08</v>
      </c>
    </row>
    <row r="254" spans="1:2" x14ac:dyDescent="0.25">
      <c r="A254" s="2" t="s">
        <v>360</v>
      </c>
      <c r="B254" s="10">
        <v>0.62</v>
      </c>
    </row>
    <row r="255" spans="1:2" x14ac:dyDescent="0.25">
      <c r="A255" s="18" t="s">
        <v>1054</v>
      </c>
      <c r="B255" s="10">
        <v>0.04</v>
      </c>
    </row>
    <row r="256" spans="1:2" x14ac:dyDescent="0.25">
      <c r="A256" s="18" t="s">
        <v>1017</v>
      </c>
      <c r="B256" s="10">
        <v>0.08</v>
      </c>
    </row>
    <row r="257" spans="1:2" x14ac:dyDescent="0.25">
      <c r="A257" s="18" t="s">
        <v>371</v>
      </c>
      <c r="B257" s="10">
        <v>0.05</v>
      </c>
    </row>
    <row r="258" spans="1:2" x14ac:dyDescent="0.25">
      <c r="A258" s="18" t="s">
        <v>1022</v>
      </c>
      <c r="B258" s="10">
        <v>0.05</v>
      </c>
    </row>
    <row r="259" spans="1:2" x14ac:dyDescent="0.25">
      <c r="A259" s="18" t="s">
        <v>1046</v>
      </c>
      <c r="B259" s="10">
        <v>0.05</v>
      </c>
    </row>
    <row r="260" spans="1:2" x14ac:dyDescent="0.25">
      <c r="A260" s="18" t="s">
        <v>1043</v>
      </c>
      <c r="B260" s="10">
        <v>0.05</v>
      </c>
    </row>
    <row r="261" spans="1:2" x14ac:dyDescent="0.25">
      <c r="A261" s="18" t="s">
        <v>363</v>
      </c>
      <c r="B261" s="10">
        <v>0</v>
      </c>
    </row>
    <row r="262" spans="1:2" x14ac:dyDescent="0.25">
      <c r="A262" s="18" t="s">
        <v>367</v>
      </c>
      <c r="B262" s="10">
        <v>0</v>
      </c>
    </row>
    <row r="263" spans="1:2" x14ac:dyDescent="0.25">
      <c r="A263" s="18" t="s">
        <v>1037</v>
      </c>
      <c r="B263" s="10">
        <v>0.05</v>
      </c>
    </row>
    <row r="264" spans="1:2" x14ac:dyDescent="0.25">
      <c r="A264" s="18" t="s">
        <v>1031</v>
      </c>
      <c r="B264" s="10">
        <v>0.05</v>
      </c>
    </row>
    <row r="265" spans="1:2" x14ac:dyDescent="0.25">
      <c r="A265" s="18" t="s">
        <v>1042</v>
      </c>
      <c r="B265" s="10">
        <v>0</v>
      </c>
    </row>
    <row r="266" spans="1:2" x14ac:dyDescent="0.25">
      <c r="A266" s="18" t="s">
        <v>1028</v>
      </c>
      <c r="B266" s="10">
        <v>0</v>
      </c>
    </row>
    <row r="267" spans="1:2" x14ac:dyDescent="0.25">
      <c r="A267" s="18" t="s">
        <v>1049</v>
      </c>
      <c r="B267" s="10">
        <v>0.05</v>
      </c>
    </row>
    <row r="268" spans="1:2" x14ac:dyDescent="0.25">
      <c r="A268" s="18" t="s">
        <v>1034</v>
      </c>
      <c r="B268" s="10">
        <v>0.1</v>
      </c>
    </row>
    <row r="269" spans="1:2" x14ac:dyDescent="0.25">
      <c r="A269" s="18" t="s">
        <v>1025</v>
      </c>
      <c r="B269" s="10">
        <v>0.05</v>
      </c>
    </row>
    <row r="270" spans="1:2" x14ac:dyDescent="0.25">
      <c r="A270" s="2" t="s">
        <v>246</v>
      </c>
      <c r="B270" s="10">
        <v>1</v>
      </c>
    </row>
    <row r="271" spans="1:2" x14ac:dyDescent="0.25">
      <c r="A271" s="18" t="s">
        <v>259</v>
      </c>
      <c r="B271" s="10">
        <v>0.25</v>
      </c>
    </row>
    <row r="272" spans="1:2" x14ac:dyDescent="0.25">
      <c r="A272" s="18" t="s">
        <v>254</v>
      </c>
      <c r="B272" s="10">
        <v>0.25</v>
      </c>
    </row>
    <row r="273" spans="1:2" x14ac:dyDescent="0.25">
      <c r="A273" s="18" t="s">
        <v>264</v>
      </c>
      <c r="B273" s="10">
        <v>0.25</v>
      </c>
    </row>
    <row r="274" spans="1:2" x14ac:dyDescent="0.25">
      <c r="A274" s="18" t="s">
        <v>249</v>
      </c>
      <c r="B274" s="10">
        <v>0.25</v>
      </c>
    </row>
    <row r="275" spans="1:2" x14ac:dyDescent="0.25">
      <c r="A275" s="2" t="s">
        <v>496</v>
      </c>
      <c r="B275" s="10">
        <v>1</v>
      </c>
    </row>
    <row r="276" spans="1:2" x14ac:dyDescent="0.25">
      <c r="A276" s="18" t="s">
        <v>937</v>
      </c>
      <c r="B276" s="10">
        <v>0.4</v>
      </c>
    </row>
    <row r="277" spans="1:2" x14ac:dyDescent="0.25">
      <c r="A277" s="18" t="s">
        <v>769</v>
      </c>
      <c r="B277" s="10">
        <v>0.3</v>
      </c>
    </row>
    <row r="278" spans="1:2" x14ac:dyDescent="0.25">
      <c r="A278" s="18" t="s">
        <v>499</v>
      </c>
      <c r="B278" s="10">
        <v>0.3</v>
      </c>
    </row>
    <row r="279" spans="1:2" x14ac:dyDescent="0.25">
      <c r="A279" s="2" t="s">
        <v>231</v>
      </c>
      <c r="B279" s="10">
        <v>1</v>
      </c>
    </row>
    <row r="280" spans="1:2" x14ac:dyDescent="0.25">
      <c r="A280" s="18" t="s">
        <v>707</v>
      </c>
      <c r="B280" s="10">
        <v>0.04</v>
      </c>
    </row>
    <row r="281" spans="1:2" x14ac:dyDescent="0.25">
      <c r="A281" s="18" t="s">
        <v>714</v>
      </c>
      <c r="B281" s="10">
        <v>0.17</v>
      </c>
    </row>
    <row r="282" spans="1:2" x14ac:dyDescent="0.25">
      <c r="A282" s="18" t="s">
        <v>719</v>
      </c>
      <c r="B282" s="10">
        <v>0.17</v>
      </c>
    </row>
    <row r="283" spans="1:2" x14ac:dyDescent="0.25">
      <c r="A283" s="18" t="s">
        <v>351</v>
      </c>
      <c r="B283" s="10">
        <v>0.04</v>
      </c>
    </row>
    <row r="284" spans="1:2" x14ac:dyDescent="0.25">
      <c r="A284" s="18" t="s">
        <v>236</v>
      </c>
      <c r="B284" s="10">
        <v>0.04</v>
      </c>
    </row>
    <row r="285" spans="1:2" x14ac:dyDescent="0.25">
      <c r="A285" s="18" t="s">
        <v>722</v>
      </c>
      <c r="B285" s="10">
        <v>0.08</v>
      </c>
    </row>
    <row r="286" spans="1:2" x14ac:dyDescent="0.25">
      <c r="A286" s="18" t="s">
        <v>344</v>
      </c>
      <c r="B286" s="10">
        <v>0.04</v>
      </c>
    </row>
    <row r="287" spans="1:2" x14ac:dyDescent="0.25">
      <c r="A287" s="18" t="s">
        <v>704</v>
      </c>
      <c r="B287" s="10">
        <v>0.04</v>
      </c>
    </row>
    <row r="288" spans="1:2" x14ac:dyDescent="0.25">
      <c r="A288" s="18" t="s">
        <v>229</v>
      </c>
      <c r="B288" s="10">
        <v>0.17</v>
      </c>
    </row>
    <row r="289" spans="1:2" x14ac:dyDescent="0.25">
      <c r="A289" s="18" t="s">
        <v>699</v>
      </c>
      <c r="B289" s="10">
        <v>0.09</v>
      </c>
    </row>
    <row r="290" spans="1:2" x14ac:dyDescent="0.25">
      <c r="A290" s="18" t="s">
        <v>348</v>
      </c>
      <c r="B290" s="10">
        <v>0.04</v>
      </c>
    </row>
    <row r="291" spans="1:2" x14ac:dyDescent="0.25">
      <c r="A291" s="18" t="s">
        <v>243</v>
      </c>
      <c r="B291" s="10">
        <v>0.08</v>
      </c>
    </row>
    <row r="292" spans="1:2" x14ac:dyDescent="0.25">
      <c r="A292" s="2" t="s">
        <v>1180</v>
      </c>
      <c r="B292" s="10">
        <v>0.78000000000000025</v>
      </c>
    </row>
    <row r="293" spans="1:2" x14ac:dyDescent="0.25">
      <c r="A293" s="18" t="s">
        <v>1248</v>
      </c>
      <c r="B293" s="10">
        <v>0.04</v>
      </c>
    </row>
    <row r="294" spans="1:2" x14ac:dyDescent="0.25">
      <c r="A294" s="18" t="s">
        <v>1191</v>
      </c>
      <c r="B294" s="10">
        <v>0.06</v>
      </c>
    </row>
    <row r="295" spans="1:2" x14ac:dyDescent="0.25">
      <c r="A295" s="18" t="s">
        <v>1250</v>
      </c>
      <c r="B295" s="10">
        <v>0.04</v>
      </c>
    </row>
    <row r="296" spans="1:2" x14ac:dyDescent="0.25">
      <c r="A296" s="18" t="s">
        <v>1253</v>
      </c>
      <c r="B296" s="10">
        <v>0.04</v>
      </c>
    </row>
    <row r="297" spans="1:2" x14ac:dyDescent="0.25">
      <c r="A297" s="18" t="s">
        <v>1213</v>
      </c>
      <c r="B297" s="10">
        <v>0.06</v>
      </c>
    </row>
    <row r="298" spans="1:2" x14ac:dyDescent="0.25">
      <c r="A298" s="18" t="s">
        <v>1219</v>
      </c>
      <c r="B298" s="10">
        <v>0</v>
      </c>
    </row>
    <row r="299" spans="1:2" x14ac:dyDescent="0.25">
      <c r="A299" s="18" t="s">
        <v>1228</v>
      </c>
      <c r="B299" s="10">
        <v>0.04</v>
      </c>
    </row>
    <row r="300" spans="1:2" x14ac:dyDescent="0.25">
      <c r="A300" s="18" t="s">
        <v>1244</v>
      </c>
      <c r="B300" s="10">
        <v>0</v>
      </c>
    </row>
    <row r="301" spans="1:2" x14ac:dyDescent="0.25">
      <c r="A301" s="18" t="s">
        <v>1236</v>
      </c>
      <c r="B301" s="10">
        <v>0.04</v>
      </c>
    </row>
    <row r="302" spans="1:2" x14ac:dyDescent="0.25">
      <c r="A302" s="18" t="s">
        <v>1206</v>
      </c>
      <c r="B302" s="10">
        <v>0.06</v>
      </c>
    </row>
    <row r="303" spans="1:2" x14ac:dyDescent="0.25">
      <c r="A303" s="18" t="s">
        <v>1201</v>
      </c>
      <c r="B303" s="10">
        <v>0.08</v>
      </c>
    </row>
    <row r="304" spans="1:2" x14ac:dyDescent="0.25">
      <c r="A304" s="18" t="s">
        <v>1208</v>
      </c>
      <c r="B304" s="10">
        <v>0</v>
      </c>
    </row>
    <row r="305" spans="1:2" x14ac:dyDescent="0.25">
      <c r="A305" s="18" t="s">
        <v>1233</v>
      </c>
      <c r="B305" s="10">
        <v>0.06</v>
      </c>
    </row>
    <row r="306" spans="1:2" x14ac:dyDescent="0.25">
      <c r="A306" s="18" t="s">
        <v>1198</v>
      </c>
      <c r="B306" s="10">
        <v>0.06</v>
      </c>
    </row>
    <row r="307" spans="1:2" x14ac:dyDescent="0.25">
      <c r="A307" s="18" t="s">
        <v>1225</v>
      </c>
      <c r="B307" s="10">
        <v>0.06</v>
      </c>
    </row>
    <row r="308" spans="1:2" x14ac:dyDescent="0.25">
      <c r="A308" s="18" t="s">
        <v>1241</v>
      </c>
      <c r="B308" s="10">
        <v>0.06</v>
      </c>
    </row>
    <row r="309" spans="1:2" x14ac:dyDescent="0.25">
      <c r="A309" s="18" t="s">
        <v>1216</v>
      </c>
      <c r="B309" s="10">
        <v>0</v>
      </c>
    </row>
    <row r="310" spans="1:2" x14ac:dyDescent="0.25">
      <c r="A310" s="18" t="s">
        <v>1194</v>
      </c>
      <c r="B310" s="10">
        <v>0.06</v>
      </c>
    </row>
    <row r="311" spans="1:2" x14ac:dyDescent="0.25">
      <c r="A311" s="18" t="s">
        <v>1183</v>
      </c>
      <c r="B311" s="10">
        <v>0.02</v>
      </c>
    </row>
    <row r="312" spans="1:2" x14ac:dyDescent="0.25">
      <c r="A312" s="18" t="s">
        <v>1186</v>
      </c>
      <c r="B312" s="10">
        <v>0</v>
      </c>
    </row>
    <row r="313" spans="1:2" x14ac:dyDescent="0.25">
      <c r="A313" s="2" t="s">
        <v>1256</v>
      </c>
      <c r="B313" s="10">
        <v>1</v>
      </c>
    </row>
    <row r="314" spans="1:2" x14ac:dyDescent="0.25">
      <c r="A314" s="18" t="s">
        <v>1277</v>
      </c>
      <c r="B314" s="10">
        <v>0.1</v>
      </c>
    </row>
    <row r="315" spans="1:2" x14ac:dyDescent="0.25">
      <c r="A315" s="18" t="s">
        <v>1264</v>
      </c>
      <c r="B315" s="10">
        <v>0.15</v>
      </c>
    </row>
    <row r="316" spans="1:2" x14ac:dyDescent="0.25">
      <c r="A316" s="18" t="s">
        <v>1281</v>
      </c>
      <c r="B316" s="10">
        <v>0.2</v>
      </c>
    </row>
    <row r="317" spans="1:2" x14ac:dyDescent="0.25">
      <c r="A317" s="18" t="s">
        <v>1267</v>
      </c>
      <c r="B317" s="10">
        <v>0.15</v>
      </c>
    </row>
    <row r="318" spans="1:2" x14ac:dyDescent="0.25">
      <c r="A318" s="18" t="s">
        <v>1260</v>
      </c>
      <c r="B318" s="10">
        <v>0.15</v>
      </c>
    </row>
    <row r="319" spans="1:2" x14ac:dyDescent="0.25">
      <c r="A319" s="18" t="s">
        <v>1275</v>
      </c>
      <c r="B319" s="10">
        <v>0.1</v>
      </c>
    </row>
    <row r="320" spans="1:2" x14ac:dyDescent="0.25">
      <c r="A320" s="18" t="s">
        <v>1270</v>
      </c>
      <c r="B320" s="10">
        <v>0.15</v>
      </c>
    </row>
    <row r="321" spans="1:2" x14ac:dyDescent="0.25">
      <c r="A321" s="2" t="s">
        <v>1284</v>
      </c>
      <c r="B321" s="10">
        <v>0.99999999999999989</v>
      </c>
    </row>
    <row r="322" spans="1:2" x14ac:dyDescent="0.25">
      <c r="A322" s="18" t="s">
        <v>1303</v>
      </c>
      <c r="B322" s="10">
        <v>0.1</v>
      </c>
    </row>
    <row r="323" spans="1:2" x14ac:dyDescent="0.25">
      <c r="A323" s="18" t="s">
        <v>1297</v>
      </c>
      <c r="B323" s="10">
        <v>0.1</v>
      </c>
    </row>
    <row r="324" spans="1:2" x14ac:dyDescent="0.25">
      <c r="A324" s="18" t="s">
        <v>1316</v>
      </c>
      <c r="B324" s="10">
        <v>0.1</v>
      </c>
    </row>
    <row r="325" spans="1:2" x14ac:dyDescent="0.25">
      <c r="A325" s="18" t="s">
        <v>1313</v>
      </c>
      <c r="B325" s="10">
        <v>0.1</v>
      </c>
    </row>
    <row r="326" spans="1:2" x14ac:dyDescent="0.25">
      <c r="A326" s="18" t="s">
        <v>1289</v>
      </c>
      <c r="B326" s="10">
        <v>0.1</v>
      </c>
    </row>
    <row r="327" spans="1:2" x14ac:dyDescent="0.25">
      <c r="A327" s="18" t="s">
        <v>1307</v>
      </c>
      <c r="B327" s="10">
        <v>0.1</v>
      </c>
    </row>
    <row r="328" spans="1:2" x14ac:dyDescent="0.25">
      <c r="A328" s="18" t="s">
        <v>1308</v>
      </c>
      <c r="B328" s="10">
        <v>0.1</v>
      </c>
    </row>
    <row r="329" spans="1:2" x14ac:dyDescent="0.25">
      <c r="A329" s="18" t="s">
        <v>1300</v>
      </c>
      <c r="B329" s="10">
        <v>0.1</v>
      </c>
    </row>
    <row r="330" spans="1:2" x14ac:dyDescent="0.25">
      <c r="A330" s="18" t="s">
        <v>1294</v>
      </c>
      <c r="B330" s="10">
        <v>0.1</v>
      </c>
    </row>
    <row r="331" spans="1:2" x14ac:dyDescent="0.25">
      <c r="A331" s="18" t="s">
        <v>1287</v>
      </c>
      <c r="B331" s="10">
        <v>0.1</v>
      </c>
    </row>
    <row r="332" spans="1:2" x14ac:dyDescent="0.25">
      <c r="A332" s="2" t="s">
        <v>1319</v>
      </c>
      <c r="B332" s="10">
        <v>0.76</v>
      </c>
    </row>
    <row r="333" spans="1:2" x14ac:dyDescent="0.25">
      <c r="A333" s="18" t="s">
        <v>1357</v>
      </c>
      <c r="B333" s="10">
        <v>0.06</v>
      </c>
    </row>
    <row r="334" spans="1:2" x14ac:dyDescent="0.25">
      <c r="A334" s="18" t="s">
        <v>1366</v>
      </c>
      <c r="B334" s="10">
        <v>0.06</v>
      </c>
    </row>
    <row r="335" spans="1:2" x14ac:dyDescent="0.25">
      <c r="A335" s="18" t="s">
        <v>1351</v>
      </c>
      <c r="B335" s="10">
        <v>0</v>
      </c>
    </row>
    <row r="336" spans="1:2" x14ac:dyDescent="0.25">
      <c r="A336" s="18" t="s">
        <v>1339</v>
      </c>
      <c r="B336" s="10">
        <v>0</v>
      </c>
    </row>
    <row r="337" spans="1:2" x14ac:dyDescent="0.25">
      <c r="A337" s="18" t="s">
        <v>1331</v>
      </c>
      <c r="B337" s="10">
        <v>0.08</v>
      </c>
    </row>
    <row r="338" spans="1:2" x14ac:dyDescent="0.25">
      <c r="A338" s="18" t="s">
        <v>1346</v>
      </c>
      <c r="B338" s="10">
        <v>0.08</v>
      </c>
    </row>
    <row r="339" spans="1:2" x14ac:dyDescent="0.25">
      <c r="A339" s="18" t="s">
        <v>1334</v>
      </c>
      <c r="B339" s="10">
        <v>0.06</v>
      </c>
    </row>
    <row r="340" spans="1:2" x14ac:dyDescent="0.25">
      <c r="A340" s="18" t="s">
        <v>1362</v>
      </c>
      <c r="B340" s="10">
        <v>0.06</v>
      </c>
    </row>
    <row r="341" spans="1:2" x14ac:dyDescent="0.25">
      <c r="A341" s="18" t="s">
        <v>1354</v>
      </c>
      <c r="B341" s="10">
        <v>0.06</v>
      </c>
    </row>
    <row r="342" spans="1:2" x14ac:dyDescent="0.25">
      <c r="A342" s="18" t="s">
        <v>1341</v>
      </c>
      <c r="B342" s="10">
        <v>0.06</v>
      </c>
    </row>
    <row r="343" spans="1:2" x14ac:dyDescent="0.25">
      <c r="A343" s="18" t="s">
        <v>1328</v>
      </c>
      <c r="B343" s="10">
        <v>0.12</v>
      </c>
    </row>
    <row r="344" spans="1:2" x14ac:dyDescent="0.25">
      <c r="A344" s="18" t="s">
        <v>1323</v>
      </c>
      <c r="B344" s="10">
        <v>0.06</v>
      </c>
    </row>
    <row r="345" spans="1:2" x14ac:dyDescent="0.25">
      <c r="A345" s="18" t="s">
        <v>1373</v>
      </c>
      <c r="B345" s="10">
        <v>0.06</v>
      </c>
    </row>
    <row r="346" spans="1:2" x14ac:dyDescent="0.25">
      <c r="A346" s="2" t="s">
        <v>1374</v>
      </c>
      <c r="B346" s="10">
        <v>0.79000000000000026</v>
      </c>
    </row>
    <row r="347" spans="1:2" x14ac:dyDescent="0.25">
      <c r="A347" s="18" t="s">
        <v>1432</v>
      </c>
      <c r="B347" s="10">
        <v>0</v>
      </c>
    </row>
    <row r="348" spans="1:2" x14ac:dyDescent="0.25">
      <c r="A348" s="18" t="s">
        <v>1428</v>
      </c>
      <c r="B348" s="10">
        <v>7.0000000000000007E-2</v>
      </c>
    </row>
    <row r="349" spans="1:2" x14ac:dyDescent="0.25">
      <c r="A349" s="18" t="s">
        <v>1404</v>
      </c>
      <c r="B349" s="10">
        <v>0.05</v>
      </c>
    </row>
    <row r="350" spans="1:2" x14ac:dyDescent="0.25">
      <c r="A350" s="18" t="s">
        <v>1423</v>
      </c>
      <c r="B350" s="10">
        <v>0.14000000000000001</v>
      </c>
    </row>
    <row r="351" spans="1:2" x14ac:dyDescent="0.25">
      <c r="A351" s="18" t="s">
        <v>1386</v>
      </c>
      <c r="B351" s="10">
        <v>7.0000000000000007E-2</v>
      </c>
    </row>
    <row r="352" spans="1:2" x14ac:dyDescent="0.25">
      <c r="A352" s="18" t="s">
        <v>1396</v>
      </c>
      <c r="B352" s="10">
        <v>7.0000000000000007E-2</v>
      </c>
    </row>
    <row r="353" spans="1:2" x14ac:dyDescent="0.25">
      <c r="A353" s="18" t="s">
        <v>1401</v>
      </c>
      <c r="B353" s="10">
        <v>0.05</v>
      </c>
    </row>
    <row r="354" spans="1:2" x14ac:dyDescent="0.25">
      <c r="A354" s="18" t="s">
        <v>1389</v>
      </c>
      <c r="B354" s="10">
        <v>7.0000000000000007E-2</v>
      </c>
    </row>
    <row r="355" spans="1:2" x14ac:dyDescent="0.25">
      <c r="A355" s="18" t="s">
        <v>1407</v>
      </c>
      <c r="B355" s="10">
        <v>0.05</v>
      </c>
    </row>
    <row r="356" spans="1:2" x14ac:dyDescent="0.25">
      <c r="A356" s="18" t="s">
        <v>1415</v>
      </c>
      <c r="B356" s="10">
        <v>0.05</v>
      </c>
    </row>
    <row r="357" spans="1:2" x14ac:dyDescent="0.25">
      <c r="A357" s="18" t="s">
        <v>1381</v>
      </c>
      <c r="B357" s="10">
        <v>0</v>
      </c>
    </row>
    <row r="358" spans="1:2" x14ac:dyDescent="0.25">
      <c r="A358" s="18" t="s">
        <v>1378</v>
      </c>
      <c r="B358" s="10">
        <v>0</v>
      </c>
    </row>
    <row r="359" spans="1:2" x14ac:dyDescent="0.25">
      <c r="A359" s="18" t="s">
        <v>1412</v>
      </c>
      <c r="B359" s="10">
        <v>0.05</v>
      </c>
    </row>
    <row r="360" spans="1:2" x14ac:dyDescent="0.25">
      <c r="A360" s="18" t="s">
        <v>1394</v>
      </c>
      <c r="B360" s="10">
        <v>7.0000000000000007E-2</v>
      </c>
    </row>
    <row r="361" spans="1:2" x14ac:dyDescent="0.25">
      <c r="A361" s="18" t="s">
        <v>1418</v>
      </c>
      <c r="B361" s="10">
        <v>0.05</v>
      </c>
    </row>
    <row r="362" spans="1:2" x14ac:dyDescent="0.25">
      <c r="A362" s="2" t="s">
        <v>1447</v>
      </c>
      <c r="B362" s="10">
        <v>0.30153846153846153</v>
      </c>
    </row>
    <row r="363" spans="1:2" x14ac:dyDescent="0.25">
      <c r="A363" s="18" t="s">
        <v>1450</v>
      </c>
      <c r="B363" s="10">
        <v>0</v>
      </c>
    </row>
    <row r="364" spans="1:2" x14ac:dyDescent="0.25">
      <c r="A364" s="18" t="s">
        <v>1491</v>
      </c>
      <c r="B364" s="10">
        <v>0</v>
      </c>
    </row>
    <row r="365" spans="1:2" x14ac:dyDescent="0.25">
      <c r="A365" s="18" t="s">
        <v>1501</v>
      </c>
      <c r="B365" s="10">
        <v>0.04</v>
      </c>
    </row>
    <row r="366" spans="1:2" x14ac:dyDescent="0.25">
      <c r="A366" s="18" t="s">
        <v>1496</v>
      </c>
      <c r="B366" s="10">
        <v>0.04</v>
      </c>
    </row>
    <row r="367" spans="1:2" x14ac:dyDescent="0.25">
      <c r="A367" s="18" t="s">
        <v>1465</v>
      </c>
      <c r="B367" s="10">
        <v>0.04</v>
      </c>
    </row>
    <row r="368" spans="1:2" x14ac:dyDescent="0.25">
      <c r="A368" s="18" t="s">
        <v>1488</v>
      </c>
      <c r="B368" s="10">
        <v>0</v>
      </c>
    </row>
    <row r="369" spans="1:2" x14ac:dyDescent="0.25">
      <c r="A369" s="18" t="s">
        <v>1472</v>
      </c>
      <c r="B369" s="10">
        <v>0</v>
      </c>
    </row>
    <row r="370" spans="1:2" x14ac:dyDescent="0.25">
      <c r="A370" s="18" t="s">
        <v>1458</v>
      </c>
      <c r="B370" s="10">
        <v>1.1538461538461539E-2</v>
      </c>
    </row>
    <row r="371" spans="1:2" x14ac:dyDescent="0.25">
      <c r="A371" s="18" t="s">
        <v>1494</v>
      </c>
      <c r="B371" s="10">
        <v>0</v>
      </c>
    </row>
    <row r="372" spans="1:2" x14ac:dyDescent="0.25">
      <c r="A372" s="18" t="s">
        <v>1453</v>
      </c>
      <c r="B372" s="10">
        <v>0.05</v>
      </c>
    </row>
    <row r="373" spans="1:2" x14ac:dyDescent="0.25">
      <c r="A373" s="18" t="s">
        <v>1476</v>
      </c>
      <c r="B373" s="10">
        <v>0</v>
      </c>
    </row>
    <row r="374" spans="1:2" x14ac:dyDescent="0.25">
      <c r="A374" s="18" t="s">
        <v>1462</v>
      </c>
      <c r="B374" s="10">
        <v>0.04</v>
      </c>
    </row>
    <row r="375" spans="1:2" x14ac:dyDescent="0.25">
      <c r="A375" s="18" t="s">
        <v>1483</v>
      </c>
      <c r="B375" s="10">
        <v>0.02</v>
      </c>
    </row>
    <row r="376" spans="1:2" x14ac:dyDescent="0.25">
      <c r="A376" s="18" t="s">
        <v>1479</v>
      </c>
      <c r="B376" s="10">
        <v>0.02</v>
      </c>
    </row>
    <row r="377" spans="1:2" x14ac:dyDescent="0.25">
      <c r="A377" s="18" t="s">
        <v>1486</v>
      </c>
      <c r="B377" s="10">
        <v>0</v>
      </c>
    </row>
    <row r="378" spans="1:2" x14ac:dyDescent="0.25">
      <c r="A378" s="18" t="s">
        <v>1484</v>
      </c>
      <c r="B378" s="10">
        <v>0</v>
      </c>
    </row>
    <row r="379" spans="1:2" x14ac:dyDescent="0.25">
      <c r="A379" s="18" t="s">
        <v>1475</v>
      </c>
      <c r="B379" s="10">
        <v>0.04</v>
      </c>
    </row>
    <row r="380" spans="1:2" x14ac:dyDescent="0.25">
      <c r="A380" s="18" t="s">
        <v>1467</v>
      </c>
      <c r="B380" s="10">
        <v>0</v>
      </c>
    </row>
    <row r="381" spans="1:2" x14ac:dyDescent="0.25">
      <c r="A381" s="2" t="s">
        <v>1503</v>
      </c>
      <c r="B381" s="10">
        <v>0.35</v>
      </c>
    </row>
    <row r="382" spans="1:2" x14ac:dyDescent="0.25">
      <c r="A382" s="18" t="s">
        <v>1526</v>
      </c>
      <c r="B382" s="10">
        <v>0</v>
      </c>
    </row>
    <row r="383" spans="1:2" x14ac:dyDescent="0.25">
      <c r="A383" s="18" t="s">
        <v>1506</v>
      </c>
      <c r="B383" s="10">
        <v>0</v>
      </c>
    </row>
    <row r="384" spans="1:2" x14ac:dyDescent="0.25">
      <c r="A384" s="18" t="s">
        <v>1522</v>
      </c>
      <c r="B384" s="10">
        <v>0.1</v>
      </c>
    </row>
    <row r="385" spans="1:2" x14ac:dyDescent="0.25">
      <c r="A385" s="18" t="s">
        <v>1512</v>
      </c>
      <c r="B385" s="10">
        <v>0</v>
      </c>
    </row>
    <row r="386" spans="1:2" x14ac:dyDescent="0.25">
      <c r="A386" s="18" t="s">
        <v>1517</v>
      </c>
      <c r="B386" s="10">
        <v>0.25</v>
      </c>
    </row>
    <row r="387" spans="1:2" x14ac:dyDescent="0.25">
      <c r="A387" s="2" t="s">
        <v>1529</v>
      </c>
      <c r="B387" s="10">
        <v>0.53</v>
      </c>
    </row>
    <row r="388" spans="1:2" x14ac:dyDescent="0.25">
      <c r="A388" s="18" t="s">
        <v>1547</v>
      </c>
      <c r="B388" s="10">
        <v>0</v>
      </c>
    </row>
    <row r="389" spans="1:2" x14ac:dyDescent="0.25">
      <c r="A389" s="18" t="s">
        <v>1554</v>
      </c>
      <c r="B389" s="10">
        <v>0</v>
      </c>
    </row>
    <row r="390" spans="1:2" x14ac:dyDescent="0.25">
      <c r="A390" s="18" t="s">
        <v>1534</v>
      </c>
      <c r="B390" s="10">
        <v>0.2</v>
      </c>
    </row>
    <row r="391" spans="1:2" x14ac:dyDescent="0.25">
      <c r="A391" s="18" t="s">
        <v>1562</v>
      </c>
      <c r="B391" s="10">
        <v>0</v>
      </c>
    </row>
    <row r="392" spans="1:2" x14ac:dyDescent="0.25">
      <c r="A392" s="18" t="s">
        <v>1558</v>
      </c>
      <c r="B392" s="10">
        <v>0</v>
      </c>
    </row>
    <row r="393" spans="1:2" x14ac:dyDescent="0.25">
      <c r="A393" s="18" t="s">
        <v>1560</v>
      </c>
      <c r="B393" s="10">
        <v>0</v>
      </c>
    </row>
    <row r="394" spans="1:2" x14ac:dyDescent="0.25">
      <c r="A394" s="18" t="s">
        <v>1544</v>
      </c>
      <c r="B394" s="10">
        <v>7.0000000000000007E-2</v>
      </c>
    </row>
    <row r="395" spans="1:2" x14ac:dyDescent="0.25">
      <c r="A395" s="18" t="s">
        <v>1549</v>
      </c>
      <c r="B395" s="10">
        <v>0.06</v>
      </c>
    </row>
    <row r="396" spans="1:2" x14ac:dyDescent="0.25">
      <c r="A396" s="18" t="s">
        <v>1537</v>
      </c>
      <c r="B396" s="10">
        <v>0.2</v>
      </c>
    </row>
    <row r="397" spans="1:2" x14ac:dyDescent="0.25">
      <c r="A397" s="2" t="s">
        <v>1564</v>
      </c>
      <c r="B397" s="10">
        <v>0.55000000000000004</v>
      </c>
    </row>
    <row r="398" spans="1:2" x14ac:dyDescent="0.25">
      <c r="A398" s="18" t="s">
        <v>1588</v>
      </c>
      <c r="B398" s="10">
        <v>0.11</v>
      </c>
    </row>
    <row r="399" spans="1:2" x14ac:dyDescent="0.25">
      <c r="A399" s="18" t="s">
        <v>1586</v>
      </c>
      <c r="B399" s="10">
        <v>0.11</v>
      </c>
    </row>
    <row r="400" spans="1:2" x14ac:dyDescent="0.25">
      <c r="A400" s="18" t="s">
        <v>1567</v>
      </c>
      <c r="B400" s="10">
        <v>0.11</v>
      </c>
    </row>
    <row r="401" spans="1:2" x14ac:dyDescent="0.25">
      <c r="A401" s="18" t="s">
        <v>1569</v>
      </c>
      <c r="B401" s="10">
        <v>0</v>
      </c>
    </row>
    <row r="402" spans="1:2" x14ac:dyDescent="0.25">
      <c r="A402" s="18" t="s">
        <v>1575</v>
      </c>
      <c r="B402" s="10">
        <v>0</v>
      </c>
    </row>
    <row r="403" spans="1:2" x14ac:dyDescent="0.25">
      <c r="A403" s="18" t="s">
        <v>1579</v>
      </c>
      <c r="B403" s="10">
        <v>0.11</v>
      </c>
    </row>
    <row r="404" spans="1:2" x14ac:dyDescent="0.25">
      <c r="A404" s="18" t="s">
        <v>1571</v>
      </c>
      <c r="B404" s="10">
        <v>0</v>
      </c>
    </row>
    <row r="405" spans="1:2" x14ac:dyDescent="0.25">
      <c r="A405" s="18" t="s">
        <v>1573</v>
      </c>
      <c r="B405" s="10">
        <v>0</v>
      </c>
    </row>
    <row r="406" spans="1:2" x14ac:dyDescent="0.25">
      <c r="A406" s="18" t="s">
        <v>1583</v>
      </c>
      <c r="B406" s="10">
        <v>0.11</v>
      </c>
    </row>
    <row r="407" spans="1:2" x14ac:dyDescent="0.25">
      <c r="A407" s="2" t="s">
        <v>1589</v>
      </c>
      <c r="B407" s="10">
        <v>0.3</v>
      </c>
    </row>
    <row r="408" spans="1:2" x14ac:dyDescent="0.25">
      <c r="A408" s="18" t="s">
        <v>1605</v>
      </c>
      <c r="B408" s="10">
        <v>0</v>
      </c>
    </row>
    <row r="409" spans="1:2" x14ac:dyDescent="0.25">
      <c r="A409" s="18" t="s">
        <v>1600</v>
      </c>
      <c r="B409" s="10">
        <v>0.3</v>
      </c>
    </row>
    <row r="410" spans="1:2" x14ac:dyDescent="0.25">
      <c r="A410" s="18" t="s">
        <v>1594</v>
      </c>
      <c r="B410" s="10">
        <v>0</v>
      </c>
    </row>
    <row r="411" spans="1:2" x14ac:dyDescent="0.25">
      <c r="A411" s="2" t="s">
        <v>1608</v>
      </c>
      <c r="B411" s="10">
        <v>0.12</v>
      </c>
    </row>
    <row r="412" spans="1:2" x14ac:dyDescent="0.25">
      <c r="A412" s="18" t="s">
        <v>1621</v>
      </c>
      <c r="B412" s="10">
        <v>0</v>
      </c>
    </row>
    <row r="413" spans="1:2" x14ac:dyDescent="0.25">
      <c r="A413" s="18" t="s">
        <v>1613</v>
      </c>
      <c r="B413" s="10">
        <v>0</v>
      </c>
    </row>
    <row r="414" spans="1:2" x14ac:dyDescent="0.25">
      <c r="A414" s="18" t="s">
        <v>1620</v>
      </c>
      <c r="B414" s="10">
        <v>0</v>
      </c>
    </row>
    <row r="415" spans="1:2" x14ac:dyDescent="0.25">
      <c r="A415" s="18" t="s">
        <v>1625</v>
      </c>
      <c r="B415" s="10">
        <v>0.12</v>
      </c>
    </row>
    <row r="416" spans="1:2" x14ac:dyDescent="0.25">
      <c r="A416" s="18" t="s">
        <v>1611</v>
      </c>
      <c r="B416" s="10">
        <v>0</v>
      </c>
    </row>
    <row r="417" spans="1:2" x14ac:dyDescent="0.25">
      <c r="A417" s="18" t="s">
        <v>1628</v>
      </c>
      <c r="B417" s="10">
        <v>0</v>
      </c>
    </row>
    <row r="418" spans="1:2" x14ac:dyDescent="0.25">
      <c r="A418" s="2" t="s">
        <v>1630</v>
      </c>
      <c r="B418" s="10">
        <v>0.2</v>
      </c>
    </row>
    <row r="419" spans="1:2" x14ac:dyDescent="0.25">
      <c r="A419" s="18" t="s">
        <v>1649</v>
      </c>
      <c r="B419" s="10">
        <v>0</v>
      </c>
    </row>
    <row r="420" spans="1:2" x14ac:dyDescent="0.25">
      <c r="A420" s="18" t="s">
        <v>1637</v>
      </c>
      <c r="B420" s="10">
        <v>0.05</v>
      </c>
    </row>
    <row r="421" spans="1:2" x14ac:dyDescent="0.25">
      <c r="A421" s="18" t="s">
        <v>1640</v>
      </c>
      <c r="B421" s="10">
        <v>0</v>
      </c>
    </row>
    <row r="422" spans="1:2" x14ac:dyDescent="0.25">
      <c r="A422" s="18" t="s">
        <v>1642</v>
      </c>
      <c r="B422" s="10">
        <v>0</v>
      </c>
    </row>
    <row r="423" spans="1:2" x14ac:dyDescent="0.25">
      <c r="A423" s="18" t="s">
        <v>1646</v>
      </c>
      <c r="B423" s="10">
        <v>0.15</v>
      </c>
    </row>
    <row r="424" spans="1:2" x14ac:dyDescent="0.25">
      <c r="A424" s="18" t="s">
        <v>1633</v>
      </c>
      <c r="B424" s="10">
        <v>0</v>
      </c>
    </row>
    <row r="425" spans="1:2" x14ac:dyDescent="0.25">
      <c r="A425" s="2" t="s">
        <v>1650</v>
      </c>
      <c r="B425" s="10">
        <v>0.5</v>
      </c>
    </row>
    <row r="426" spans="1:2" x14ac:dyDescent="0.25">
      <c r="A426" s="18" t="s">
        <v>1663</v>
      </c>
      <c r="B426" s="10">
        <v>0</v>
      </c>
    </row>
    <row r="427" spans="1:2" x14ac:dyDescent="0.25">
      <c r="A427" s="18" t="s">
        <v>1660</v>
      </c>
      <c r="B427" s="10">
        <v>0.25</v>
      </c>
    </row>
    <row r="428" spans="1:2" x14ac:dyDescent="0.25">
      <c r="A428" s="18" t="s">
        <v>1653</v>
      </c>
      <c r="B428" s="10">
        <v>0.25</v>
      </c>
    </row>
    <row r="429" spans="1:2" x14ac:dyDescent="0.25">
      <c r="A429" s="18" t="s">
        <v>1656</v>
      </c>
      <c r="B429" s="10">
        <v>0</v>
      </c>
    </row>
    <row r="430" spans="1:2" x14ac:dyDescent="0.25">
      <c r="A430" s="2" t="s">
        <v>1668</v>
      </c>
      <c r="B430" s="10">
        <v>27.679230769230728</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 POR AUDITORÍA</vt:lpstr>
      <vt:lpstr>AVANCE POR PLAN</vt:lpstr>
      <vt:lpstr>AVANCE POR 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Nicolas Alvarez Rueda</dc:creator>
  <cp:lastModifiedBy>Victor Nicolas Alvarez Rueda</cp:lastModifiedBy>
  <dcterms:created xsi:type="dcterms:W3CDTF">2020-12-23T21:50:16Z</dcterms:created>
  <dcterms:modified xsi:type="dcterms:W3CDTF">2021-03-25T16:17:07Z</dcterms:modified>
</cp:coreProperties>
</file>