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updateLinks="never" codeName="ThisWorkbook" defaultThemeVersion="166925"/>
  <mc:AlternateContent xmlns:mc="http://schemas.openxmlformats.org/markup-compatibility/2006">
    <mc:Choice Requires="x15">
      <x15ac:absPath xmlns:x15ac="http://schemas.microsoft.com/office/spreadsheetml/2010/11/ac" url="d:\Valvarez\My Documents\ENT_2020\SEGUIMIENTO PM JUNIO 2020\"/>
    </mc:Choice>
  </mc:AlternateContent>
  <xr:revisionPtr revIDLastSave="0" documentId="13_ncr:1_{DC2F2F24-FCDE-4F50-82B1-04437FF814AB}" xr6:coauthVersionLast="45" xr6:coauthVersionMax="45" xr10:uidLastSave="{00000000-0000-0000-0000-000000000000}"/>
  <bookViews>
    <workbookView xWindow="-120" yWindow="-120" windowWidth="20730" windowHeight="11160" tabRatio="594" firstSheet="1" activeTab="1" xr2:uid="{BD172027-91F6-4B03-A0CD-61BD2643B215}"/>
  </bookViews>
  <sheets>
    <sheet name="PARAMETRIZACIÓN ÁREAS ENT" sheetId="2" state="hidden" r:id="rId1"/>
    <sheet name="PM POR AUDITORÍA" sheetId="1" r:id="rId2"/>
    <sheet name="Avance por plan" sheetId="5" r:id="rId3"/>
    <sheet name="BALANCE POR PLAN" sheetId="3" state="hidden" r:id="rId4"/>
    <sheet name="BALANCE POR GRUPO" sheetId="4" state="hidden" r:id="rId5"/>
  </sheets>
  <definedNames>
    <definedName name="_xlnm._FilterDatabase" localSheetId="1" hidden="1">'PM POR AUDITORÍA'!$A$1:$AC$339</definedName>
  </definedNames>
  <calcPr calcId="191028"/>
  <pivotCaches>
    <pivotCache cacheId="0" r:id="rId6"/>
    <pivotCache cacheId="1" r:id="rId7"/>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92" i="1" l="1"/>
  <c r="AB92" i="1" s="1"/>
  <c r="S3" i="1" l="1"/>
  <c r="AB3" i="1" s="1"/>
  <c r="S4" i="1"/>
  <c r="AB4" i="1" s="1"/>
  <c r="S5" i="1"/>
  <c r="AB5" i="1" s="1"/>
  <c r="S6" i="1"/>
  <c r="AB6" i="1" s="1"/>
  <c r="S7" i="1"/>
  <c r="AB7" i="1" s="1"/>
  <c r="S8" i="1"/>
  <c r="AB8" i="1" s="1"/>
  <c r="S9" i="1"/>
  <c r="AB9" i="1" s="1"/>
  <c r="S10" i="1"/>
  <c r="AB10" i="1" s="1"/>
  <c r="S11" i="1"/>
  <c r="AB11" i="1" s="1"/>
  <c r="S12" i="1"/>
  <c r="AB12" i="1" s="1"/>
  <c r="S13" i="1"/>
  <c r="AB13" i="1" s="1"/>
  <c r="S14" i="1"/>
  <c r="AB14" i="1" s="1"/>
  <c r="S15" i="1"/>
  <c r="AB15" i="1" s="1"/>
  <c r="S16" i="1"/>
  <c r="AB16" i="1" s="1"/>
  <c r="S17" i="1"/>
  <c r="AB17" i="1" s="1"/>
  <c r="S18" i="1"/>
  <c r="AB18" i="1" s="1"/>
  <c r="S19" i="1"/>
  <c r="AB19" i="1" s="1"/>
  <c r="S20" i="1"/>
  <c r="AB20" i="1" s="1"/>
  <c r="S21" i="1"/>
  <c r="AB21" i="1" s="1"/>
  <c r="S22" i="1"/>
  <c r="AB22" i="1" s="1"/>
  <c r="S23" i="1"/>
  <c r="AB23" i="1" s="1"/>
  <c r="S24" i="1"/>
  <c r="AB24" i="1" s="1"/>
  <c r="S25" i="1"/>
  <c r="AB25" i="1" s="1"/>
  <c r="S26" i="1"/>
  <c r="AB26" i="1" s="1"/>
  <c r="S27" i="1"/>
  <c r="AB27" i="1" s="1"/>
  <c r="S28" i="1"/>
  <c r="AB28" i="1" s="1"/>
  <c r="S29" i="1"/>
  <c r="AB29" i="1" s="1"/>
  <c r="S30" i="1"/>
  <c r="AB30" i="1" s="1"/>
  <c r="S31" i="1"/>
  <c r="AB31" i="1" s="1"/>
  <c r="S32" i="1"/>
  <c r="AB32" i="1" s="1"/>
  <c r="S33" i="1"/>
  <c r="AB33" i="1" s="1"/>
  <c r="S34" i="1"/>
  <c r="AB34" i="1" s="1"/>
  <c r="S35" i="1"/>
  <c r="AB35" i="1" s="1"/>
  <c r="S36" i="1"/>
  <c r="AB36" i="1" s="1"/>
  <c r="S37" i="1"/>
  <c r="AB37" i="1" s="1"/>
  <c r="S38" i="1"/>
  <c r="AB38" i="1" s="1"/>
  <c r="S39" i="1"/>
  <c r="AB39" i="1" s="1"/>
  <c r="S40" i="1"/>
  <c r="AB40" i="1" s="1"/>
  <c r="S41" i="1"/>
  <c r="AB41" i="1" s="1"/>
  <c r="S42" i="1"/>
  <c r="AB42" i="1" s="1"/>
  <c r="S43" i="1"/>
  <c r="AB43" i="1" s="1"/>
  <c r="S44" i="1"/>
  <c r="AB44" i="1" s="1"/>
  <c r="S45" i="1"/>
  <c r="AB45" i="1" s="1"/>
  <c r="S46" i="1"/>
  <c r="AB46" i="1" s="1"/>
  <c r="S47" i="1"/>
  <c r="AB47" i="1" s="1"/>
  <c r="S48" i="1"/>
  <c r="AB48" i="1" s="1"/>
  <c r="S49" i="1"/>
  <c r="AB49" i="1" s="1"/>
  <c r="S50" i="1"/>
  <c r="AB50" i="1" s="1"/>
  <c r="S51" i="1"/>
  <c r="AB51" i="1" s="1"/>
  <c r="S52" i="1"/>
  <c r="AB52" i="1" s="1"/>
  <c r="S53" i="1"/>
  <c r="AB53" i="1" s="1"/>
  <c r="S54" i="1"/>
  <c r="AB54" i="1" s="1"/>
  <c r="S55" i="1"/>
  <c r="AB55" i="1" s="1"/>
  <c r="S56" i="1"/>
  <c r="AB56" i="1" s="1"/>
  <c r="S57" i="1"/>
  <c r="AB57" i="1" s="1"/>
  <c r="S58" i="1"/>
  <c r="AB58" i="1" s="1"/>
  <c r="S59" i="1"/>
  <c r="AB59" i="1" s="1"/>
  <c r="S60" i="1"/>
  <c r="AB60" i="1" s="1"/>
  <c r="S61" i="1"/>
  <c r="AB61" i="1" s="1"/>
  <c r="S62" i="1"/>
  <c r="AB62" i="1" s="1"/>
  <c r="S63" i="1"/>
  <c r="AB63" i="1" s="1"/>
  <c r="S64" i="1"/>
  <c r="AB64" i="1" s="1"/>
  <c r="S65" i="1"/>
  <c r="AB65" i="1" s="1"/>
  <c r="S66" i="1"/>
  <c r="AB66" i="1" s="1"/>
  <c r="S67" i="1"/>
  <c r="AB67" i="1" s="1"/>
  <c r="S68" i="1"/>
  <c r="AB68" i="1" s="1"/>
  <c r="S69" i="1"/>
  <c r="AB69" i="1" s="1"/>
  <c r="S70" i="1"/>
  <c r="AB70" i="1" s="1"/>
  <c r="S71" i="1"/>
  <c r="AB71" i="1" s="1"/>
  <c r="S72" i="1"/>
  <c r="AB72" i="1" s="1"/>
  <c r="S73" i="1"/>
  <c r="AB73" i="1" s="1"/>
  <c r="S74" i="1"/>
  <c r="AB74" i="1" s="1"/>
  <c r="S75" i="1"/>
  <c r="AB75" i="1" s="1"/>
  <c r="S76" i="1"/>
  <c r="AB76" i="1" s="1"/>
  <c r="S77" i="1"/>
  <c r="AB77" i="1" s="1"/>
  <c r="S78" i="1"/>
  <c r="AB78" i="1" s="1"/>
  <c r="S79" i="1"/>
  <c r="AB79" i="1" s="1"/>
  <c r="S80" i="1"/>
  <c r="AB80" i="1" s="1"/>
  <c r="S81" i="1"/>
  <c r="AB81" i="1" s="1"/>
  <c r="S82" i="1"/>
  <c r="AB82" i="1" s="1"/>
  <c r="S83" i="1"/>
  <c r="AB83" i="1" s="1"/>
  <c r="S84" i="1"/>
  <c r="AB84" i="1" s="1"/>
  <c r="S85" i="1"/>
  <c r="AB85" i="1" s="1"/>
  <c r="S86" i="1"/>
  <c r="AB86" i="1" s="1"/>
  <c r="S87" i="1"/>
  <c r="AB87" i="1" s="1"/>
  <c r="S88" i="1"/>
  <c r="AB88" i="1" s="1"/>
  <c r="S89" i="1"/>
  <c r="AB89" i="1" s="1"/>
  <c r="S90" i="1"/>
  <c r="AB90" i="1" s="1"/>
  <c r="S91" i="1"/>
  <c r="AB91" i="1" s="1"/>
  <c r="S93" i="1"/>
  <c r="AB93" i="1" s="1"/>
  <c r="S94" i="1"/>
  <c r="AB94" i="1" s="1"/>
  <c r="S95" i="1"/>
  <c r="AB95" i="1" s="1"/>
  <c r="S96" i="1"/>
  <c r="AB96" i="1" s="1"/>
  <c r="S97" i="1"/>
  <c r="AB97" i="1" s="1"/>
  <c r="S98" i="1"/>
  <c r="AB98" i="1" s="1"/>
  <c r="S99" i="1"/>
  <c r="AB99" i="1" s="1"/>
  <c r="S100" i="1"/>
  <c r="AB100" i="1" s="1"/>
  <c r="S101" i="1"/>
  <c r="AB101" i="1" s="1"/>
  <c r="S102" i="1"/>
  <c r="AB102" i="1" s="1"/>
  <c r="S103" i="1"/>
  <c r="AB103" i="1" s="1"/>
  <c r="S104" i="1"/>
  <c r="AB104" i="1" s="1"/>
  <c r="S105" i="1"/>
  <c r="AB105" i="1" s="1"/>
  <c r="S106" i="1"/>
  <c r="AB106" i="1" s="1"/>
  <c r="S107" i="1"/>
  <c r="AB107" i="1" s="1"/>
  <c r="S108" i="1"/>
  <c r="AB108" i="1" s="1"/>
  <c r="S109" i="1"/>
  <c r="AB109" i="1" s="1"/>
  <c r="S110" i="1"/>
  <c r="AB110" i="1" s="1"/>
  <c r="S111" i="1"/>
  <c r="AB111" i="1" s="1"/>
  <c r="S112" i="1"/>
  <c r="AB112" i="1" s="1"/>
  <c r="S113" i="1"/>
  <c r="AB113" i="1" s="1"/>
  <c r="S114" i="1"/>
  <c r="AB114" i="1" s="1"/>
  <c r="S115" i="1"/>
  <c r="AB115" i="1" s="1"/>
  <c r="S116" i="1"/>
  <c r="AB116" i="1" s="1"/>
  <c r="S117" i="1"/>
  <c r="AB117" i="1" s="1"/>
  <c r="S118" i="1"/>
  <c r="AB118" i="1" s="1"/>
  <c r="S119" i="1"/>
  <c r="AB119" i="1" s="1"/>
  <c r="S120" i="1"/>
  <c r="AB120" i="1" s="1"/>
  <c r="S121" i="1"/>
  <c r="AB121" i="1" s="1"/>
  <c r="S122" i="1"/>
  <c r="AB122" i="1" s="1"/>
  <c r="S123" i="1"/>
  <c r="AB123" i="1" s="1"/>
  <c r="S124" i="1"/>
  <c r="AB124" i="1" s="1"/>
  <c r="S125" i="1"/>
  <c r="AB125" i="1" s="1"/>
  <c r="S126" i="1"/>
  <c r="AB126" i="1" s="1"/>
  <c r="S127" i="1"/>
  <c r="AB127" i="1" s="1"/>
  <c r="S128" i="1"/>
  <c r="AB128" i="1" s="1"/>
  <c r="S129" i="1"/>
  <c r="AB129" i="1" s="1"/>
  <c r="S130" i="1"/>
  <c r="AB130" i="1" s="1"/>
  <c r="S131" i="1"/>
  <c r="AB131" i="1" s="1"/>
  <c r="S132" i="1"/>
  <c r="AB132" i="1" s="1"/>
  <c r="S133" i="1"/>
  <c r="AB133" i="1" s="1"/>
  <c r="S134" i="1"/>
  <c r="AB134" i="1" s="1"/>
  <c r="S135" i="1"/>
  <c r="AB135" i="1" s="1"/>
  <c r="S136" i="1"/>
  <c r="AB136" i="1" s="1"/>
  <c r="S137" i="1"/>
  <c r="AB137" i="1" s="1"/>
  <c r="S138" i="1"/>
  <c r="AB138" i="1" s="1"/>
  <c r="S139" i="1"/>
  <c r="AB139" i="1" s="1"/>
  <c r="S140" i="1"/>
  <c r="AB140" i="1" s="1"/>
  <c r="S141" i="1"/>
  <c r="AB141" i="1" s="1"/>
  <c r="S142" i="1"/>
  <c r="AB142" i="1" s="1"/>
  <c r="S143" i="1"/>
  <c r="AB143" i="1" s="1"/>
  <c r="S144" i="1"/>
  <c r="AB144" i="1" s="1"/>
  <c r="S145" i="1"/>
  <c r="AB145" i="1" s="1"/>
  <c r="S146" i="1"/>
  <c r="AB146" i="1" s="1"/>
  <c r="S147" i="1"/>
  <c r="AB147" i="1" s="1"/>
  <c r="S148" i="1"/>
  <c r="AB148" i="1" s="1"/>
  <c r="S149" i="1"/>
  <c r="AB149" i="1" s="1"/>
  <c r="S150" i="1"/>
  <c r="AB150" i="1" s="1"/>
  <c r="S151" i="1"/>
  <c r="AB151" i="1" s="1"/>
  <c r="S152" i="1"/>
  <c r="AB152" i="1" s="1"/>
  <c r="S153" i="1"/>
  <c r="AB153" i="1" s="1"/>
  <c r="S154" i="1"/>
  <c r="AB154" i="1" s="1"/>
  <c r="S155" i="1"/>
  <c r="AB155" i="1" s="1"/>
  <c r="S156" i="1"/>
  <c r="AB156" i="1" s="1"/>
  <c r="S157" i="1"/>
  <c r="AB157" i="1" s="1"/>
  <c r="S158" i="1"/>
  <c r="AB158" i="1" s="1"/>
  <c r="S159" i="1"/>
  <c r="AB159" i="1" s="1"/>
  <c r="S160" i="1"/>
  <c r="AB160" i="1" s="1"/>
  <c r="S161" i="1"/>
  <c r="AB161" i="1" s="1"/>
  <c r="S162" i="1"/>
  <c r="AB162" i="1" s="1"/>
  <c r="S163" i="1"/>
  <c r="AB163" i="1" s="1"/>
  <c r="S164" i="1"/>
  <c r="AB164" i="1" s="1"/>
  <c r="S165" i="1"/>
  <c r="AB165" i="1" s="1"/>
  <c r="S166" i="1"/>
  <c r="AB166" i="1" s="1"/>
  <c r="S167" i="1"/>
  <c r="AB167" i="1" s="1"/>
  <c r="S168" i="1"/>
  <c r="AB168" i="1" s="1"/>
  <c r="S169" i="1"/>
  <c r="AB169" i="1" s="1"/>
  <c r="S170" i="1"/>
  <c r="AB170" i="1" s="1"/>
  <c r="S171" i="1"/>
  <c r="AB171" i="1" s="1"/>
  <c r="S172" i="1"/>
  <c r="AB172" i="1" s="1"/>
  <c r="S173" i="1"/>
  <c r="AB173" i="1" s="1"/>
  <c r="S174" i="1"/>
  <c r="AB174" i="1" s="1"/>
  <c r="S175" i="1"/>
  <c r="AB175" i="1" s="1"/>
  <c r="S176" i="1"/>
  <c r="AB176" i="1" s="1"/>
  <c r="S177" i="1"/>
  <c r="AB177" i="1" s="1"/>
  <c r="S178" i="1"/>
  <c r="AB178" i="1" s="1"/>
  <c r="S179" i="1"/>
  <c r="AB179" i="1" s="1"/>
  <c r="S180" i="1"/>
  <c r="AB180" i="1" s="1"/>
  <c r="S181" i="1"/>
  <c r="AB181" i="1" s="1"/>
  <c r="S182" i="1"/>
  <c r="AB182" i="1" s="1"/>
  <c r="S183" i="1"/>
  <c r="AB183" i="1" s="1"/>
  <c r="S184" i="1"/>
  <c r="AB184" i="1" s="1"/>
  <c r="S185" i="1"/>
  <c r="AB185" i="1" s="1"/>
  <c r="S186" i="1"/>
  <c r="AB186" i="1" s="1"/>
  <c r="S187" i="1"/>
  <c r="AB187" i="1" s="1"/>
  <c r="S188" i="1"/>
  <c r="AB188" i="1" s="1"/>
  <c r="S189" i="1"/>
  <c r="AB189" i="1" s="1"/>
  <c r="S190" i="1"/>
  <c r="AB190" i="1" s="1"/>
  <c r="S191" i="1"/>
  <c r="AB191" i="1" s="1"/>
  <c r="S192" i="1"/>
  <c r="AB192" i="1" s="1"/>
  <c r="S193" i="1"/>
  <c r="AB193" i="1" s="1"/>
  <c r="S194" i="1"/>
  <c r="AB194" i="1" s="1"/>
  <c r="S195" i="1"/>
  <c r="AB195" i="1" s="1"/>
  <c r="S196" i="1"/>
  <c r="AB196" i="1" s="1"/>
  <c r="S197" i="1"/>
  <c r="AB197" i="1" s="1"/>
  <c r="S198" i="1"/>
  <c r="AB198" i="1" s="1"/>
  <c r="S199" i="1"/>
  <c r="AB199" i="1" s="1"/>
  <c r="S200" i="1"/>
  <c r="AB200" i="1" s="1"/>
  <c r="S201" i="1"/>
  <c r="AB201" i="1" s="1"/>
  <c r="S202" i="1"/>
  <c r="AB202" i="1" s="1"/>
  <c r="S203" i="1"/>
  <c r="AB203" i="1" s="1"/>
  <c r="S204" i="1"/>
  <c r="AB204" i="1" s="1"/>
  <c r="S205" i="1"/>
  <c r="AB205" i="1" s="1"/>
  <c r="S206" i="1"/>
  <c r="AB206" i="1" s="1"/>
  <c r="S207" i="1"/>
  <c r="AB207" i="1" s="1"/>
  <c r="S208" i="1"/>
  <c r="AB208" i="1" s="1"/>
  <c r="S209" i="1"/>
  <c r="AB209" i="1" s="1"/>
  <c r="S210" i="1"/>
  <c r="AB210" i="1" s="1"/>
  <c r="S211" i="1"/>
  <c r="AB211" i="1" s="1"/>
  <c r="S212" i="1"/>
  <c r="AB212" i="1" s="1"/>
  <c r="S213" i="1"/>
  <c r="AB213" i="1" s="1"/>
  <c r="S214" i="1"/>
  <c r="AB214" i="1" s="1"/>
  <c r="S215" i="1"/>
  <c r="AB215" i="1" s="1"/>
  <c r="S216" i="1"/>
  <c r="AB216" i="1" s="1"/>
  <c r="S217" i="1"/>
  <c r="AB217" i="1" s="1"/>
  <c r="S218" i="1"/>
  <c r="AB218" i="1" s="1"/>
  <c r="S219" i="1"/>
  <c r="AB219" i="1" s="1"/>
  <c r="S220" i="1"/>
  <c r="AB220" i="1" s="1"/>
  <c r="S221" i="1"/>
  <c r="AB221" i="1" s="1"/>
  <c r="S222" i="1"/>
  <c r="AB222" i="1" s="1"/>
  <c r="S223" i="1"/>
  <c r="AB223" i="1" s="1"/>
  <c r="S224" i="1"/>
  <c r="AB224" i="1" s="1"/>
  <c r="S225" i="1"/>
  <c r="AB225" i="1" s="1"/>
  <c r="S226" i="1"/>
  <c r="AB226" i="1" s="1"/>
  <c r="S227" i="1"/>
  <c r="AB227" i="1" s="1"/>
  <c r="S228" i="1"/>
  <c r="AB228" i="1" s="1"/>
  <c r="S229" i="1"/>
  <c r="AB229" i="1" s="1"/>
  <c r="S230" i="1"/>
  <c r="AB230" i="1" s="1"/>
  <c r="S231" i="1"/>
  <c r="AB231" i="1" s="1"/>
  <c r="S232" i="1"/>
  <c r="AB232" i="1" s="1"/>
  <c r="S233" i="1"/>
  <c r="AB233" i="1" s="1"/>
  <c r="S234" i="1"/>
  <c r="AB234" i="1" s="1"/>
  <c r="S235" i="1"/>
  <c r="AB235" i="1" s="1"/>
  <c r="S236" i="1"/>
  <c r="AB236" i="1" s="1"/>
  <c r="S237" i="1"/>
  <c r="AB237" i="1" s="1"/>
  <c r="S238" i="1"/>
  <c r="AB238" i="1" s="1"/>
  <c r="S239" i="1"/>
  <c r="AB239" i="1" s="1"/>
  <c r="S240" i="1"/>
  <c r="AB240" i="1" s="1"/>
  <c r="S241" i="1"/>
  <c r="AB241" i="1" s="1"/>
  <c r="S242" i="1"/>
  <c r="AB242" i="1" s="1"/>
  <c r="S243" i="1"/>
  <c r="AB243" i="1" s="1"/>
  <c r="S244" i="1"/>
  <c r="AB244" i="1" s="1"/>
  <c r="S245" i="1"/>
  <c r="AB245" i="1" s="1"/>
  <c r="S246" i="1"/>
  <c r="AB246" i="1" s="1"/>
  <c r="S247" i="1"/>
  <c r="AB247" i="1" s="1"/>
  <c r="S248" i="1"/>
  <c r="AB248" i="1" s="1"/>
  <c r="S249" i="1"/>
  <c r="AB249" i="1" s="1"/>
  <c r="S250" i="1"/>
  <c r="AB250" i="1" s="1"/>
  <c r="S251" i="1"/>
  <c r="AB251" i="1" s="1"/>
  <c r="S252" i="1"/>
  <c r="AB252" i="1" s="1"/>
  <c r="S253" i="1"/>
  <c r="AB253" i="1" s="1"/>
  <c r="S254" i="1"/>
  <c r="AB254" i="1" s="1"/>
  <c r="S255" i="1"/>
  <c r="AB255" i="1" s="1"/>
  <c r="S256" i="1"/>
  <c r="AB256" i="1" s="1"/>
  <c r="S257" i="1"/>
  <c r="AB257" i="1" s="1"/>
  <c r="S258" i="1"/>
  <c r="AB258" i="1" s="1"/>
  <c r="S259" i="1"/>
  <c r="AB259" i="1" s="1"/>
  <c r="S260" i="1"/>
  <c r="AB260" i="1" s="1"/>
  <c r="S261" i="1"/>
  <c r="AB261" i="1" s="1"/>
  <c r="S262" i="1"/>
  <c r="AB262" i="1" s="1"/>
  <c r="S263" i="1"/>
  <c r="AB263" i="1" s="1"/>
  <c r="S264" i="1"/>
  <c r="AB264" i="1" s="1"/>
  <c r="S265" i="1"/>
  <c r="AB265" i="1" s="1"/>
  <c r="S266" i="1"/>
  <c r="AB266" i="1" s="1"/>
  <c r="S267" i="1"/>
  <c r="AB267" i="1" s="1"/>
  <c r="S268" i="1"/>
  <c r="AB268" i="1" s="1"/>
  <c r="S269" i="1"/>
  <c r="AB269" i="1" s="1"/>
  <c r="S270" i="1"/>
  <c r="AB270" i="1" s="1"/>
  <c r="S271" i="1"/>
  <c r="AB271" i="1" s="1"/>
  <c r="S272" i="1"/>
  <c r="AB272" i="1" s="1"/>
  <c r="S273" i="1"/>
  <c r="AB273" i="1" s="1"/>
  <c r="S274" i="1"/>
  <c r="AB274" i="1" s="1"/>
  <c r="S275" i="1"/>
  <c r="AB275" i="1" s="1"/>
  <c r="S276" i="1"/>
  <c r="AB276" i="1" s="1"/>
  <c r="S277" i="1"/>
  <c r="AB277" i="1" s="1"/>
  <c r="S278" i="1"/>
  <c r="AB278" i="1" s="1"/>
  <c r="S279" i="1"/>
  <c r="AB279" i="1" s="1"/>
  <c r="S280" i="1"/>
  <c r="AB280" i="1" s="1"/>
  <c r="S281" i="1"/>
  <c r="AB281" i="1" s="1"/>
  <c r="S282" i="1"/>
  <c r="AB282" i="1" s="1"/>
  <c r="S283" i="1"/>
  <c r="AB283" i="1" s="1"/>
  <c r="S284" i="1"/>
  <c r="AB284" i="1" s="1"/>
  <c r="S285" i="1"/>
  <c r="AB285" i="1" s="1"/>
  <c r="S286" i="1"/>
  <c r="AB286" i="1" s="1"/>
  <c r="S287" i="1"/>
  <c r="AB287" i="1" s="1"/>
  <c r="S288" i="1"/>
  <c r="AB288" i="1" s="1"/>
  <c r="S289" i="1"/>
  <c r="AB289" i="1" s="1"/>
  <c r="S290" i="1"/>
  <c r="AB290" i="1" s="1"/>
  <c r="S291" i="1"/>
  <c r="AB291" i="1" s="1"/>
  <c r="S292" i="1"/>
  <c r="AB292" i="1" s="1"/>
  <c r="S293" i="1"/>
  <c r="AB293" i="1" s="1"/>
  <c r="S294" i="1"/>
  <c r="AB294" i="1" s="1"/>
  <c r="S295" i="1"/>
  <c r="AB295" i="1" s="1"/>
  <c r="S296" i="1"/>
  <c r="AB296" i="1" s="1"/>
  <c r="S297" i="1"/>
  <c r="AB297" i="1" s="1"/>
  <c r="S298" i="1"/>
  <c r="AB298" i="1" s="1"/>
  <c r="S299" i="1"/>
  <c r="AB299" i="1" s="1"/>
  <c r="S300" i="1"/>
  <c r="AB300" i="1" s="1"/>
  <c r="S301" i="1"/>
  <c r="AB301" i="1" s="1"/>
  <c r="S302" i="1"/>
  <c r="AB302" i="1" s="1"/>
  <c r="S303" i="1"/>
  <c r="AB303" i="1" s="1"/>
  <c r="S304" i="1"/>
  <c r="AB304" i="1" s="1"/>
  <c r="S305" i="1"/>
  <c r="AB305" i="1" s="1"/>
  <c r="S306" i="1"/>
  <c r="AB306" i="1" s="1"/>
  <c r="S307" i="1"/>
  <c r="AB307" i="1" s="1"/>
  <c r="S308" i="1"/>
  <c r="AB308" i="1" s="1"/>
  <c r="S309" i="1"/>
  <c r="AB309" i="1" s="1"/>
  <c r="S310" i="1"/>
  <c r="AB310" i="1" s="1"/>
  <c r="S311" i="1"/>
  <c r="AB311" i="1" s="1"/>
  <c r="S312" i="1"/>
  <c r="AB312" i="1" s="1"/>
  <c r="S313" i="1"/>
  <c r="AB313" i="1" s="1"/>
  <c r="S314" i="1"/>
  <c r="AB314" i="1" s="1"/>
  <c r="S315" i="1"/>
  <c r="AB315" i="1" s="1"/>
  <c r="S316" i="1"/>
  <c r="AB316" i="1" s="1"/>
  <c r="S317" i="1"/>
  <c r="AB317" i="1" s="1"/>
  <c r="S318" i="1"/>
  <c r="AB318" i="1" s="1"/>
  <c r="S319" i="1"/>
  <c r="AB319" i="1" s="1"/>
  <c r="S320" i="1"/>
  <c r="AB320" i="1" s="1"/>
  <c r="S321" i="1"/>
  <c r="AB321" i="1" s="1"/>
  <c r="S322" i="1"/>
  <c r="AB322" i="1" s="1"/>
  <c r="S323" i="1"/>
  <c r="AB323" i="1" s="1"/>
  <c r="S324" i="1"/>
  <c r="AB324" i="1" s="1"/>
  <c r="S325" i="1"/>
  <c r="AB325" i="1" s="1"/>
  <c r="S326" i="1"/>
  <c r="AB326" i="1" s="1"/>
  <c r="S327" i="1"/>
  <c r="AB327" i="1" s="1"/>
  <c r="S328" i="1"/>
  <c r="AB328" i="1" s="1"/>
  <c r="S329" i="1"/>
  <c r="AB329" i="1" s="1"/>
  <c r="S330" i="1"/>
  <c r="AB330" i="1" s="1"/>
  <c r="S331" i="1"/>
  <c r="AB331" i="1" s="1"/>
  <c r="S332" i="1"/>
  <c r="AB332" i="1" s="1"/>
  <c r="S333" i="1"/>
  <c r="AB333" i="1" s="1"/>
  <c r="S334" i="1"/>
  <c r="AB334" i="1" s="1"/>
  <c r="S335" i="1"/>
  <c r="AB335" i="1" s="1"/>
  <c r="S336" i="1"/>
  <c r="AB336" i="1" s="1"/>
  <c r="S337" i="1"/>
  <c r="AB337" i="1" s="1"/>
  <c r="S338" i="1"/>
  <c r="AB338" i="1" s="1"/>
  <c r="S339" i="1"/>
  <c r="AB339" i="1" s="1"/>
  <c r="S2" i="1"/>
  <c r="AB2" i="1" s="1"/>
  <c r="AC3" i="1"/>
  <c r="AC4" i="1"/>
  <c r="AC5" i="1"/>
  <c r="AC6" i="1"/>
  <c r="AC7" i="1"/>
  <c r="AC8" i="1"/>
  <c r="AC9" i="1"/>
  <c r="AC10" i="1"/>
  <c r="AC11" i="1"/>
  <c r="AC12" i="1"/>
  <c r="AC13" i="1"/>
  <c r="AC14" i="1"/>
  <c r="AC15" i="1"/>
  <c r="AC16" i="1"/>
  <c r="AC17" i="1"/>
  <c r="AC18" i="1"/>
  <c r="AC19" i="1"/>
  <c r="AC20" i="1"/>
  <c r="AC21" i="1"/>
  <c r="AC22" i="1"/>
  <c r="AC23" i="1"/>
  <c r="AC24" i="1"/>
  <c r="AC25" i="1"/>
  <c r="AC26" i="1"/>
  <c r="AC27" i="1"/>
  <c r="AC28" i="1"/>
  <c r="AC29" i="1"/>
  <c r="AC30" i="1"/>
  <c r="AC31" i="1"/>
  <c r="AC32" i="1"/>
  <c r="AC33" i="1"/>
  <c r="AC34" i="1"/>
  <c r="AC35" i="1"/>
  <c r="AC36" i="1"/>
  <c r="AC37" i="1"/>
  <c r="AC38" i="1"/>
  <c r="AC39" i="1"/>
  <c r="AC40" i="1"/>
  <c r="AC41" i="1"/>
  <c r="AC42" i="1"/>
  <c r="AC43" i="1"/>
  <c r="AC44" i="1"/>
  <c r="AC45" i="1"/>
  <c r="AC46" i="1"/>
  <c r="AC47" i="1"/>
  <c r="AC48" i="1"/>
  <c r="AC49" i="1"/>
  <c r="AC50" i="1"/>
  <c r="AC51" i="1"/>
  <c r="AC52" i="1"/>
  <c r="AC53" i="1"/>
  <c r="AC54" i="1"/>
  <c r="AC55" i="1"/>
  <c r="AC56" i="1"/>
  <c r="AC57" i="1"/>
  <c r="AC58" i="1"/>
  <c r="AC59" i="1"/>
  <c r="AC60" i="1"/>
  <c r="AC61" i="1"/>
  <c r="AC62" i="1"/>
  <c r="AC63" i="1"/>
  <c r="AC64" i="1"/>
  <c r="AC65" i="1"/>
  <c r="AC66" i="1"/>
  <c r="AC67" i="1"/>
  <c r="AC68" i="1"/>
  <c r="AC69" i="1"/>
  <c r="AC70" i="1"/>
  <c r="AC71" i="1"/>
  <c r="AC72" i="1"/>
  <c r="AC73" i="1"/>
  <c r="AC74" i="1"/>
  <c r="AC75" i="1"/>
  <c r="AC76" i="1"/>
  <c r="AC77" i="1"/>
  <c r="AC78" i="1"/>
  <c r="AC79" i="1"/>
  <c r="AC80" i="1"/>
  <c r="AC81" i="1"/>
  <c r="AC82" i="1"/>
  <c r="AC83" i="1"/>
  <c r="AC84" i="1"/>
  <c r="AC85" i="1"/>
  <c r="AC86" i="1"/>
  <c r="AC87" i="1"/>
  <c r="AC88" i="1"/>
  <c r="AC89" i="1"/>
  <c r="AC90" i="1"/>
  <c r="AC91" i="1"/>
  <c r="AC92" i="1"/>
  <c r="AC93" i="1"/>
  <c r="AC94" i="1"/>
  <c r="AC95" i="1"/>
  <c r="AC96" i="1"/>
  <c r="AC97" i="1"/>
  <c r="AC98" i="1"/>
  <c r="AC99" i="1"/>
  <c r="AC100" i="1"/>
  <c r="AC101" i="1"/>
  <c r="AC102" i="1"/>
  <c r="AC103" i="1"/>
  <c r="AC104" i="1"/>
  <c r="AC105" i="1"/>
  <c r="AC106" i="1"/>
  <c r="AC107" i="1"/>
  <c r="AC108" i="1"/>
  <c r="AC109" i="1"/>
  <c r="AC110" i="1"/>
  <c r="AC111" i="1"/>
  <c r="AC112" i="1"/>
  <c r="AC113" i="1"/>
  <c r="AC114" i="1"/>
  <c r="AC115" i="1"/>
  <c r="AC116" i="1"/>
  <c r="AC117" i="1"/>
  <c r="AC118" i="1"/>
  <c r="AC119" i="1"/>
  <c r="AC120" i="1"/>
  <c r="AC121" i="1"/>
  <c r="AC122" i="1"/>
  <c r="AC123" i="1"/>
  <c r="AC124" i="1"/>
  <c r="AC125" i="1"/>
  <c r="AC126" i="1"/>
  <c r="AC127" i="1"/>
  <c r="AC128" i="1"/>
  <c r="AC129" i="1"/>
  <c r="AC130" i="1"/>
  <c r="AC131" i="1"/>
  <c r="AC132" i="1"/>
  <c r="AC133" i="1"/>
  <c r="AC134" i="1"/>
  <c r="AC135" i="1"/>
  <c r="AC136" i="1"/>
  <c r="AC137" i="1"/>
  <c r="AC138" i="1"/>
  <c r="AC139" i="1"/>
  <c r="AC140" i="1"/>
  <c r="AC141" i="1"/>
  <c r="AC142" i="1"/>
  <c r="AC143" i="1"/>
  <c r="AC144" i="1"/>
  <c r="AC145" i="1"/>
  <c r="AC146" i="1"/>
  <c r="AC147" i="1"/>
  <c r="AC148" i="1"/>
  <c r="AC149" i="1"/>
  <c r="AC150" i="1"/>
  <c r="AC151" i="1"/>
  <c r="AC152" i="1"/>
  <c r="AC153" i="1"/>
  <c r="AC154" i="1"/>
  <c r="AC155" i="1"/>
  <c r="AC156" i="1"/>
  <c r="AC157" i="1"/>
  <c r="AC158" i="1"/>
  <c r="AC159" i="1"/>
  <c r="AC160" i="1"/>
  <c r="AC161" i="1"/>
  <c r="AC162" i="1"/>
  <c r="AC163" i="1"/>
  <c r="AC164" i="1"/>
  <c r="AC165" i="1"/>
  <c r="AC166" i="1"/>
  <c r="AC167" i="1"/>
  <c r="AC168" i="1"/>
  <c r="AC169" i="1"/>
  <c r="AC170" i="1"/>
  <c r="AC171" i="1"/>
  <c r="AC172" i="1"/>
  <c r="AC173" i="1"/>
  <c r="AC174" i="1"/>
  <c r="AC175" i="1"/>
  <c r="AC176" i="1"/>
  <c r="AC177" i="1"/>
  <c r="AC178" i="1"/>
  <c r="AC179" i="1"/>
  <c r="AC180" i="1"/>
  <c r="AC181" i="1"/>
  <c r="AC182" i="1"/>
  <c r="AC183" i="1"/>
  <c r="AC184" i="1"/>
  <c r="AC185" i="1"/>
  <c r="AC186" i="1"/>
  <c r="AC187" i="1"/>
  <c r="AC188" i="1"/>
  <c r="AC189" i="1"/>
  <c r="AC190" i="1"/>
  <c r="AC191" i="1"/>
  <c r="AC192" i="1"/>
  <c r="AC193" i="1"/>
  <c r="AC194" i="1"/>
  <c r="AC195" i="1"/>
  <c r="AC196" i="1"/>
  <c r="AC197" i="1"/>
  <c r="AC198" i="1"/>
  <c r="AC199" i="1"/>
  <c r="AC200" i="1"/>
  <c r="AC201" i="1"/>
  <c r="AC202" i="1"/>
  <c r="AC203" i="1"/>
  <c r="AC204" i="1"/>
  <c r="AC205" i="1"/>
  <c r="AC206" i="1"/>
  <c r="AC207" i="1"/>
  <c r="AC208" i="1"/>
  <c r="AC209" i="1"/>
  <c r="AC210" i="1"/>
  <c r="AC211" i="1"/>
  <c r="AC212" i="1"/>
  <c r="AC213" i="1"/>
  <c r="AC214" i="1"/>
  <c r="AC215" i="1"/>
  <c r="AC216" i="1"/>
  <c r="AC217" i="1"/>
  <c r="AC218" i="1"/>
  <c r="AC219" i="1"/>
  <c r="AC220" i="1"/>
  <c r="AC221" i="1"/>
  <c r="AC222" i="1"/>
  <c r="AC223" i="1"/>
  <c r="AC224" i="1"/>
  <c r="AC225" i="1"/>
  <c r="AC226" i="1"/>
  <c r="AC227" i="1"/>
  <c r="AC228" i="1"/>
  <c r="AC229" i="1"/>
  <c r="AC230" i="1"/>
  <c r="AC231" i="1"/>
  <c r="AC232" i="1"/>
  <c r="AC233" i="1"/>
  <c r="AC234" i="1"/>
  <c r="AC235" i="1"/>
  <c r="AC236" i="1"/>
  <c r="AC237" i="1"/>
  <c r="AC238" i="1"/>
  <c r="AC239" i="1"/>
  <c r="AC240" i="1"/>
  <c r="AC241" i="1"/>
  <c r="AC242" i="1"/>
  <c r="AC243" i="1"/>
  <c r="AC244" i="1"/>
  <c r="AC245" i="1"/>
  <c r="AC246" i="1"/>
  <c r="AC247" i="1"/>
  <c r="AC248" i="1"/>
  <c r="AC249" i="1"/>
  <c r="AC250" i="1"/>
  <c r="AC251" i="1"/>
  <c r="AC252" i="1"/>
  <c r="AC253" i="1"/>
  <c r="AC254" i="1"/>
  <c r="AC255" i="1"/>
  <c r="AC256" i="1"/>
  <c r="AC257" i="1"/>
  <c r="AC258" i="1"/>
  <c r="AC259" i="1"/>
  <c r="AC260" i="1"/>
  <c r="AC261" i="1"/>
  <c r="AC262" i="1"/>
  <c r="AC263" i="1"/>
  <c r="AC264" i="1"/>
  <c r="AC265" i="1"/>
  <c r="AC266" i="1"/>
  <c r="AC267" i="1"/>
  <c r="AC268" i="1"/>
  <c r="AC269" i="1"/>
  <c r="AC270" i="1"/>
  <c r="AC271" i="1"/>
  <c r="AC272" i="1"/>
  <c r="AC273" i="1"/>
  <c r="AC274" i="1"/>
  <c r="AC275" i="1"/>
  <c r="AC276" i="1"/>
  <c r="AC277" i="1"/>
  <c r="AC278" i="1"/>
  <c r="AC279" i="1"/>
  <c r="AC280" i="1"/>
  <c r="AC281" i="1"/>
  <c r="AC282" i="1"/>
  <c r="AC283" i="1"/>
  <c r="AC284" i="1"/>
  <c r="AC285" i="1"/>
  <c r="AC286" i="1"/>
  <c r="AC287" i="1"/>
  <c r="AC288" i="1"/>
  <c r="AC289" i="1"/>
  <c r="AC290" i="1"/>
  <c r="AC291" i="1"/>
  <c r="AC292" i="1"/>
  <c r="AC293" i="1"/>
  <c r="AC294" i="1"/>
  <c r="AC295" i="1"/>
  <c r="AC296" i="1"/>
  <c r="AC297" i="1"/>
  <c r="AC298" i="1"/>
  <c r="AC299" i="1"/>
  <c r="AC300" i="1"/>
  <c r="AC301" i="1"/>
  <c r="AC302" i="1"/>
  <c r="AC303" i="1"/>
  <c r="AC304" i="1"/>
  <c r="AC305" i="1"/>
  <c r="AC306" i="1"/>
  <c r="AC307" i="1"/>
  <c r="AC308" i="1"/>
  <c r="AC309" i="1"/>
  <c r="AC310" i="1"/>
  <c r="AC311" i="1"/>
  <c r="AC312" i="1"/>
  <c r="AC313" i="1"/>
  <c r="AC314" i="1"/>
  <c r="AC315" i="1"/>
  <c r="AC316" i="1"/>
  <c r="AC317" i="1"/>
  <c r="AC318" i="1"/>
  <c r="AC319" i="1"/>
  <c r="AC320" i="1"/>
  <c r="AC321" i="1"/>
  <c r="AC322" i="1"/>
  <c r="AC323" i="1"/>
  <c r="AC324" i="1"/>
  <c r="AC325" i="1"/>
  <c r="AC326" i="1"/>
  <c r="AC327" i="1"/>
  <c r="AC328" i="1"/>
  <c r="AC329" i="1"/>
  <c r="AC330" i="1"/>
  <c r="AC331" i="1"/>
  <c r="AC332" i="1"/>
  <c r="AC333" i="1"/>
  <c r="AC334" i="1"/>
  <c r="AC335" i="1"/>
  <c r="AC336" i="1"/>
  <c r="AC337" i="1"/>
  <c r="AC338" i="1"/>
  <c r="AC339" i="1"/>
  <c r="AC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tc={7D225B38-EFEF-4809-BF09-7F4A96AC1427}</author>
    <author>Catalina Del Pilar Sanchez Bohorquez</author>
  </authors>
  <commentList>
    <comment ref="U26" authorId="0" shapeId="0" xr:uid="{7D225B38-EFEF-4809-BF09-7F4A96AC1427}">
      <text>
        <t>[Comentario encadenado]
Su versión de Excel le permite leer este comentario encadenado; sin embargo, las ediciones que se apliquen se quitarán si el archivo se abre en una versión más reciente de Excel. Más información: https://go.microsoft.com/fwlink/?linkid=870924
Comentario:
    20164300641872 - 20164300641792-20164300641972-20164300693042-20164300693022-20164300692982-20164300693102-20164300693012-20164300693052-20164300693002-20164300692972-20164300693082-20164300693062-20164300702602</t>
      </text>
    </comment>
    <comment ref="U36" authorId="1" shapeId="0" xr:uid="{15A213CD-1A04-4D8E-AA5D-8B16B6820B41}">
      <text>
        <r>
          <rPr>
            <b/>
            <sz val="9"/>
            <color indexed="81"/>
            <rFont val="Tahoma"/>
            <family val="2"/>
          </rPr>
          <t>Catalina Del Pilar Sanchez Bohorquez:</t>
        </r>
        <r>
          <rPr>
            <sz val="9"/>
            <color indexed="81"/>
            <rFont val="Tahoma"/>
            <family val="2"/>
          </rPr>
          <t xml:space="preserve">
</t>
        </r>
      </text>
    </comment>
  </commentList>
</comments>
</file>

<file path=xl/sharedStrings.xml><?xml version="1.0" encoding="utf-8"?>
<sst xmlns="http://schemas.openxmlformats.org/spreadsheetml/2006/main" count="5234" uniqueCount="1683">
  <si>
    <t>GESTION DEL RIESGO</t>
  </si>
  <si>
    <t>GERENCIA GENERAL</t>
  </si>
  <si>
    <t>PREVENTIVA</t>
  </si>
  <si>
    <t>ASUNTOS CORPORATIVOS</t>
  </si>
  <si>
    <t>GESTION DE LAS TECNOLOGIAS DE LA INFORMACION</t>
  </si>
  <si>
    <t>SUBGERENCIA DE DESARROLLO DE PROYECTOS</t>
  </si>
  <si>
    <t>CORRECTIVA</t>
  </si>
  <si>
    <t>COMUNICACIONES</t>
  </si>
  <si>
    <t>DIRECCIONAMIENTO ESTRATEGICO</t>
  </si>
  <si>
    <t>SUBGERENCIA DE ESTRUCTURACION DE PROYECTOS</t>
  </si>
  <si>
    <t>CONTABILIDAD</t>
  </si>
  <si>
    <t>SISTEMA INTEGRADO DE GESTION</t>
  </si>
  <si>
    <t>SUBGERENCIA DE OPERACIONES</t>
  </si>
  <si>
    <t>CONTROL INTERNO DISCIPLINARIO</t>
  </si>
  <si>
    <t>GESTION DEL TALENTO HUMANO</t>
  </si>
  <si>
    <t>SUBGERENCIA FINANCIERA</t>
  </si>
  <si>
    <t>CUMPLIMIENTO SARLAFT</t>
  </si>
  <si>
    <t>GESTION COMERCIAL</t>
  </si>
  <si>
    <t>SUBGERENCIA ADMINISTRATIVA</t>
  </si>
  <si>
    <t>DEFENSA JURIDICA</t>
  </si>
  <si>
    <t>ESTRUCTURACION DE PROYECTOS</t>
  </si>
  <si>
    <t>OFICINA ASESORA JURÍDICA</t>
  </si>
  <si>
    <t>DESARROLLO DE PROYECTOS 1</t>
  </si>
  <si>
    <t>GERENCIA Y GESTION DE PROYECTOS</t>
  </si>
  <si>
    <t>DESARROLLO DE PROYECTOS 2</t>
  </si>
  <si>
    <t>EVALUACION DE PROYECTOS</t>
  </si>
  <si>
    <t>DESARROLLO DE PROYECTOS 3</t>
  </si>
  <si>
    <t>GESTION ADMINISTRATIVA</t>
  </si>
  <si>
    <t>DESARROLLO DE PROYECTOS 4</t>
  </si>
  <si>
    <t>GESTION DOCUMENTAL</t>
  </si>
  <si>
    <t>DESARROLLO DE PROYECTOS ESPECIALES</t>
  </si>
  <si>
    <t>GESTION FINANCIERA</t>
  </si>
  <si>
    <t>DESARROLLO ORGANIZACIONAL</t>
  </si>
  <si>
    <t>GESTION JURIDICA</t>
  </si>
  <si>
    <t>GESTION DE PROVEEDORES</t>
  </si>
  <si>
    <t>GESTION CONTRACTUAL</t>
  </si>
  <si>
    <t>GESTION DE LAS COMUNICACIONES</t>
  </si>
  <si>
    <t>GESTION DE PAGADURIA</t>
  </si>
  <si>
    <t>AUDITORIA INTERNA</t>
  </si>
  <si>
    <t>GESTION DE TESORERIA</t>
  </si>
  <si>
    <t>GESTION POST-CONTRACTUAL</t>
  </si>
  <si>
    <t>PLANEACION CONTRACTUAL</t>
  </si>
  <si>
    <t>PLANEACION Y CONTROL FINANCIERO</t>
  </si>
  <si>
    <t>PLANEACION Y GESTION DE RIESGOS</t>
  </si>
  <si>
    <t>PRESUPUESTO</t>
  </si>
  <si>
    <t>PROCESOS DE SELECCIÓN</t>
  </si>
  <si>
    <t>SERVICIOS ADMINISTRATIVOS</t>
  </si>
  <si>
    <t>TECNOLOGIAS DE LA INFORMACION</t>
  </si>
  <si>
    <t>Fecha informe</t>
  </si>
  <si>
    <t>Auditoría</t>
  </si>
  <si>
    <t>N° acción</t>
  </si>
  <si>
    <t>Observación</t>
  </si>
  <si>
    <t>Causas identificadas</t>
  </si>
  <si>
    <t>Tipo de acción</t>
  </si>
  <si>
    <t>Acción</t>
  </si>
  <si>
    <t>Responsable</t>
  </si>
  <si>
    <t>Responsable área</t>
  </si>
  <si>
    <t>Responsable grupo</t>
  </si>
  <si>
    <t>Cantidad</t>
  </si>
  <si>
    <t>Fecha fin programada</t>
  </si>
  <si>
    <t>% Avance verificado por la ACI</t>
  </si>
  <si>
    <t>Actividades o productos pendientes</t>
  </si>
  <si>
    <t>Soportes del avance</t>
  </si>
  <si>
    <t>Registro de modificaciones</t>
  </si>
  <si>
    <t>Proceso</t>
  </si>
  <si>
    <t>A59 ANH 216140</t>
  </si>
  <si>
    <t>Gerencia de Desarrollo de Proyectos 4.</t>
  </si>
  <si>
    <t>Arodriguez</t>
  </si>
  <si>
    <t>jbermude</t>
  </si>
  <si>
    <t>Sluna</t>
  </si>
  <si>
    <t>Iniciar con el tramite de la solicitud del posible incumplimiento ante la subgerencia de operaciones.</t>
  </si>
  <si>
    <t>Subgerencia de Operaciones Gestión Contractual.</t>
  </si>
  <si>
    <t>Radicado del trámite de incumplimiento.</t>
  </si>
  <si>
    <t>juandrade</t>
  </si>
  <si>
    <t>avillada</t>
  </si>
  <si>
    <t>Actualizar el estado de los contratos del convenio en FOCUS.</t>
  </si>
  <si>
    <t>Reporte del aplicativo focus convenio actualizado.</t>
  </si>
  <si>
    <t xml:space="preserve">RGADM99
</t>
  </si>
  <si>
    <t xml:space="preserve">Subgerencia administrativa.
</t>
  </si>
  <si>
    <r>
      <t xml:space="preserve">Procedimiento publicado en el catalogo documental.
</t>
    </r>
    <r>
      <rPr>
        <sz val="9"/>
        <color rgb="FFFF0000"/>
        <rFont val="Arial"/>
        <family val="2"/>
      </rPr>
      <t xml:space="preserve">
</t>
    </r>
    <r>
      <rPr>
        <sz val="9"/>
        <color theme="1"/>
        <rFont val="Arial"/>
        <family val="2"/>
      </rPr>
      <t xml:space="preserve">
</t>
    </r>
  </si>
  <si>
    <t>valvarez</t>
  </si>
  <si>
    <t>clopez4</t>
  </si>
  <si>
    <t>arojas3</t>
  </si>
  <si>
    <t>Socializar a los responsables los cambios realizados.</t>
  </si>
  <si>
    <t>Sensibilizar y dar lineamientos a los supervisores en las obligaciones y manuales de la entidad relacionadas con el procedimiento a seguir ante un posible incumplimiento.</t>
  </si>
  <si>
    <t>Envío de correos electronicos a los usuarios que presenten PQRD próximas a vencer o que hayan incumplido los términos.</t>
  </si>
  <si>
    <t>Reporte de correos electrónicos enviados</t>
  </si>
  <si>
    <t>Se remite archivo con 22 correos electronicos enviados a los usuarios que presentaron PQRD próximas a vencer durante los meses de diciembre 2019 y enero a marzo 2020.</t>
  </si>
  <si>
    <t>RGPPE16</t>
  </si>
  <si>
    <t xml:space="preserve">Subgerencia de Desarrollo de Proyectos y sus Grupos </t>
  </si>
  <si>
    <t>Plan Operativo modificado</t>
  </si>
  <si>
    <t>El 28 de febrero de 2020 ANH remite el plan operativo aprobado y firmado con cronograma concordante con la novedad contractual. Radicado nro. 20204300086492 en Enterritorio el 3 de marzo de 2020</t>
  </si>
  <si>
    <t>RGPPE01</t>
  </si>
  <si>
    <t>Gerente del Grupo de Desarrollo de Proyectos 4</t>
  </si>
  <si>
    <t>Acta de designaciòn</t>
  </si>
  <si>
    <t>Se encuentra el radicado 20192400276291 en los soportes de seguimiento de diciembre 2019 con el acta de designación adjunta</t>
  </si>
  <si>
    <t>Supervisor
Gerente del convenio
Grupo de Planeación Contractual.</t>
  </si>
  <si>
    <t>Acta de reunión</t>
  </si>
  <si>
    <t xml:space="preserve">Subgerencia de operaciones Grupo de Planeación Contractual. 
</t>
  </si>
  <si>
    <t xml:space="preserve">Comunicación solicitud de concepto
</t>
  </si>
  <si>
    <t>fmorales2</t>
  </si>
  <si>
    <t>Todas los identificadas en la auditoría.</t>
  </si>
  <si>
    <t>RGRIE30</t>
  </si>
  <si>
    <t>Realizar reporte de evento de riesgo de la observación No.5</t>
  </si>
  <si>
    <t xml:space="preserve">Subgerencia de Operaciones Gestión Contractual.- Grupo de Desarrollo de Proyectos 4- Gerente del convenio </t>
  </si>
  <si>
    <t xml:space="preserve">FAP806 Registro de evento de riesgo operativo </t>
  </si>
  <si>
    <t>A58 DEPURACIÓN CGR</t>
  </si>
  <si>
    <t>Definición de acciones genéricas sin impacto específico sobre el hallazgo o sin productos funcionales // Los responsables de formular las acciones no son los mismos que las implementan // Falta de continuidad en la ejecución de las acciones establecidas</t>
  </si>
  <si>
    <t xml:space="preserve">Memorando de respuesta a la Oficina asesora Juridica </t>
  </si>
  <si>
    <t>cgonzal1</t>
  </si>
  <si>
    <t>jreyes3</t>
  </si>
  <si>
    <t>mibanez</t>
  </si>
  <si>
    <t>Memorando radicado a la subgerencia de operaciones</t>
  </si>
  <si>
    <t>gvelandi</t>
  </si>
  <si>
    <t>Oficina asesora Juridica</t>
  </si>
  <si>
    <t>amontene</t>
  </si>
  <si>
    <t>mpatino</t>
  </si>
  <si>
    <t>A57 CONTRATACIÓN DIRECTA</t>
  </si>
  <si>
    <t>Ausencia de parametros exigibles que estandaricen la información y los registros que deben ser publicados de acuerdo con cada metodología de contratación // Posibles fallas técnicas de la plataforma Secop II // No disponibilidad de un plan de contingencia que garantice la publicidad de los documentos precontractuales</t>
  </si>
  <si>
    <t>RGPRO09</t>
  </si>
  <si>
    <t>bavila</t>
  </si>
  <si>
    <t>Establecer la adenda como unico documento para otorgar plazo al oferente para radicar la oferta en los procesos que se adelanten mediante la modalidad de Contratación Directa</t>
  </si>
  <si>
    <t>Realizar un analisis de las modificaciones que se requieran e incluirlas en la estandarización de los documentos - Términos y condiciones</t>
  </si>
  <si>
    <t>A56 CONTINGENCIAS</t>
  </si>
  <si>
    <t>Base de datos</t>
  </si>
  <si>
    <t>ariano</t>
  </si>
  <si>
    <t>arodriguez</t>
  </si>
  <si>
    <t>nobando</t>
  </si>
  <si>
    <t>Carpeta Compartida con la información de cada convenio</t>
  </si>
  <si>
    <t>Subgerencia de Desarrollo de proyectos</t>
  </si>
  <si>
    <t>Documentos actualizados y formalizados</t>
  </si>
  <si>
    <t>Acta de comité</t>
  </si>
  <si>
    <t>aalvarez2</t>
  </si>
  <si>
    <t>Presentar a la junta directiva la solicitud de castigo</t>
  </si>
  <si>
    <t>Acta de la Junta Directiva y presentación</t>
  </si>
  <si>
    <t>Procedimiento adoptado en el catálogo documental</t>
  </si>
  <si>
    <t>Presentar a los miembros del comité Integral de Riesgos la propuesta de unificar en uno solo el Comité de seguimiento y castigo de Activos y el Comité Integral de Riesgos.</t>
  </si>
  <si>
    <t>Subgerencia de Desarrollo de Proyectos</t>
  </si>
  <si>
    <t>Acta de comité integral de Riesgos</t>
  </si>
  <si>
    <t xml:space="preserve">
Secretaria Técnica del comité de seguimiento y castigo de activos
Miembros del comité 
</t>
  </si>
  <si>
    <t>RGPPE05</t>
  </si>
  <si>
    <t>Todas las identificadas en la auditoria</t>
  </si>
  <si>
    <t>A55 ICBF Y FND</t>
  </si>
  <si>
    <t>aocampo</t>
  </si>
  <si>
    <t>hceron</t>
  </si>
  <si>
    <t>Deficiente priorización de la Gerencia del Grupo de trabajo para el incio de trámites con efectos legales y económicos // Falta de trazabilidad de la información // Retrasos en la digitalización de las transferencias documentales // Falta de gestión de la interventoría de los contratos</t>
  </si>
  <si>
    <t>Servicios administrativos</t>
  </si>
  <si>
    <t>Minuta de prorroga y adición del contrato suscrito con QTECH S.A.S.</t>
  </si>
  <si>
    <t>Deficiencias en la verificación y seguimiento del cumplimiento de las obligaciones contractuales por parte de la interventoria y la Gerencia de convenio // Deficiente priorización de la Gerencia del Grupo de trabajo para el inicio de trámites con efectos legales y económicos // Ausencia de lineamientos sobre el alcance de las líneas de negocio</t>
  </si>
  <si>
    <t>Reunión de socialización de los gerentes de convenio y supervisores en relación con el manejo de anticipo.</t>
  </si>
  <si>
    <t>Control de asistencia
presentación 
 evaluación de los asistentes</t>
  </si>
  <si>
    <t>fariza</t>
  </si>
  <si>
    <t>Omisión en la aplicación del control CTRGJUR025 por parte de la Asesoría Jurídica // Falta de seguimiento a las solicitudes realizadas por los grupos técnicos de la Subgerencia de Desarrollo de Proyectos // Desconocimiento del trámite y los términos para resolver las solicitudes de acción judicial por parte del responsable de la gestión documental en la Oficina Asesora jurídica</t>
  </si>
  <si>
    <t>RGJUR11</t>
  </si>
  <si>
    <t>Oficina Asesora Jurídica</t>
  </si>
  <si>
    <t>Oficio de requerimiento de reconstrucción de la información</t>
  </si>
  <si>
    <t>Deficiencias en la verificación y seguimiento del cumplimiento de las obligaciones contractuales por parte de la interventoria y la Gerencia de convenio // Ajustes en el alcance del proyecto entre la gobernación y el contratista de obra // No entrega de la novedad contractual por parte de la interventoría donde se eximia el contratista de obra de la responsabilidad frente al requisito RETIE // Inefectividad de los controles asociados a las visitas de campo y a los comités de seguimiento operativo y de obra</t>
  </si>
  <si>
    <t>Llevar a cabo reunión entre la gerencia del convenio y la gerencia de fabricas a fin de evaluar la posibilidad de inicar acciones judiciales en contra de los contratos de fabricas de interventoria</t>
  </si>
  <si>
    <t xml:space="preserve"> Control de asistencia 
</t>
  </si>
  <si>
    <t>Deficiencias en el seguimiento al cumplimiento de las obligaciones contractuales por parte de la Gerencia de convenio</t>
  </si>
  <si>
    <t>RGPRO18</t>
  </si>
  <si>
    <t>Adelantar las gestiones pendientes para la liquidación de los contratos derivados en tramite. Si cumplido el plazo de 28 de febrero de 2020 no ha sido posible la liquidación de los contratos se iniciará el tramite para la constancia de archivo o el inicio de acción judicial segun aplique.</t>
  </si>
  <si>
    <t>Reporte de eventos de riesgo operativo al grupo de planeación y gestión del riesgo.</t>
  </si>
  <si>
    <t>Formato FAP806 	Registro de eventos de riesgo operativo</t>
  </si>
  <si>
    <t>Se adjuntan los 5 formatos diligenciados de reporte eventos de riesgo por cada observación de la auditoría</t>
  </si>
  <si>
    <t>A54 DPS3</t>
  </si>
  <si>
    <t>Memorando enviado al area correspondiente</t>
  </si>
  <si>
    <t>Propuesta de formatos FMI015 Acta de inicio y FMI016 Acta de iniciación de proyecto</t>
  </si>
  <si>
    <t>RGPPE55</t>
  </si>
  <si>
    <t>FAP601 Control de Asistencia</t>
  </si>
  <si>
    <t>falta de soporte de conciliacion de items del anticipo por cada pago // Falta de seguimiento periódico de la supervisión a las obligaciones de la interventoría // Falta de trazabilidad de información de los proyectos</t>
  </si>
  <si>
    <t>RGPPE56</t>
  </si>
  <si>
    <t>RGPPE57</t>
  </si>
  <si>
    <t>RGPRO02</t>
  </si>
  <si>
    <t>Correo de citación a la mesa de trabajo</t>
  </si>
  <si>
    <t>dgamboa</t>
  </si>
  <si>
    <t xml:space="preserve">Estudios previos con texto incluido referente a normativa
</t>
  </si>
  <si>
    <t>FAP 806 Reporte de evento de riesgo operativo</t>
  </si>
  <si>
    <t>dleon</t>
  </si>
  <si>
    <t>A53 DPS1</t>
  </si>
  <si>
    <t>RGFIN02</t>
  </si>
  <si>
    <t>Gerentes de Unidad Grupos de la Subgerencia de Desarrollo de Proyectos.</t>
  </si>
  <si>
    <t>Correos electrónicos</t>
  </si>
  <si>
    <t>Control de Asistencia
Actas mesas de trabajo</t>
  </si>
  <si>
    <t>Informes
correos electrónicos</t>
  </si>
  <si>
    <t>RGPPE14</t>
  </si>
  <si>
    <t>Verificar el cumplimiento de los compromisos adquiridos contra la radicación real de los informes financieros al cliente.</t>
  </si>
  <si>
    <t>Gerente de Convenio</t>
  </si>
  <si>
    <t>Informes radicados</t>
  </si>
  <si>
    <t>Gerencia de Unidad Desarrollo Territorial</t>
  </si>
  <si>
    <t>Correo electrónico</t>
  </si>
  <si>
    <t>Gerencia de Convenio</t>
  </si>
  <si>
    <t>Comunicaciones</t>
  </si>
  <si>
    <t>Gerencia de convenio</t>
  </si>
  <si>
    <t>Memorando Solicitud de estado proceso</t>
  </si>
  <si>
    <t>Comunicación</t>
  </si>
  <si>
    <t>Observación No. 7. Evaluación de la efectividad de implementación de los controles y riesgos emergentes.</t>
  </si>
  <si>
    <t>Todo lo observado en la auditoria</t>
  </si>
  <si>
    <t>Actualizar perfil de riesgo 2019</t>
  </si>
  <si>
    <t>Gerente de Planeación y Gestión de Riesgos</t>
  </si>
  <si>
    <t>Perfil de Riesgo 2019 actualizado</t>
  </si>
  <si>
    <t>Realizar el reporte de los Eventos de Riesgos por cada observación en el marco de la auditoría.</t>
  </si>
  <si>
    <t>FAP806 	Registro de eventos de riesgo operativo</t>
  </si>
  <si>
    <t>A52 INCUMPLIMIENTOS</t>
  </si>
  <si>
    <t>Falta de seguimiento por parte de la Gerencia del convenio // Deficiente priorización de la Entidad de estos trámites con efectos legales y económicos // Desactualización de la base de datos de los procesos de incumplimiento</t>
  </si>
  <si>
    <t>RGPRO21</t>
  </si>
  <si>
    <t xml:space="preserve">Subgerencia de Desarrollo de Proyectos
</t>
  </si>
  <si>
    <t>Base de datos con la relacion de tramites de incumplimiento priorizados</t>
  </si>
  <si>
    <t>msuarez</t>
  </si>
  <si>
    <t>Subgerencia de operaciones</t>
  </si>
  <si>
    <t>Resolución restructuración grupos de trabajo</t>
  </si>
  <si>
    <t>Determinar la viabilidad de ajustar los ANS en tramite de incumplimientos</t>
  </si>
  <si>
    <t>Control de Asistencia y Presentación</t>
  </si>
  <si>
    <t>Realizar mesa de trabajo con las distintas gerencias de convenio con el fin de revisar la problemática objeto de presunto incumplimiento y validar la priorización realizada.</t>
  </si>
  <si>
    <t xml:space="preserve"> Subgerencia de Operaciones.</t>
  </si>
  <si>
    <t xml:space="preserve">Control de Asistencia </t>
  </si>
  <si>
    <t>Se realizaron mesas de trabajo con las gerencias de los convenios con la finalidad de priorizar los procesos y realizar un acompañamiento en los mismos. Soporte: Listas de asistencia</t>
  </si>
  <si>
    <t>jandrade</t>
  </si>
  <si>
    <t>Elaborar y adoptar un proceso de asignación de procesos judiciales que incluya el inicio de acciones de incumplimiento.</t>
  </si>
  <si>
    <t>Documento procedimental de asignación de procesos</t>
  </si>
  <si>
    <t>Reconstruir la información de inicio de acción judicial presentada en los contratos de la muestra.</t>
  </si>
  <si>
    <t>Expediente de procesos reconstruido</t>
  </si>
  <si>
    <t>Determinar la viabilidad de simplificar la información contenida en los formatos Fap 900 y 901.</t>
  </si>
  <si>
    <t>Oficina Asesora Juridica</t>
  </si>
  <si>
    <t>Propuesta modificación formatos</t>
  </si>
  <si>
    <t>Formalización de los formatos en el Sistema de Gestión de Calidad.</t>
  </si>
  <si>
    <t xml:space="preserve">
Oficina Asesora Juridica
</t>
  </si>
  <si>
    <t>Formatos publicados</t>
  </si>
  <si>
    <t>Omisión en la aplicación del control CTRGJUR027 por parte de los apoderados y el profesional de la Oficina Asesora jurídica // Falta de depuración y rectificación de la información de Ekogui</t>
  </si>
  <si>
    <t>RGJUR24</t>
  </si>
  <si>
    <t>Base de datos depurada y conciliada</t>
  </si>
  <si>
    <t xml:space="preserve">Se solicita reformular la acción mediante memorando con radicado 20191100245191 </t>
  </si>
  <si>
    <t>Falta de verificación durante la ejecución y entrega de bienes y servicios por parte del supervisor // Omisión de la normatividad técnica que aplica al contrato de interventoría</t>
  </si>
  <si>
    <t>Realizar evaluaciones bimensuales a los supervisores sobre el manejo y la aplicación del Manual de Supervisión e Interventoría y sus formatos asociados.</t>
  </si>
  <si>
    <t>Gerentes de convenio</t>
  </si>
  <si>
    <t>Informe de evaluaciones</t>
  </si>
  <si>
    <t>RGTIN09</t>
  </si>
  <si>
    <t>Memorando remitido por el Subgerente de Desarrollo de Proyectos</t>
  </si>
  <si>
    <t>Realizar seguimiento quincenal del avance en el cargue de información en el aplicativo FOCUS.</t>
  </si>
  <si>
    <t>Control de Asistencia reunion con los grupos de trabajo</t>
  </si>
  <si>
    <t>RAUDI03</t>
  </si>
  <si>
    <t>Informe consolidado de procesos</t>
  </si>
  <si>
    <t>Falta de claridad del momento de aplicación del formato FMI028 // Omisión de la transferencia documental al expediente virtual en ORFEO // Alta rotación de personal responsable de ejecutar la actividad // Omisión en la aplicación del control para incorporar los resultados de la evaluación de proveedores en la selección de contratistas</t>
  </si>
  <si>
    <t>Establecer metodologia para realizar la evaluación de proveedores en la modalidad de contratos de Prestación de servicios.</t>
  </si>
  <si>
    <t>Subgerencia de Operaciones</t>
  </si>
  <si>
    <t>Informe Metodologia</t>
  </si>
  <si>
    <t>Generar un memorando desde la Subgerencia de desarrollo de proyectos donde se recuerde a las gerencias de convenio la importancia de cumplir con las evaluaciones de proveedores según lo establecido en el Manual de supervisíon e interventoría.</t>
  </si>
  <si>
    <t>Implementar la evaluación de Provedores en la modalidad de Contratos de Prestación de Servicios.</t>
  </si>
  <si>
    <t xml:space="preserve">Subgerencia de Operaciones
</t>
  </si>
  <si>
    <t>Evaluaciones realizadas</t>
  </si>
  <si>
    <t>Desconocimiento del procedimiento y guía para hacer reclamaciones ante aseguradora // Extemporaneidad en la solicitud de reclamación ante la aseguradora</t>
  </si>
  <si>
    <t>El grupo de planeación y gestión de riesgos remitió el memorando número 20191300060743 del programa de trabajo para la actualizacón de perfil de riesgos operativos del 2019</t>
  </si>
  <si>
    <t>csalazar2</t>
  </si>
  <si>
    <t>A51 TIQUETES</t>
  </si>
  <si>
    <t>Subgerencia Financiera
Grupo presupuesto</t>
  </si>
  <si>
    <t>Archivo plano de registros presupuestales y ordenes de pago por convenio del contrato de tiquetes con corte a 30 de junio de 2019</t>
  </si>
  <si>
    <t>csanchez2</t>
  </si>
  <si>
    <t>szarate</t>
  </si>
  <si>
    <t>Scadena1</t>
  </si>
  <si>
    <r>
      <t xml:space="preserve">Subgerencia Administrativa
</t>
    </r>
    <r>
      <rPr>
        <sz val="9"/>
        <rFont val="Arial"/>
        <family val="2"/>
      </rPr>
      <t xml:space="preserve">Servicios Administrativos
Supervisor del Contrato
</t>
    </r>
  </si>
  <si>
    <t>jarevalo</t>
  </si>
  <si>
    <t xml:space="preserve">Subgerencia Administrativa
Servicios Administrativos
Supervisor del Contrato
Subgerencia Financiera
Grupo presupuesto
</t>
  </si>
  <si>
    <r>
      <t>Informe de conciliación  mensual por convenio y centro de costo y retroalimentació</t>
    </r>
    <r>
      <rPr>
        <sz val="9"/>
        <rFont val="Arial"/>
        <family val="2"/>
      </rPr>
      <t>n de las diferencias identificadas</t>
    </r>
  </si>
  <si>
    <t xml:space="preserve">Subgerencia Administrativa Servicios Administrativos
Supervisor del Contrato
Subgerencia de Desarrollo de  Proyectos
Gerencia Convenio
Subgerencia Financiera
Grupo presupuesto
</t>
  </si>
  <si>
    <t xml:space="preserve">Subgerencia Administrativa 
Servicios Administrativos
Supervisor del Contrato
</t>
  </si>
  <si>
    <t>Subgerencia de Desarrollo de  Proyectos
Gerencia Convenio</t>
  </si>
  <si>
    <t>No conciliación de los tiquetes emitidos y sus novedades entre la agencia de viajes y el grupo de tiquetes // Falta de entrega de informes por parte de la Agencia de viajes // No marcación del estado de los tiquetes en el aplicativo por parte de los viajeros</t>
  </si>
  <si>
    <t xml:space="preserve">RGADM48 
</t>
  </si>
  <si>
    <t>Subgerencia administrativa
Servicios administrativos
Subgerencia de Desarrollo de  Proyectos
Gerencia Convenio</t>
  </si>
  <si>
    <t>Mediante memorando 20194300190713 de 18 de octubre de 2019 se solicitio la ampliación de plazo para el cumplimiento de la acción propuesta del 30-07-2019 a 15-12-2019.</t>
  </si>
  <si>
    <t>Subgerencia administrativa
Servicios administrativos
Desarrollo Organizacional</t>
  </si>
  <si>
    <t xml:space="preserve">Procedimiento PAP 333 Tiquetes aéreos actualizado. </t>
  </si>
  <si>
    <t>Omisión no justificada del resultado de los indicadores requeridos en el análisis del sector para la elaboración de los estudios previos y las reglas de participación.</t>
  </si>
  <si>
    <t xml:space="preserve">RGPRO27 
</t>
  </si>
  <si>
    <t>Subgerencia de Operaciones 
Planeación contractual
Desarrollo Organizacional</t>
  </si>
  <si>
    <t xml:space="preserve">Subgerencia de Operaciones 
Planeación contractual
</t>
  </si>
  <si>
    <t>Subgerencia de Operaciones
Procesos de selección</t>
  </si>
  <si>
    <t>FAP 601 CONTROL DE ASISTENCIA</t>
  </si>
  <si>
    <t>Subgerencia de Operaciones
Procesos de selección
Desarrollo organizacional</t>
  </si>
  <si>
    <t>Documento Lista de chequeo de Novedades publicado</t>
  </si>
  <si>
    <t xml:space="preserve">RGADM49
</t>
  </si>
  <si>
    <t>Mediante memorando 20195000190963 de 18 de octubre de 2019 el responsable solicita ampliar el plazo para cumplir esta acción hasta el  30 de noviembre de 2019.</t>
  </si>
  <si>
    <t xml:space="preserve">Subgerencia de Operaciones </t>
  </si>
  <si>
    <t xml:space="preserve">RGPRO39 
</t>
  </si>
  <si>
    <t>Subgerencia de Operaciones
Desarrollo Organizacional</t>
  </si>
  <si>
    <t>Cesion de Derechos económicos y posición contractual.   ajustado y publicado</t>
  </si>
  <si>
    <t>Falta de definición requisitos específicos asociados a la cláusula de pagos al contratista // Falta de aplicación periódica de controles asociados a las obligaciones de las partes.</t>
  </si>
  <si>
    <t>Subgerencia Administrativa
Servicios Administrativos
Supervisor del contrato</t>
  </si>
  <si>
    <t>Reunión de seguimiento</t>
  </si>
  <si>
    <t xml:space="preserve">RGADM47
</t>
  </si>
  <si>
    <t>Subgerencia de Desarrollo de proyectos
Gerencia de convenio
Subgerencia Administrativa
Servicios Administrativos
Supervisor del contrato
 de tiquetes</t>
  </si>
  <si>
    <t>Procedimiento actualizado</t>
  </si>
  <si>
    <t>Lmejia1</t>
  </si>
  <si>
    <t>Acuerdo de Niveles de Servicio</t>
  </si>
  <si>
    <t>cmayorga</t>
  </si>
  <si>
    <t>Subgerencia Administrativa
Servicios Administrativos
Supervisor del contrato
 de tiquetes</t>
  </si>
  <si>
    <t>A50 SISBEN IV</t>
  </si>
  <si>
    <t>Gerente del Convenio</t>
  </si>
  <si>
    <t>dtorres2</t>
  </si>
  <si>
    <t>wvela</t>
  </si>
  <si>
    <t>aacero</t>
  </si>
  <si>
    <t>RGPRO45</t>
  </si>
  <si>
    <t xml:space="preserve">formato de la contratacion derivada
</t>
  </si>
  <si>
    <t xml:space="preserve">RGPPE01 </t>
  </si>
  <si>
    <t>Orientar en la fase precontractual a los municipios para los nuevos convenios sobre el impacto en el recursos que tiene el no cumplimiento de la meta.</t>
  </si>
  <si>
    <t>Reforzar por parte de los supervisores las actividades de apoyo hacia el municipio para la elaboración de dichos informes.</t>
  </si>
  <si>
    <t>Todas las identificadas en la auditoría.</t>
  </si>
  <si>
    <t>Todos los identificados en la auditoría</t>
  </si>
  <si>
    <t>Planeación y gestión de riesgos</t>
  </si>
  <si>
    <t>Perfil de riesgos actualizado 2019</t>
  </si>
  <si>
    <t xml:space="preserve">  </t>
  </si>
  <si>
    <t>A49 216169 PVGII</t>
  </si>
  <si>
    <t>Dossa</t>
  </si>
  <si>
    <t>Mhincapi</t>
  </si>
  <si>
    <t>RGFIN111</t>
  </si>
  <si>
    <t>Gestionar por parte de la Gerencia General ante el Consorcio la pertinencia y cumplimiento contractual de realizar los pagos pendientes radicados ante el Consorcio Alianza Colpatria.</t>
  </si>
  <si>
    <t>Gerencia General</t>
  </si>
  <si>
    <t>Comunicado de la Gerencia</t>
  </si>
  <si>
    <t>Enviar comunicación al consorcio reiterando los incumplimientos. Dar trámite a las solicitudes de presunto incumplimiento enviadas por la interventoria al contratante.</t>
  </si>
  <si>
    <t>Gerenica de contrato</t>
  </si>
  <si>
    <t>Comunicado al Consorcio Alianza Colpatria</t>
  </si>
  <si>
    <t>Canzuate</t>
  </si>
  <si>
    <t>Falta de verificación de la veracidad y autenticidad de los documentos habilitantes.</t>
  </si>
  <si>
    <t>RGPRO60</t>
  </si>
  <si>
    <t>Grupo de Procesos de Selección</t>
  </si>
  <si>
    <t>Dcaicedo</t>
  </si>
  <si>
    <t>Omisión de la normatividad aplicable y los requisitos para viabilizar los proyectos por parte de Findeter // Incumplimiento de requisitos a cargo de la gestión del Ente Territorial.</t>
  </si>
  <si>
    <t>RGPPE03</t>
  </si>
  <si>
    <t>Enviar los comunicados de tasación de los incumplimientos y terminación anticipada al consorcio Alianza Colpatria.</t>
  </si>
  <si>
    <t>Gerencia del contrato</t>
  </si>
  <si>
    <t>Comunicados al contratista Alianza Colpatria</t>
  </si>
  <si>
    <t>Demora en la aprobación del modelo del acta de liquidación por parte del comité de supervisión del contrato.</t>
  </si>
  <si>
    <t>Demoras por parte del área de legalizaciones para verificar el cumplimiento de los requisitos de perfeccionamiento y legalización // Falta de oportunidad en la entrega de la modificación a la póliza por parte del contratista.</t>
  </si>
  <si>
    <t>RGPRO57</t>
  </si>
  <si>
    <t>Comunicado mediante correo electrónico sobre la legalización de la novedad contractual al interventor.</t>
  </si>
  <si>
    <t xml:space="preserve">Gerencia del contrato  </t>
  </si>
  <si>
    <t>Grupo de Planeación contractual.</t>
  </si>
  <si>
    <t xml:space="preserve">Inconsistencias en los documentos en la etapa precontractual // Omisión en la aplicación del control 
CTRGPPE003
</t>
  </si>
  <si>
    <t>Solicitar a las interventorias el ajuste de los perfiles para su estricto cumplimiento de acuerdo a los establecido en la minuta del contrato 216169.</t>
  </si>
  <si>
    <t>Gerencia de contrato</t>
  </si>
  <si>
    <t>Inconsistencias en los documentos en la etapa precontractual // Omisión en la aplicación del control 
CTRGPPE003</t>
  </si>
  <si>
    <t xml:space="preserve">A48 197060 MEN </t>
  </si>
  <si>
    <t>Ejecutar y hacer seguimiento al plan de tratamiento TRATGFIN1801 -Fortalecimiento en la efectividad del flujo de caja en el 2019</t>
  </si>
  <si>
    <t xml:space="preserve">Informe de  seguimiento al plan de tratamiento No. TRATGFIN1801 </t>
  </si>
  <si>
    <t xml:space="preserve">
RGFIN104</t>
  </si>
  <si>
    <t>Realizar reporte de evento de riesgo de la observación No.3</t>
  </si>
  <si>
    <t>RGPPE07</t>
  </si>
  <si>
    <t>dcaicedo</t>
  </si>
  <si>
    <t>Realizar reporte de evento de riesgo de la observación No.4</t>
  </si>
  <si>
    <t>FAP806 Registro de evento de riesgo operativo ID 2019201900080</t>
  </si>
  <si>
    <t>RGPPE27</t>
  </si>
  <si>
    <t>Gerencia de convenio 
Oficina Asesora Juridica</t>
  </si>
  <si>
    <t>FAP806 Registro de evento de riesgo operativo ID 2019201900091</t>
  </si>
  <si>
    <t xml:space="preserve">RGPRO39  </t>
  </si>
  <si>
    <t xml:space="preserve">Correos eléctronicos por parte del abogado y respuesta del profesional de incumplimientos </t>
  </si>
  <si>
    <t>Realizar reporte de evento de riesgo de la observación No.6</t>
  </si>
  <si>
    <t>Formato diseñado de CONTROL DE DISPOSICIÓN FINAL DE ESCOMBROS Y SOBRANTES DE EXCAVACIONES</t>
  </si>
  <si>
    <t>Correos electronicos
FAP601  Control de Asistencia</t>
  </si>
  <si>
    <t>Tecnologia de la información</t>
  </si>
  <si>
    <t xml:space="preserve">Memorando proyectado y enviado 
</t>
  </si>
  <si>
    <t>dpineros</t>
  </si>
  <si>
    <t>wcobos</t>
  </si>
  <si>
    <t>Subgerencia Financiera 
Planeación y Gestión de Riesgos</t>
  </si>
  <si>
    <t>Planeación y Gestión de Riesgos</t>
  </si>
  <si>
    <t>Perfil de riesgo actualizado</t>
  </si>
  <si>
    <t xml:space="preserve">A46 29 FAB </t>
  </si>
  <si>
    <t>Gestionar solicitud de incumplimiento por parte de Gerencia de Fábricas del contrato de interventoría</t>
  </si>
  <si>
    <t>ST - Gerencia de Fábricas</t>
  </si>
  <si>
    <t xml:space="preserve">Radicado de solicitud </t>
  </si>
  <si>
    <t>aruiz1</t>
  </si>
  <si>
    <t>SC - Gerente Planeación Contractual
GG - Gerente de Planeación y Riesgos
ST - Gerentes de Convenio</t>
  </si>
  <si>
    <t>Control documentado</t>
  </si>
  <si>
    <t>Revisar la procedencia de iniciar un trámite de conciliación por parte de FONADE</t>
  </si>
  <si>
    <t>ST - Gerencia de Fábricas
SC - Gerencia Gestión post contractual
GG - Asesoría jurídica</t>
  </si>
  <si>
    <t>ST - Gerencia Convenio
SA - Gerente Gestión de Operaciones
SC - Gerencia de Gestión post contractual</t>
  </si>
  <si>
    <t>Anexo del acta de liquidación</t>
  </si>
  <si>
    <t>ST - Gerencia Convenio-Gerencia de fábricas
GG - Asesoría jurídica</t>
  </si>
  <si>
    <t>Ficha de conciliación presentada en comité</t>
  </si>
  <si>
    <t>Ficha de Conciliación de contrato de fábrica 2131908</t>
  </si>
  <si>
    <t>Ajustar la cuenta por pagar correspondiente a la orden de pago del contrato 2161614 CEMOSA</t>
  </si>
  <si>
    <t>SF - Gerencia de Presupuesto</t>
  </si>
  <si>
    <t xml:space="preserve">Copia de CDP y RP del ajuste </t>
  </si>
  <si>
    <t>scadena1</t>
  </si>
  <si>
    <t>SF - Gerencia de Presupuesto
ST - Gerencia de Fábricas- Gerente convenio 
SA - Gestión de operaciones</t>
  </si>
  <si>
    <t>ST - Gerentes de Unidad - Gerencia de Convenios</t>
  </si>
  <si>
    <t>Memorando radicado</t>
  </si>
  <si>
    <t>Soporte de ajustes</t>
  </si>
  <si>
    <t xml:space="preserve">RGPRO40  </t>
  </si>
  <si>
    <t>ST - Gerencia de Fábricas 
GG - Asesoría jurídica</t>
  </si>
  <si>
    <t>Balance de estados de conciliaciones</t>
  </si>
  <si>
    <t>Determinar qué contratos de fábricas se pueden liquidar de los 27 terminados y tipificar las causales de no liquidación.</t>
  </si>
  <si>
    <t>ST - Gerentes Convenio-Gerencia de Fábricas 
SC - Gerencia Gestión post contractual</t>
  </si>
  <si>
    <t>Balance de liquidaciones</t>
  </si>
  <si>
    <t xml:space="preserve">ST - Gerencia de Fábricas             </t>
  </si>
  <si>
    <t>Ausencia de puntos de control de aspectos financieros en el desarrollo de los informes // Falta de aplicación de las politicas de riesgo y controles identificados por FONADE //Falta de monitoreo por parte de la Subgerencia Técnica.</t>
  </si>
  <si>
    <t>RGFIN18</t>
  </si>
  <si>
    <t>Cuadro ajustado</t>
  </si>
  <si>
    <t>Se adjunta Archivo excel con informacion base de toda la fabrica</t>
  </si>
  <si>
    <t>Rotación de personal y carencia de informes de entrega con información consolidada // Alimentación manual de información en archivos de excel sin trazabilidad de cambios.</t>
  </si>
  <si>
    <t>Construir un balance general de seguimiento de la fábrica</t>
  </si>
  <si>
    <t>ST - Gerencia de Fábricas - 
Gerencia Convenio</t>
  </si>
  <si>
    <t>Balance general de la fábrica</t>
  </si>
  <si>
    <t>Falta de monitoreo por parte de la Subgerencia Técnica a la gestión documental de la Gerencia de Fábricas // Falta de controles a la gestión oportuna de comunicaciones // Rotación de personal y carencia de informes de entrega con información consolidada.</t>
  </si>
  <si>
    <t>Generar respuesta de las 46 solicitudes pendientes de respuesta</t>
  </si>
  <si>
    <t>ST - Gerencia Convenio - Gerencia de fábricas</t>
  </si>
  <si>
    <t>Anexo de radicados con respuestas asociadas</t>
  </si>
  <si>
    <t>Requerir al contratista de obra para corregir las deficiencias en la calidad de la obra.</t>
  </si>
  <si>
    <t>ST - Gerencia de Unidad - Gerencia del Convenio</t>
  </si>
  <si>
    <t>Radicado del requerimiento</t>
  </si>
  <si>
    <t>Dar alcance del incumplimiento gestionado dependeindo la respuesta del contratista en los temas de calidad de la obra</t>
  </si>
  <si>
    <t>Radicado en la subgerencia de contratación Alcance incumplimiento</t>
  </si>
  <si>
    <t>Oficio radicado con el alcance</t>
  </si>
  <si>
    <t>Alcance incumplimiento 20182700212683 19 noviembre de 2018</t>
  </si>
  <si>
    <t>Balance económico final de recursos a recuperar</t>
  </si>
  <si>
    <t>ST - Gerencia de Unidad - Gerencia del Convenio - Gerencia de Fábricas</t>
  </si>
  <si>
    <t>Radicado de estudios previos</t>
  </si>
  <si>
    <t>Balance para los seis contratos de fábricas</t>
  </si>
  <si>
    <t>Se adjunta Acta de conciliación en procudaduria para la Fábrica Infraestructura 2013</t>
  </si>
  <si>
    <t>Actualizar el mapa de riesgos institucional incorporando los riesgos emergentes y definiendo los controles asociados</t>
  </si>
  <si>
    <t>ST - Gerencia de Fábricas -
Gerencia Convenios
GG - Gerencia de Planeación y Riesgos
SC - Gerencia de Planeación Contractual</t>
  </si>
  <si>
    <t>Perfil de riesgos actualizado</t>
  </si>
  <si>
    <t>A45 Fonsecon</t>
  </si>
  <si>
    <t xml:space="preserve">RGPPE03
</t>
  </si>
  <si>
    <t xml:space="preserve">RGPPE03
</t>
  </si>
  <si>
    <t>Subgerencia de Operaciones - Procesos de Selección
Gerencia del Convenio</t>
  </si>
  <si>
    <t xml:space="preserve">Circular y Pieza de comunicacion
</t>
  </si>
  <si>
    <t>Formato de aprobación de informe de interventoría y pronunciamiento en el cumplimiento de los programas</t>
  </si>
  <si>
    <t>Memorando de solicitud a la subgerencia de contratación</t>
  </si>
  <si>
    <t>Subgerencia de Operaciones - Planeación Contractual
Gerencia del Convenio</t>
  </si>
  <si>
    <t>Entrega de FMI052 Acta de entrega de recibo de bienes y servicios a satisfacción del cliente</t>
  </si>
  <si>
    <t>RGPPE04</t>
  </si>
  <si>
    <t>Solicitud formal y respuesta del diseñador</t>
  </si>
  <si>
    <t>RGPPE39</t>
  </si>
  <si>
    <t>Solicitar a la subgerencia de contratación la inclusión de la clausula de los contratos el cumplimiento de planes y programas complementarios</t>
  </si>
  <si>
    <t>Solicitud y respuesta del contratista al incumplimiento de temas de seguridad en la obra</t>
  </si>
  <si>
    <t>Gerencia Convenio</t>
  </si>
  <si>
    <t>Informe de interventoría de la subsanación</t>
  </si>
  <si>
    <t xml:space="preserve">
Desconocimiento de Circular 124 de 2018 - Sistema de Costos - Estados de Resultados de Convenio y/o contratos interadministrativos // Rotación de personal responsables del área administrativa- tiquetes.</t>
  </si>
  <si>
    <t>RGFIN104</t>
  </si>
  <si>
    <t>RGPPE22</t>
  </si>
  <si>
    <t>Solicitud formal y respuesta del contratista</t>
  </si>
  <si>
    <t xml:space="preserve">Autorización del pago sin validación de ítems recibidos al contratista por parte del interventor.
</t>
  </si>
  <si>
    <t>RGPPE26</t>
  </si>
  <si>
    <t>Solicitud y respuesta del contratitas el ítem de mano de obra y la respuesta de la Interventoría</t>
  </si>
  <si>
    <t>Actualizar perfil de riesgo 2018</t>
  </si>
  <si>
    <t>A41 217009 Coldeportes</t>
  </si>
  <si>
    <t>RGPRO40</t>
  </si>
  <si>
    <t>Revisar y generar acta de liquidación del convenio 217009</t>
  </si>
  <si>
    <t>Gerencia de Grupo de gestion postcontratual</t>
  </si>
  <si>
    <t>acastellanos</t>
  </si>
  <si>
    <t xml:space="preserve">Radicar ante el cliente el acta de liquidación para firmas 
</t>
  </si>
  <si>
    <t>Falta de claridad en los términos para la elaboración o solicitud del estudio previo // Desconocimiento de la regulación aplicable a los convenios de asociación.</t>
  </si>
  <si>
    <t>RGPRO03</t>
  </si>
  <si>
    <t>Planeación contractual</t>
  </si>
  <si>
    <t>Documento diagnostico con temas priorizados a capacitar</t>
  </si>
  <si>
    <t>dherrera</t>
  </si>
  <si>
    <t>FAP601 control de asistencia</t>
  </si>
  <si>
    <t>Evaluar cada semestre a los profesionales del área planeación contractual</t>
  </si>
  <si>
    <t>Reporte de correos electróncos enviados a los Gerentes de convenio y sus anexos</t>
  </si>
  <si>
    <t>Areas de la entidad y Planeacion y Gestión de Riesgos</t>
  </si>
  <si>
    <t>Perfil de Riesgo actualizado</t>
  </si>
  <si>
    <t>A40 USPEC</t>
  </si>
  <si>
    <t>RGPPE33</t>
  </si>
  <si>
    <t>Matriz de seguimiento</t>
  </si>
  <si>
    <t>Jtalero</t>
  </si>
  <si>
    <t>Mibanez</t>
  </si>
  <si>
    <t>Toma de decisiones en los procesos contractuales sin fundamento en la especialidad técnica // Elaboración de reglas de participación sin considerar referentes clave de procesos anteriores.</t>
  </si>
  <si>
    <t xml:space="preserve">
Gerencia de convenio</t>
  </si>
  <si>
    <t>Generar un documento formal con los ANS establecidos según conclusiones de las mesas de trabajo</t>
  </si>
  <si>
    <t>subgerencia tecnica</t>
  </si>
  <si>
    <t>Memorando interno a los resposables de los grupos adscritos a la subgerencia tecnica</t>
  </si>
  <si>
    <t>Eceron</t>
  </si>
  <si>
    <t>Establecer y modificar el FMI013 Plan de inversión del anticipo con los item aplicables para la ejecución de proyectos de construcción de obra.</t>
  </si>
  <si>
    <t>Subgerencia Técnica
Grupo de Desarrollo Organizacional</t>
  </si>
  <si>
    <t xml:space="preserve">El Subgerente de Desarrollo de Proyectos radicó memorando No. 20192700183223 del 03 de octubre de 2019 solicitando reformulación del plazo </t>
  </si>
  <si>
    <t>Subgerencia Técnica
Gerencia convenio</t>
  </si>
  <si>
    <t>Jreyes3</t>
  </si>
  <si>
    <t>Desconocimiento por parte interventor y del supervisor de los requisitos particulares requeridos para el pago a los contratistas</t>
  </si>
  <si>
    <t>Gerencia del convenio</t>
  </si>
  <si>
    <t>Lista de chequeo por desembolso</t>
  </si>
  <si>
    <t>Toma de decisiones en los procesos contractuales sin ceñirse a los referentes del sector // Falta de trazabilidad y sustento de modificación de los índices financieros frente a un mismo objeto contratado y análisis del sector // Falta de identificación y aplicación de controles en el proceso</t>
  </si>
  <si>
    <t>Subgerencia de contratación
Planeación Contractual</t>
  </si>
  <si>
    <t>Formato de revision con visto Bueno del Profesional que realiza la revision</t>
  </si>
  <si>
    <t>Realizar revisión de los riesgos y controles asociados al convenio y al proceso de Gerencia de Proyectos con el fin de incluir y ajustar los perfiles de riesgo en cada caso.</t>
  </si>
  <si>
    <t>Gerentes de Unidad
Gerentes de convenio
Gerencia de  planeacion y gestion de riesgos</t>
  </si>
  <si>
    <t>Perfiles de Riesgo del proceso y convenio  actualizados</t>
  </si>
  <si>
    <t>A35 13 Fábricas</t>
  </si>
  <si>
    <t xml:space="preserve">Lista de Chequeo </t>
  </si>
  <si>
    <t>Presentar en Junta Directiva los recursos dispuestos por FONADE no recuperados en el marco de la ejecución de los contratos de fábricas.</t>
  </si>
  <si>
    <t>Acta de Junta Directiva</t>
  </si>
  <si>
    <t>Soporte trámite incumplimiento</t>
  </si>
  <si>
    <t>soporte trámite de pagos</t>
  </si>
  <si>
    <t>Fichas de casos en comité de conciliación</t>
  </si>
  <si>
    <t>Determinar la vigencia de los convenios y tipificarlos para establecer de cuáles se pueden recuperar recursos y qué valores</t>
  </si>
  <si>
    <t>Subgerencia Financiera</t>
  </si>
  <si>
    <t>roviedo</t>
  </si>
  <si>
    <t>Presentar para aprobación del Comité de Conciliación el esquema de distribución de costos fijos y otros entre Convenios vigentes</t>
  </si>
  <si>
    <t>Comprobante de transacciones</t>
  </si>
  <si>
    <t xml:space="preserve">Subgerencia de Contratación </t>
  </si>
  <si>
    <t>Manual de Contratación actualizado</t>
  </si>
  <si>
    <t>Gestionar con cada gerencia de convenio la devolución de los recursos para estos 3 contratos</t>
  </si>
  <si>
    <t>CDP por convenio y  contrato para reintegro de recursos</t>
  </si>
  <si>
    <t>Falta de revisión de los documentos generados para cada novedad del contrato // Generar documentos a partir de otros sin las verificaciones necesarias // Tramitar las solicitudes de modificaciones contractuales sobre el tiempo de vencimiento del contrato //Ausencia de un lineamiento que fije los tiempos de radicación de novedades contractuales frente al término de vencimiento del contrato.</t>
  </si>
  <si>
    <t xml:space="preserve">RGPRO17
</t>
  </si>
  <si>
    <t>Realizar modificación de aclaración de la fecha para el contrato 2160764</t>
  </si>
  <si>
    <t>Modificación</t>
  </si>
  <si>
    <t>Actualizar esta realidad de la ejecución en la liquidación de los 2 contratos</t>
  </si>
  <si>
    <t>Actualizar esta realidad de la ejecución en la liquidación del contrato</t>
  </si>
  <si>
    <t>Aruiz1</t>
  </si>
  <si>
    <t>Deficiencias en el seguimiento de las obligaciones contractuales del contratista de obra por parte del personal de interventoría // Deficiencias por parte de la gerencia de fábricas y la supervisión en el conocimiento e implementación del Manual de Supervisión e Interventoría de FONADE y de los requisitos contenidos en los documentos precontractuales // Posible sobrecarga laboral de los supervisores respecto a la cantidad de contratos e informes asignados // Pérdida de la información y su trazabilidad por la alta rotación de los supervisores</t>
  </si>
  <si>
    <t>Elaborar respuesta de fondo a las solicitudes agregadas de los 7 contratistas</t>
  </si>
  <si>
    <t>Ausencia de puntos de control de aspectos financieros en el desarrollo de los contratos // Falta de aplicación de las políticas de riesgo y controles identificados por FONADE // Falta de monitoreo por parte de la Subgerencia Técnica</t>
  </si>
  <si>
    <t>Esquema de seguimiento financiero implementado</t>
  </si>
  <si>
    <t>Incorporar en el manual de contratación la posiblidad de liquidación parcial de contratos de fábricas con el fin de liberar recursos para la devolución a FONADE o pagos pendientes a contratistas</t>
  </si>
  <si>
    <t>Falta de seguimiento y legalización de las novedades asociadas a las actas de servicio // Falta de conciliación periódica de la ejecución financiera de los contratos</t>
  </si>
  <si>
    <t>Ficha de conciliación</t>
  </si>
  <si>
    <t>Todas los identificadas en la auditoría</t>
  </si>
  <si>
    <t>Subgerencia Técnica
Subgerencia de Contratación 
Subgerencia Financiera
Gerencia de Riesgos</t>
  </si>
  <si>
    <t>Perfil de riesgo absoluto y residual actualizados</t>
  </si>
  <si>
    <t>Perfil de riesgo actualizado 2018</t>
  </si>
  <si>
    <t>A31 Comunicaciones</t>
  </si>
  <si>
    <t>No existe en el organigrama de la Entidad la Oficina de Comunicaciones como equipo o grupo // Falta de claridad en las funciones // No se reflejan en la resolución 411 de 2017 como área de trabajo</t>
  </si>
  <si>
    <t>RGCHU20</t>
  </si>
  <si>
    <t>Líder equipo de Comunicaciones y Relaciones Corporativas</t>
  </si>
  <si>
    <t xml:space="preserve">Propuesta de creación del equipo como área </t>
  </si>
  <si>
    <t>Mmendoza1</t>
  </si>
  <si>
    <t>Elaborar propuesta borrador sobre las funciones del Equipo de Comunicaciones de ENTerritorio para ser incluido en el acto administrativo como Grupo de Trabajo</t>
  </si>
  <si>
    <t>Manual actualizado</t>
  </si>
  <si>
    <t>Talleres</t>
  </si>
  <si>
    <t>No existe aprobación de la estrategia o plan de comunicaciones por parte de la Gerencia General</t>
  </si>
  <si>
    <t>RGRIE01</t>
  </si>
  <si>
    <t>Ajustar la propuesta teniendo en cuenta lo solicitado por la Gerencia General.</t>
  </si>
  <si>
    <t xml:space="preserve">Plan de Comunicaciones aprobado </t>
  </si>
  <si>
    <t>Se presentó en reunión con Gerencia en la fecha establecida. Se adjunta copia de listado de asistencia y estrategia.</t>
  </si>
  <si>
    <t>Se presentó en reunión con Gerencia en la fecha establecida. Se adjunta copia de listdo de asistencia y estrategia</t>
  </si>
  <si>
    <t>Falta de unificación en los criteriors que rigen la Política de Comunicaciones de la Entidad</t>
  </si>
  <si>
    <t>RGADM11</t>
  </si>
  <si>
    <t>Ajustar y aprobar la documentación del Manual de Comunicaciones</t>
  </si>
  <si>
    <t>Manual de Comunicaciones Publicado</t>
  </si>
  <si>
    <t>Publicar el Manual de Comunicaciones</t>
  </si>
  <si>
    <t>A22 N-H-C</t>
  </si>
  <si>
    <t>RGCHU25</t>
  </si>
  <si>
    <t>A20 AL</t>
  </si>
  <si>
    <t>RGADM12</t>
  </si>
  <si>
    <t>ÁREA DE TALENTO HUMANO
MIEMBROS COMITÉ DE CONVIVENCIA LABORAL</t>
  </si>
  <si>
    <t>dgonzal2</t>
  </si>
  <si>
    <t>RGCHU16</t>
  </si>
  <si>
    <t>ÁREA DE TALENTO HUMANO</t>
  </si>
  <si>
    <t>Reglamento de Trabajo de FONADE aprobado</t>
  </si>
  <si>
    <t>Acta de CCL con decisión adoptada por sus miembros.</t>
  </si>
  <si>
    <t>Debilidades en la supervisión del contrato interadministrativo 216140 en aspectos administrativos // Desconocimiento de la normatividad aplicable por parte del supervisor // Omisión de alertas del aplicativo FOCUS sobre el atraso físico del contrato 2180899 // Falta de diligenciamiento del FMI054 Cuadro de control y trazabilidad de acciones del proyecto.</t>
  </si>
  <si>
    <t>Debilidades en la supervisión del contrato interadministrativo 216140 en aspectos administrativos // Desconocimiento de la normatividad aplicable por parte del supervisor // Omisión de alertas del aplicativo FOCUS sobre el atraso físico del contrato 2180899 // Falta de diligenciamiento del FMI054 Cuadro de control y trazabilidad de acciones del proyecto</t>
  </si>
  <si>
    <t>Deficiencias en la aplicación del control CTRGADM169 // Deficiencias en el cumplimiento de las obligaciones por parte la supervisión de FONADE // Omisión de las alertas del aplicativo ORFEO por parte de la Gerencia de convenio y Gerente de grupo de trabajo.</t>
  </si>
  <si>
    <t>Cambio en la designación de representantes del comité operativo // Falta de seguimiento a las obligaciones contractuales por parte de la ANH y Enterritorio.</t>
  </si>
  <si>
    <t>Falta de trazabilidad de la información de las operaciones con recursos de contingencias de los convenios usuarios // Deficiencias en la gestión documental de la entidad // Manejo segmentado de la información por grupos de trabajo</t>
  </si>
  <si>
    <t>Falta de revisión por parte de la supervisión e interventoría de las obligaciones del ente territorial // Falta de controles y verificación de requisitos previo a la suscripción del acta de inicio // Falta de seguimiento del ente territorial a sus obligaciones // Demoras en la apertura de los procesos de contratación por parte de la entidad terrritorial</t>
  </si>
  <si>
    <t>Omisión de controles por parte de la supervisión para la aprobación de pagos a contratistas</t>
  </si>
  <si>
    <t>Falta de seguimiento por parte del supervisor a los informes que genera la interventoría y radicados en la entidad // Falta de trazabilidad de información de los proyectos</t>
  </si>
  <si>
    <t>Falta de planeación y errores de digitación por parte del área solicitante de las novedades del contrato // Falta verificación de las áreas responsables por premuras en la solicitud de los trámites requeridos.</t>
  </si>
  <si>
    <t>Falta de controles y verificación de requisitos de forma previa a la suscripción de las novedades // Falta de conocimiento por parte de la supervisión de los requisitos específicos de los contratos a su cargo // Debilidades en el seguimiento y control por parte del supervisor frente a requisitos tales como licencias y permisos especiales según objeto del contrato</t>
  </si>
  <si>
    <t>Falta de programación de los viajes de los convenios usuarios del contrato de tiquetes // Requerimientos del cliente no especificados en las condiciones del contrato // Opción de solicitar tiquetes por call center // Falta de verificación por parte del supervisor de los tiempos establecidos para la emisión de tiquetes por parte de la agencia de viajes.</t>
  </si>
  <si>
    <t>No uso de los formatos establecidos por el sistema de Gestión de Fonade para el registro de la información de la contratación derivada de los convenios // Por solictud del cliente mediante acuerdo de nivel de servicio se diseño un formato diferente para llevar la informacion de la contratacion derivada.</t>
  </si>
  <si>
    <t>Falta de seguimiento por parte del Gerente y Supervisores del Convenio y la toma de acciones correspondiente en los tiempos establecidos // Falta de clausulas en las minutas de los contratos que obliguen a cumplir el objeto del contrato.</t>
  </si>
  <si>
    <t>Deficiencias de validación en el proceso precontractual // Omisión en la aplicación del control CTRGPRO051.</t>
  </si>
  <si>
    <t>Demora en la radicación de las cuentas de cobro al cliente // Falta de seguimiento por parte de la Gerencia del convenio a la clausula QUINTA FORMA DE PAGO // Falta de claridad en los requisitos establecidos en la minuta de la clausula Forma de pago</t>
  </si>
  <si>
    <t>Desconocimiento de la gerencia de convenio del tramite de la cuota de gerencia // Falta de seguimiento a los recursos depositados por el cliente // Falta de claridad en los requisitos establecidos en la minuta de la clausula forma de pago cuota de gerencia</t>
  </si>
  <si>
    <t>No traslado de la información histórica del convenio al sistema de costos implementado en el 2010 // Errores en la parametrización de la plataforma Gauss Profit o sistemas de información de apoyo</t>
  </si>
  <si>
    <t>Inobservancia de la trazabilidad del estado contractual // Desconocimiento u omisión de normatividad aplicable referente a novedades contractuales</t>
  </si>
  <si>
    <t>Deficiencias en la verificación de los criterios de aceptación de las obras ejecutadas por parte del interventor // Falta de seguimiento por parte del interventor a los procesos constructivos // Inexperencia o falta de competencias de la mano de obra contratada.</t>
  </si>
  <si>
    <t>Procesos contractuales ejecutados sin el estado de maduración requerido // Deficiencias en la integralidad de la revisión y solicitud de ajustes de la interventoría</t>
  </si>
  <si>
    <t>Falta de seguimiento y control en la coordinación financiera // Alta rotación de personal responsable de la gestión de los contratos // Vacios procedimentales para el manejo de recursos dentro del esquema de contratación de fábricas.</t>
  </si>
  <si>
    <t>Falta de verificación de la información en la elaboración de cada acta de servicio // Errores de aplicación al momento de realizar el desembolso aprobado por cada acta // Ausencia de puntos de control de aspectos financieros en el desarrollo de los contratos.</t>
  </si>
  <si>
    <t>Carencia de puntos de control presupuestal durante la ejecución contractual en la Gerencia de fábricas // Minuta contractual orientada a contratos de obra y no de consultoría.</t>
  </si>
  <si>
    <t>Debilidades en el control de los fondos de cada Registro Presupuestal correspondiente a los convenios. // Carencia de puntos de control durante la ejecución contractual en lo correspondiente a pagos. // Pérdida de la información y su trazabilidad por la alta rotación de los supervisores.</t>
  </si>
  <si>
    <t>Desconocimiento y aplicación por parte del contratista del plan de manejo ambiental y sus normas asociadas // Deficiencias en el control y monitoreo por parte del contratista al personal de obra para garantizar el cumplimiento de la reglamentación de seguridad en la construcción // Falta de seguimiento por parte de la interventoría y supervisor al contratista // Bajo porcentaje de permanencia de los SISO en las obras // Bajo recursos para visitas de obra por parte del supervisor del contrato</t>
  </si>
  <si>
    <t>Desconocimiento de las obligaciones de la Gerencia del convenio</t>
  </si>
  <si>
    <t>Aprobación de cambios en los rubros establecidos por FONADE por parte del interventoría // Deficiencias del supervisor en la revisión de soportes presentados para el pago del anticipo // Falta de revisión y definición de la variedad de rubros estándar aplicables al manejo del anticipo en obras civiles</t>
  </si>
  <si>
    <t>Falta de seguimiento a los informes que genera la interventoría por parte del supervisor // Falta de monitoreo y capacitación durante la ejecución de los proyectos en el Manual de Supervisión e Interventoría</t>
  </si>
  <si>
    <t>Falta de seguimiento y control a la ejecución financiera de los contratos de fábricas y de los convenios // Alta rotación de personal responsable de la gestión de estos contratos // Vacíos procedimentales y contractuales para el manejo de recursos en el esquema de contratación de Fábricas y en el manual de presupuesto // Falta de gestión en recuperación de los recursos aportados por FONADE // Omisión de gestiones administrativas para el cumplimiento de las directrices internas adoptadas en Junta Directiva.</t>
  </si>
  <si>
    <t>Falta de seguimiento y control a la ejecución financiera de los contratos de fábricas y de los convenios // Alta rotación de personal responsable de la gestión de estos contratos
Vacíos procedimentales y contractuales para el manejo de recursos en el esquema de contratación de Fábricas y en el manual de presupuesto // Falta de gestión en recuperación de los recursos aportados por FONADE // Omisión de gestiones administrativas para el cumplimiento de las directrices internas adoptadas en Junta Directiva.</t>
  </si>
  <si>
    <t>Falencias en el seguimiento y verificación del cumplimiento de los compromisos contractuales y los requisitos para el pago // No se verificaron los pagos efectuados //Desconocimiento de las condiciones pactadas contractualmente // Carencia de puntos de control durante la ejecución contractual</t>
  </si>
  <si>
    <t>Falta de seguimiento y control a la ejecución financiera de los contratos de fabricas y los convenios // Falencias en el seguimiento y verificación del cumplimiento de los compromisos contractuales y los requisitos para el pago // Desconocimiento de las condiciones pactadas contractualmente // Carencia de puntos de control durante la ejecución contractual.</t>
  </si>
  <si>
    <t>Debilidades en el control de los fondos de cada Registro Presupuestal correspondiente a los convenios // Carencia de puntos de control durante la ejecución contractual en lo correspondiente a pagos // Pérdida de la información y su trazabilidad por la alta rotación de los supervisores.</t>
  </si>
  <si>
    <t>Radicar la solicitud de posible incumplimiento ante la Subgerencia de Operaciones.</t>
  </si>
  <si>
    <t>Actualizar el formato FMI007 plan operativo en concordancia con la novedad contractual que aplique.</t>
  </si>
  <si>
    <t>Designación para representación al Comité Operativo a la Gerente de Convenio.</t>
  </si>
  <si>
    <t>Convocar y reactivar las sesiones periódicas del comité de seguimiento y castigo de activos</t>
  </si>
  <si>
    <t>Solicitar al Grupo de Servicios Administrativos sensibilización en transferencia documental y ORFEO</t>
  </si>
  <si>
    <t>Gestionar la aprobación y publicación de los formatos FMI015 Acta de inicio y FMI016 Acta de iniciación de proyecto</t>
  </si>
  <si>
    <t>Transferir la información recopilada en la auditoria al expediente del acta de servicio del contrato de interventoria.</t>
  </si>
  <si>
    <t>Solicitar a la Subgerencia de Desarrollo de Proyectos la priorizacion de los contratos que se encuentran en trámite de incumplimiento así como la información respecto la eventual superación de los hechos materia de incumplimiento.</t>
  </si>
  <si>
    <t>Realizar taller dirigido a la distintas Subgerencias de la entidad para la correcta estimación de perjuicios</t>
  </si>
  <si>
    <t>Consolidar la información de los procesos judiciales con el detalle actualizado</t>
  </si>
  <si>
    <t>Realizar taller dirigido a la distintas Subgerencias de la entidad para la correcta solicitud de tramites de incumplimientos</t>
  </si>
  <si>
    <t>Elaborar la conciliación acumulada por convenio del contrato para el periodo de agosto 2017 a junio 2019 de acuerdo con la información entregada por Presupuesto.</t>
  </si>
  <si>
    <t>Realizar mesa de trabajo con el grupo de presupuesto y la Gerencia del Convenio 215050 y 216146 para la conciliación de la ejecución presupuestal respecto de las diferencias evidenciadas por la auditoría.</t>
  </si>
  <si>
    <t>Crear y adoptar en el sistema Integral de Gestión de calidad el documento lista de chequeo novedades contractuales</t>
  </si>
  <si>
    <t>Gestionar el incumplimiento al contratista CALITOUR para la entrega de los informes</t>
  </si>
  <si>
    <t>Reforzar las actividades de seguimiento por parte de la supervisión hacia los municipios.</t>
  </si>
  <si>
    <t>Reiterar al Comité de supervisión la aprobacion del modelo del acta de liquidacion y del informe final de interventoría de cada proyecto.</t>
  </si>
  <si>
    <t>Implementar control de validación de la coherencia del estudio previo frente a lo solicitado por la Gerencia del convenio o Gerencia de contrato.</t>
  </si>
  <si>
    <t>Reporte de eventos de riesgo materializados al Grupo de Trabajo de Planeación y Gestión de Riesgos.</t>
  </si>
  <si>
    <t>Ejecutar plan de trabajo generado según caso CIC registrado</t>
  </si>
  <si>
    <t xml:space="preserve">
Diseñar el formato de CONTROL DE DISPOSICIÓN FINAL DE ESCOMBROS Y SOBRANTES DE EXCAVACIONES</t>
  </si>
  <si>
    <t>Socializar con los grupos de la Subgerencia de Desarrollo de Proyectos la implementación del formato.</t>
  </si>
  <si>
    <t>Generar y enviar a los usuarios piezas comunicacionales referentes al backup de usuario final</t>
  </si>
  <si>
    <t>Actualizar el perfil de riesgos y establecer controles para minimizar la probabilidad de ocurrencia y el impacto de la omisión de normas técnicas y de diseño aplicables en los contratos de obra e interventoría.</t>
  </si>
  <si>
    <t>El Grupo de presupuesto hará el ajuste presupuestal de acuerdo con las solicitud de la Subgerencia Técnica</t>
  </si>
  <si>
    <t>Determinar qué contratos de fábricas de los 27 terminados han presentado conciliación y con que pretensiones</t>
  </si>
  <si>
    <t>Ajuste en el cuadro de control de presupuesto de la gerencia</t>
  </si>
  <si>
    <t>Gestionar los estudios previos para la contratación de la nueva interventoria</t>
  </si>
  <si>
    <t>Conciliar cifras con los 6 casos de los interventores para establecer de manera exacta los valores pendientes de pago por servicios ejecutados y así evitar reclamos y procesos por valores que no correspondan.</t>
  </si>
  <si>
    <t>Solicitud y respuesta del contratista del cumplimiento de la instalación de las especificaciones técnicas del proceso CPU 002 DE 2016 para la construcción de la estación de policía del municipio de San Gil - Santander</t>
  </si>
  <si>
    <t>Capacitar trimestralmente a los profesionales de planeación contractual según temas priorizados</t>
  </si>
  <si>
    <t xml:space="preserve">
Realizar mesa de trabajo con el Grupo de Planeación y Gestión de riesgos y las areas de la entidad.
</t>
  </si>
  <si>
    <t>Incorporar en el memorando de solicitud de estudios previos requisitos cómo: experiencia que debe tener el proponente frente a la logistica y costos asociados para la ejecución de proyectos en centros penitenciarios o la tipologia que corresponda.</t>
  </si>
  <si>
    <t>Presentación de la propuesta a la Gerencia para su aprobación</t>
  </si>
  <si>
    <t>Informes de conciliación convenio 215050 y 216146</t>
  </si>
  <si>
    <t>FAP 601  Control de asistencia</t>
  </si>
  <si>
    <t>FAP806 Registro de evento de riesgo operativo</t>
  </si>
  <si>
    <t>Formato publicado en el catálogo documental</t>
  </si>
  <si>
    <t>Desembolsos</t>
  </si>
  <si>
    <t>Guia para la clasificación de archivo</t>
  </si>
  <si>
    <t>Documento soporte del tramite de conciliación o  liquidación</t>
  </si>
  <si>
    <t>Documento soporte del tramite de conciliación</t>
  </si>
  <si>
    <t>Informes trimestrales de la gestión realizada con los municipios para realizar el desembolso</t>
  </si>
  <si>
    <t>Aplicación del control en los procesos realizados</t>
  </si>
  <si>
    <t>Ficha Solicitud de novedades contractuales  de contratación derivada</t>
  </si>
  <si>
    <t>FAP601 control de asistencia a mesas de trabajo</t>
  </si>
  <si>
    <t>Radicado de gestión de incumplimiento</t>
  </si>
  <si>
    <t>Actas de asistencia de las  socialicaciones con los muinicipios por departamento</t>
  </si>
  <si>
    <t>Acta de comité de seguimiento de contrato.</t>
  </si>
  <si>
    <t>Conciliación por cada contrato de fábrica</t>
  </si>
  <si>
    <t>Cantidad real ejecutada</t>
  </si>
  <si>
    <t>Manual de contratacion formalizado en el catalogo documental</t>
  </si>
  <si>
    <t>FAP806 Eventos de riesgo operativo</t>
  </si>
  <si>
    <t>Informe de conciliación del contrato de tiquetes</t>
  </si>
  <si>
    <t>Informe de los recursos ejecutados no recuperados</t>
  </si>
  <si>
    <t>Memorando al cliente con informe de recursos no recuperados y a la gerencia de  ENTerritorio</t>
  </si>
  <si>
    <t>Memorando de solicitud de incumplimiento</t>
  </si>
  <si>
    <t>Acta de reunion para validacion y ajuste de informe trimestral de gestion</t>
  </si>
  <si>
    <t>Documentacion digitalizada en el expediente virtual</t>
  </si>
  <si>
    <t>Documento soporte de Conciliación</t>
  </si>
  <si>
    <t>Memorando de solicitud de estudios previos</t>
  </si>
  <si>
    <t xml:space="preserve">FAP601 control de asistencia
</t>
  </si>
  <si>
    <t>RGPRO17</t>
  </si>
  <si>
    <t>RGPPE40</t>
  </si>
  <si>
    <t>RGFIN21</t>
  </si>
  <si>
    <t>id</t>
  </si>
  <si>
    <t>Elaborar el protocolo para la validación y publicación de información a través de Comunicados y Redes Sociales que cumplan los estándares técnicos mitigando así posibles impactos en la reputación por publicación de información imprecisa.</t>
  </si>
  <si>
    <t>Actualizar el Manual de Crisis manual de imagen corporativa y manual de comunicaciones.</t>
  </si>
  <si>
    <t>El área solicitó a Desarrollo Organizacional CIC caso RF-59485-2-987 la actualización del MAnual de crisis el 5 de agosto del presente año. Manual de imagen Corporativa se solicitó con memorando 20194000166823 la apertura del proceso de selección de contratación directa de la empresa BIKSAK S.A.S. de acuerdo con los resultados de los Estudios Previos. Soportes: Solicitud de publicación GDI801 solicitudes de contratación. 30-09-2019. Manual de crisis se actualizó y publicó en el catálogo documental la Guía para el manejo de crisis en medios de comunicación GDI801 30-10-2019. Manual de imagen Corporativa - MDI011 se actualizó el Manual de Identidad Visual Corporativa 31-12-2019. Se actualizó y publicó en el catálogo documental el Manual de Comunicaciones - MDI010. 31-12-2019.</t>
  </si>
  <si>
    <t>Ejecutar 10 talleres o capacitaciones a Directivos sobre habilidades de comunicación y protocolo de Comunicaciones</t>
  </si>
  <si>
    <t>Se han realizado 7 talleres de entrenamiento con la Gerencia General por parte de la firma ELOQUENTEM SAS contratada para desarrollar la actividad. Se realizaron 3 capacitaciones puntuales con la Gerente General y Subgerentes Bellaniris Ávila y Germán Fuertes con el fin de potencializar la actividad que realiza cada uno de los equipos y su proceso comunicativo. Soportes: Control de asistencia FAP601. 30-09-2019.</t>
  </si>
  <si>
    <t>Formalizar el Plan de Comunicaciones en el que se pueda evidenciar la alineación de todas las acciones comunicacionales con el direccionamiento estratégico de la entidad dado que al no contar con éste se genera riesgo de falta de seguimiento y control oportuno de las actividades y responsabilidades.</t>
  </si>
  <si>
    <t>Evitar duplicar información como en el caso de MDI010 Manual de Comunicaciones y GDI001 Guía para el uso y difusión en las redes sociales de FONADE donde se citan la Política de Comunicaciones con contenido diferente lo que genera riesgo al control de documentos y confusión a la persona que consulta la información.</t>
  </si>
  <si>
    <t>Se publicó en el catálogo documental el Manual de Comunicaciones MDI010 Versión 7. http:www.fonade.gov.co-CatalogoDocumental-procesos-subversion-SGC-Documentos-7_Manuales-MDI010V7.pdf</t>
  </si>
  <si>
    <t>Observación No.1 No conciliación de saldos presupuestales de tiquetes
El grupo de tiquetes y presupuesto no realizaron mensualmente la conciliación de saldos presupuestales por centros de costos y convenios. entre sus bases de datos y la ejecución real para el periodo desde septiembre 2017 a abril 2019.</t>
  </si>
  <si>
    <t>Falta de metodología para realizar la conciliación entre las áreas y grupos de trabajo // No entrega de información por parte del contratista CALITOUR. necesaria para la construcción de las bases de datos por convenio.</t>
  </si>
  <si>
    <t>Emitir la información correspondiente a la ejecución de las vigencias 2017. 2018. 2019. No. RP. valor inicial. valor ejecutado y saldo disponibles de los Registros presupuestales incluyendo centro costo y No. convenio.</t>
  </si>
  <si>
    <t>Entregar con periodicidad trimestral un informe de ejecución del contrato. incluyendo las novedades de los tiquetes por parte de la supervisión del contrato. a los responsables de la ejecución de los recursos.</t>
  </si>
  <si>
    <t>Informe trimestral de ejecución presupuestal por convenio. enviado a las Gerencias de Unidad</t>
  </si>
  <si>
    <t>El 09-12-2019. se remite correo a todas las gerencias de convenio y unidad el informe de ejecución total del contrato 20171072. en el cual tambien se evidencian los valores reintegrados correspondientes a tiquetes no volados. se adjunta correo.</t>
  </si>
  <si>
    <t>Validar y gestionar las inconsistencias detectadas según informe trimestral. ante servicios administrativos y/o presupuesto</t>
  </si>
  <si>
    <t>Memorando de solicitud de ajustes y/o aclaraciones por parte de la gerencia de convenio Gerencias de unidad</t>
  </si>
  <si>
    <t>Elaborar el informe de los recursos ejecutados no recuperados. identificando el valor real y los responsables.</t>
  </si>
  <si>
    <t>Presentar el informe de los recursos ejecutados no recuperados al cliente y a la gerencia general de ENTerritorio. definiendo acciones a seguir.</t>
  </si>
  <si>
    <t>Se adjunta memorando No. 20194300221413 del 9 de dic 2019. en donde se informa a la GG los recursos recuperados de tiquetes no volados del contrato 20171072.</t>
  </si>
  <si>
    <t>Actualizar el procedimiento PAP 333 Tiquetes áereos.considerando entre otros temas solicitud de tiquetes internacionales. plazo para tramitar en el aplicativo los tiquetes solicitados por call center. Bloqueo de los usuarios que no definen la novedad del tiquete pasado 30 días de la terminación del viaje. mecanismo para dar cumplimiento a la clausula decimoprimera del ANEXO DE CONDICIONES GENERALES DEL CONTRATO DE PRESTACIÓN DE SERVICIOS PROFESIONALES Y O APOYO A LA GESTION.</t>
  </si>
  <si>
    <t>LISTA DE CHEQUEO REVISION DOCUMENTO ESTUDIOS PREVIOS formalizada en el sistema de gestión de calidad</t>
  </si>
  <si>
    <t>Correo electrónico o FAP 601 Control de asistencia . socialización del documento</t>
  </si>
  <si>
    <t xml:space="preserve">Realizar una mesa de trabajo con los profesionales de la Subgerencia de operaciones para dar a conocer las situaciones presentadas y las recomendaciones generadas. con el fin de mitigar la probabilidad que se repitan los errores evidenciados.
</t>
  </si>
  <si>
    <t>El 18 de julio en el área de procesos de selección se socializaron las observaciones producto de la auditoria de tiquetes e interviviendas soportada mediante el formato FAP601 en compromisos se registraron las recomendaciones generadas con el fin de mitigar la probabilidad que se repitan los errores evidenciados</t>
  </si>
  <si>
    <t>Crear e implementar documento lista de chequeo novedades contractuales. incluyendo el ítem de revisión de la normatividad. licencias y permisos especiales según aplique.</t>
  </si>
  <si>
    <t>Presentar el formato lista de chequeo novedades contractuales. al grupo de profesionales de la Subgerencia de Operaciones mediante correo electrónico o mesa de trabajo.</t>
  </si>
  <si>
    <t>Correo electrónico o FAP 601 Control de asistencia. socialización del documento</t>
  </si>
  <si>
    <t>No hay un procedimiento para la cesión de contratos con responsables. productos y tiempos de entrega // Se tomo la información financiera analizada en el proceso de selección de la vigencia 2017. donde el cesionario ocupó el segundo puesto.</t>
  </si>
  <si>
    <t>Citación audiencia de incumplimiento mediante memorando 20195400221671 del 4 de septiembre de 2019 con copia a la aseguradora Seguros del Estado. Se adjunta memorandos con los que se han dadi respuesta a los descargos realizados por la agencia en cada audiencia realizada.
Memorando 20194300237621 de fecha 20-09-2019. Respuesta descargos Calitour
Memorando 20194300274811 de fecha 8-11-2019.Respuesta a la propuesta de la agencia de viajes CALITOUR para el reembolso de tiquetes no volados.
Memorando 20194300275111 de fecha 08-11-2019 Respuesta radicado 20194300547212. Descargos a la Audiencia Celebrada el pasado 16 de octubre de 2019- Presunto Incumplimiento al Contrato 20171072</t>
  </si>
  <si>
    <t>Realizar seguimiento a la entrega oportuna de informes del contratista de tiquetes. según obligaciones contractuales.</t>
  </si>
  <si>
    <t>Actualizar procedimiento PAP333 suministro de tiquetes de acuerdo con la operatividad del contrato en cuanto a la solicitud de tiquetes internacionales. la periodicidad de las conciliaciones de tiquetes con grupos internos. plazo para tramitar en el aplicativo los tiquetes solicitados por call center. el mecanismo mediante el cual el viajero debe asumir el costo del tiquete no usado total o parcialmente. no marcados en el aplicativo dentro de los términos establecidos. especificar la periodicidad de las conciliaciones con la agencia de viajes del estado de los tiquetes emitidos. entre otros aspectos relevantes para la ejecución del contrato</t>
  </si>
  <si>
    <t>Se anexa FAP806 Registro de eventos de riesgo operativo</t>
  </si>
  <si>
    <t>Control  de asistencia</t>
  </si>
  <si>
    <t>Memorando de solicitud</t>
  </si>
  <si>
    <t>Entrega en excel avance Matriz Fto Matriz contractual</t>
  </si>
  <si>
    <t>Modificar el PAP301 Trámite de peticiones quejas reclamos y denuncias en: Colocar punto de control de asiganción para revisión de todas las PQRD asignada al administrador.</t>
  </si>
  <si>
    <t>Se remite link de consulta del procedimiento públicado en el catalogo documental: https:--www.enterritorio.gov.co-CatalogoDocumental-procesos-subversion-SGC-Documentos-9_Procedimientos-PAP301DIC2019.pdf. En donde en el Numeral 6. DESARROLLO DE ACTIVIDADES Numeral 6.1. RADICACIÓN ASIGNACIÓN Y GESTIÓN DE PQRD. En donde se incluyó el control de asiganción para revisión de todas las PQRD asignada al administrador en la actividad: * Actividad 4 Tipificar asignar informar y entregar físico si hay lugar de la PQRD. * Nota 4: Todas las PQRD radicadas en el CAC deben ser tipificadas como tal e INFORMADAS en el SGD vigente al usuario llamado Administrador de PQRD para la respectiva verificación de la asignación. El no realizar esta actividad puede ocasionar incumplimiento en los términos de ley y por ende sanciones para la Entidad.</t>
  </si>
  <si>
    <t>Soporte de pieza de comunicación y Control  de asistencia</t>
  </si>
  <si>
    <t>Control  de asistencia a capacitaciones</t>
  </si>
  <si>
    <t>Se adjuntan los listados de asistencia a la semana de la supervisión desarrollada entre el 26-11-2019 y el 29-11-2019 en la que sensibilizaron todos los temas incluyendo incumplimientos.</t>
  </si>
  <si>
    <t>Falta de planeación y análisis en los tiempos de ejecución de proyectos que contiene el convenio // Falta de articulación entre los responsables de las entidades de ANH - Enterritorio. falta de sesión comité operativo del contrato interadministrativo // Demora en la definición del lugar de ejecución del proyecto por parte de la ANH // Sondeo de mercado para proyecto del pozo estratigráfico por encima del Presupuesto Oficial Estimado POE.</t>
  </si>
  <si>
    <t>Observación No. 4. Sesiones no realizadas del comité operativo: Durante los meses de junio y julio de 2019 el Comité Operativo no realizó las sesiones ordinarias mensuales pactadas contratctualmente por las partes.</t>
  </si>
  <si>
    <t>Ausencia de lineamientos e instancias para analizar el objeto el alcance la forma de pago los riesgo identificados y como se van a mitigar</t>
  </si>
  <si>
    <t>Mesa de trabajo con los grupos de trabajo Gestión Contractual la Gerencia del convenio y Oficina Asesora Jurídica para determinar la viabilidad de las pretenciones de la interventoría e implementar las decisiones.</t>
  </si>
  <si>
    <t>Solicitar concepto a la asesora Juridica de la Subgerencia de Operaciones para determinar la pertinencia de modificar la forma de pago en las reglas de participacion para los contratos de Interventoria de tal manera que no quede condicionado al avance de obra. G-EFSICE-01 Guía Colombia Compra Eficiente.</t>
  </si>
  <si>
    <t>Se adjunta comunicación vía email enviada el 20-03-2020 por parte de la sub. Operaciones a la asesora jurídica del área solicitando brindar concepto jurídico acerca de:
1. ¿Se deben efectuar los pagos de un contrato de interventoría cuando el contrato de obra fue terminado
anticipadamente?
2. ¿Resulta pertinente modificar la forma de pago en las Reglas de Participación para los contratos de
interventoría de tal manera que estos no queden condicionados al avance de obra?</t>
  </si>
  <si>
    <t>El 26 de marzo de 2020 se remitió correo a: Eventos Riesgo Operativo eventos RO@enterritorio.gov.co con el formato FAP806 Reporte de eventos de Riesgo Operativo</t>
  </si>
  <si>
    <t>Realizar mesas de trabajo mensuales con la Gerencia de Unidad con el fin de revisar temas que deban ser atendidas con prioridad con la participación de la gerencia de Fabricas en la cual se analizará el estado general de los contratos de Fabricas.</t>
  </si>
  <si>
    <t xml:space="preserve">Gerencia grupo de trabajo </t>
  </si>
  <si>
    <t>Actas de mesas de trabajo</t>
  </si>
  <si>
    <t>Se evidenció en las actas suministradasde fechas 04-11-2019 05-12-2019 31-01-2020 27-03-2020 la realización de mesas de trabajo con la participación de la gerencia de fábricas en las cuales se analizaron la situación de los 3 contratos de fabrica 2132125 consorcio VIP 2132127 consorcio MSD y 2132126 consorcio fabricas 2013 como resultado se evidencia la gestión adelantada para liquidar y entregar al cliente.</t>
  </si>
  <si>
    <t>Adicionar el contrato No. 2018882 suscrito con QTECH S.A.S con el fin de adquirir nuevos equipos de escaner que pemitan atender las necesidades de unidad de correspondencia.</t>
  </si>
  <si>
    <t>Se suscribió prórroga 1 el 3 de septiembre de 2019 hasta 31 mayo de 2020 con el fin de ejectutar el saldo pendiente 408746584 y garantizar el servicio de fotocopiado impresión y scaneo. Soportes ADICIÓN REDUCCIÓN MODIFICACIÓN CONTRATO 2018882 y PRORROGA 2018882.</t>
  </si>
  <si>
    <t>Solicitud de capacitación y control de asistencia</t>
  </si>
  <si>
    <t>Se reformula fecha fin programada para el 30-03-2020</t>
  </si>
  <si>
    <t>Solicitar a los grupos competentes con el objeto de reconstruir la información de inicio de acción judicial con las fichas técnicas dado que en el acervo documental en el Sistema ORFEO no permite contar con los elementos necesarios para dar inicio a la Acción judicial</t>
  </si>
  <si>
    <t>Una vez analizada la documentación enviada por los grupos competentes se analizará la viabilidad de adelantar el proceso judicial o no.</t>
  </si>
  <si>
    <t>Demanda radicada</t>
  </si>
  <si>
    <t>La oficina Asesora Jurídica aportó demanda contra el Departamento de la Guajira radicada el 31 octubre de 2018 ante el tribunal administrativo de la Guajira así mismo adjuntó el auto admisorio del 15 marzo de 2019 de la demanda por parte de este tribunal despacho 03.</t>
  </si>
  <si>
    <t>Acta de liquidación</t>
  </si>
  <si>
    <t>Se evidenciaron las actas de liquidación de los siguientes contratos 216194 2131670 Departamento de Boyacá 2131673 Departamento de Guainía entrega de los Centros de Desarrollo Infantil CDI en Orito y PuertoAsis Putumayo.</t>
  </si>
  <si>
    <t>Observación No. 6 Evaluación de la efectividad de implementación de los controles. Producto de la auditoría se evaluaron 6 riesgos y 7 controles para los cuales se estableció una efectividad promedio de 653 por ciento en su implementación.</t>
  </si>
  <si>
    <t>Se realizaron mesas de trabajo con la subgerencia de operaciones la subgerencia técnica y las gerencias de convenios con el fin de priorizar los contratos con incumplimiento y la prescricpción de las acciones derivadas del contrato de seguro. Soportes: Memorando radicado con solicitud de priorización número 20195400171623 Base de datos para priorización</t>
  </si>
  <si>
    <t>Creación de un nuevo Grupo de Trabajo denominado Gestión Contractual con el fin de fortalecer el equipo de trabajo de incumplimientos.</t>
  </si>
  <si>
    <t>Enterritorió emitió y publicó la Resolución No. 276 del 20-09-2019 Por la cual se determinan los grupos de trabajo de la Empresa Nacional Promotora del Desarrollo Territorial - ENTerritorio y se establecen sus funciones mediante la cual se estableció como función del Grupo de Gestión Contractual Proyectar y suscribir las citaciones requerimientos objeciones de las aseguradoras y contratistas presidir audiencias y realizar todos los actos que sean necesarios para hacer efectivas y-o exigibles las medidas contractuales apremiantes o indemnizatorias de orden legal reglamentario o contractual que sea necesario implementar para conjurar el no cumplimiento de los contratistas de ENTerrritorio en caso de inejecución ejecución indebida o deficiente del objeto y sus obligaciones contractuales de acuerdo con su competencia según lo establecido en el Manual de Contratación</t>
  </si>
  <si>
    <t>OBSERVACIÓN No 2 Objeción de las Aseguradoras en la radicación de avisos de siniestro por documentación incompleta. Las Gerencias de convenio presentan objeciones de la reclamación del siniestro por parte de la aseguradora en el 30 por ciento de los procesos revisados contratos 2180724 2180721 2161440 2162855 2162857 2162858 2017624 2132089 2131908 correspondiente a 13 devoluciones 62 por ciento por inconsistencias en el valor reclamado y 38 por ciento por documentación incompleta.</t>
  </si>
  <si>
    <t>Desconocimiento de la tasación de perjuicios y cubrimiento de garantías por los que inician el proceso de la Subgerencia de Desarrollo de Proyectos // Omisión en la revisión del formato FDI763 – Lista de Chequeo para Trámite de Incumplimiento // Desconocimiento por parte de los Gerentes de convenio y el profesional que realiza el estudio de la pertinencia de la solicitud para la aplicación de las clásulas de apremio y penal pecuniaria // Deficiente priorización de la Entidad de estos trámites con efectos legales y económicos</t>
  </si>
  <si>
    <t>Subgerencia de Operaciones.</t>
  </si>
  <si>
    <t>Se realizaron capacitaciones dirigidads a las distintas Subgerencias de la Entidad con el acompañamiento de los asesores en riesgo SESColombia donde se ha instruido la forma adecuada de realizar la tasación de los perjuicios en los procesos de incumplimiento. Soporte: Listas de asistencia y presentación ppt incumplimientos</t>
  </si>
  <si>
    <t>OBSERVACIÓN No 3 Acciones judiciales sin asignación de abogado para trámite de estudio. En el perido comprendido entre 11-05-2018 y 18-02-2019 se identificaron 10 procesos sin asignación de abogado interno o externo para estudio y formulación de demanda.</t>
  </si>
  <si>
    <t>Desconocimiento del procedimiento PAP902 Solicitud de acciones judiciales por parte de abogados de la Oficina Asesora jurídica // Falta de control y seguimiento de las solicitudes realizadas por las áreas técnicas</t>
  </si>
  <si>
    <t>Se verificó el cumplimiento frente a las demandas instauradas ante las instancias competentes de los contratos 2161440 2162855 2017624 2162856 2162858 2162859 2162857 2152146.</t>
  </si>
  <si>
    <t>Desconocimiento del procedimiento PDI761 Procedimiento para solicitar acciones contractuales por presunto incumplimiento</t>
  </si>
  <si>
    <t>Se realizó reunión con la Oficina de Asesoria Juridica relativo a la revision y ajuste de los procedimientos asociados al formato FAP 900 y FAP 901 como resultado se proyectó un nuevo formato de estudio técnico para el inicio de acción judicial el cual no fue avalado por las partes intervinientes por operatividad en los procesos. Soportes: Propuesta de unificacion de formatos y acta de reunión</t>
  </si>
  <si>
    <t>En desarrollo de esta acción la Unidad de Defensa Jurídica elaboró oportunamente un formato que unifica los FAP 900 y FAP 901 del cual adjuntamos copia sin embargo es un documento que hace parte integral de la caracterización del proceso de Gestión Jurídica y su adopción exige unas formalidades de áreas como Organización y Métodos así como del grupo de Calidad de la entidad.
El grupo de Desarrollo organizacional mediante correo electrónico de 19-12-2019 informó que: los formatos FAP900 y FAP901 se unificaron en el FAP900 Estudio técnico para el inicio de la acción judicial y se encuentran en proceso de firma de la jefe de oficina.</t>
  </si>
  <si>
    <t>Se solicitó ajuste de fecha de entrega del 30-09-2019 a 15-12-2019 según memorando con radicado 20191100245191</t>
  </si>
  <si>
    <t>OBSERVACION No 5 Inconsistencias en la información del aplicativo E-KOGUI sobre los procesos judiciales de ENTerritorio. Con corte a 09-06-2019 se identificaron inconsistencias para 2 procesos como se señalan a continuación 2 radicados duplicados para el mismo proceso del contrato 2100024 1245478 - 467050 y con valores diferentes en la provisión inicial 1.051 millones versus 3.190 millones.</t>
  </si>
  <si>
    <t>Aplicar el protocolo y/o procedimiento señalado por la Agencia Nacional de Defensa Jurídica del Estado ANDJE para ajustar corregir y depurar información del sistema.</t>
  </si>
  <si>
    <t>Se verificó frente a la bases de datos que se ha cumplido el protocolo y se ha logrado depurar la BD de E-kogui. Desarrollar mesas de trabajo técnico con la Agencia Nacional de Defensa judicial cuyo objetivo es depurar las bases de datos. Se evidenció BD depurada de los procesos en Ekogui de Enterritorio demandante y demandado.</t>
  </si>
  <si>
    <t>OBSERVACION No 6 Suscripción y entrega del acta de recibo final sin la validación de los requisitos. El supervisor de la época del contrato 2161440 con la interventoría Civing ingenieros convenio No 215123 suscribió el 31-08-2016 Acta de entrega y recibo final del objeto contractual sin salvedades aún cuando el trámite de incumplimiento 18-05-2017 demuestra la no realización de los ensayos de resistencia a impactos huella y abrasión reflectancia y brillo especular establecidos como obligación contractual y requerimiento del cliente para la liquidación del convenio.</t>
  </si>
  <si>
    <t>Omisión de las alertas generadas por el aplicativo FOCUS frente al avance de los proyectos para los Gerentes de grupos de trabajo Gerentes de convenio y supervisores</t>
  </si>
  <si>
    <t>Incluir como requisito para el desembolso de los Gerentes de Convenio un por ciento de cumplimiento frente al cargue de información en FOCUS de acuerdo a los reportes de la Subgerencia.</t>
  </si>
  <si>
    <t>Memorando No.20192000190953 18-10-2019 enviado por la Subgerencia de Desarrollo de Proyectos se solicita ampliar fecha a 15-12-2019. fecha anterior 15-08-2019</t>
  </si>
  <si>
    <t>Se adjuntan control de asistencia de mesas de trabajo realizadas con los diferentes grupos de la Subgerencia de Desarrollo de Proyectos y correos electronicos remitidos por el profesional de seguimiento a Focus de la Subgerencia donde remite reporte de el cargue y hallazgos de calidad de datos de Focus. Soportes: control de asistencia y correos electrónicos. Se evidenció la lista de asistencia de las mesas de trabajo relizadas en noviembre y diciembre de 2019.</t>
  </si>
  <si>
    <t>Falta de claridad en el acceso y consulta a las bases de datos y aplicativos destinados al seguimiento y control // Falta de gestión del responsable de entrega de información con las dependencias/aplicativos/archivo fuente o insumo de la misma</t>
  </si>
  <si>
    <t>Se adjuntó el consolidado de la información actualizada de los procesos judiciales. Soportes: base de datos en excel Base datos de procesos judiciales. Demandado y demandante.</t>
  </si>
  <si>
    <t>Se formuló la Metodologia para la evaluación de proveedores en la modalidad de Contratación Directa en la etapa precontractual y contratos de Prestación de Servicios Profesionales y de Apoyo etapa contractual cuyo objetivo es establecer los mecanismos y herramientas para la evaluación de los proveedores de Enterritorio con base en criterios de oportunidad calidad y eficiencia con el fin de obtener bienes y servicios de calidad.Soporte: Documento informe.</t>
  </si>
  <si>
    <t>OBSERVACIÓN No 10 Pólizas de garantía vencidas en su amparo de cumplimiento. Las pólizas de garantía de los contratos 2130442 2131675 2152115 y 2131598 13 por ciento de la muestra se encontraban vencidas en el amparo de cumplimiento para la fecha en la cual se inició el trámite de reclamación ante la aseguradora.</t>
  </si>
  <si>
    <t>Observación No. 11 Evaluación de la efectividad de implementación de los controles. Producto de la auditoría se evaluaron 8 riesgos y 8 controles para los cuales se estableció una efectividad promedio de 522 por ciento en su implementación.</t>
  </si>
  <si>
    <t>Demoras en las decisión de contratación del personal de este contrato // Solicitud del cliente en el cambio de supervisores específicamente grupo 2</t>
  </si>
  <si>
    <t>Informar a la Gerencia General mediante memorando la terminación de los contratos del equipo mínimo establecido en la cláusula octava del contrato de prestación de servicios de interventoría 216169 que garantice la ejecución del contrato Administrativo supervisores y coordinadores de zona.</t>
  </si>
  <si>
    <t>Gerente de contrato Gerente Grupo de trabajo de Infraestructura y Competitividad</t>
  </si>
  <si>
    <t>Comunicado a la Gerencia General</t>
  </si>
  <si>
    <t>Se evidenció correo electrónico en el cual se llevó a cabo reunión para determinar la contingencia de contratación. Adicional la prorrogra de los contratos permitió la continuidad de los mismos sin dejar descubierto el convenio del personal minimo reuqerido para su gestión. 30-09-2019</t>
  </si>
  <si>
    <t>Observación No.2 Pagos pendientes del cliente a FONADE: Se identificaron pagos por cobrar al cliente por valor de 3.144 millones en costos fijos y 2.339 millones en costos variables desde noviembre de 2018 a febrero de 2019 con afectación del flujo de caja de funcionamiento de ENTerritorio antes FONADE.</t>
  </si>
  <si>
    <t>Demoras en la aprobación por parte del comité de supervisión del contrato frente a los informes mensuales presentados por FONADE // Cambios administrativos por parte del cliente // Políticas de pago establecidas por el cliente facturación electrónica // Falta de gestión por parte de la gerencia del convenio en el cumplimiento de los pagos por costo fijo // Deficiencias en la oportunidad y precisión de la información presentada por Fonade // Debilidades en la proyección de los ingresos mensuales de FONADE</t>
  </si>
  <si>
    <t>La Gerente General y la Subgerente Técnica Adriana del Pilar Correa se reunieron con el Viceministro de Vivienda con el fin de tratar temas de pago de igual forma en reunones de seguimiento periodico con el Viceministro de Vivienda y el Director de FONVIVIENDA se ha tratado el tema de pagos. 30-06-2019. En las fichas de convenio y la presentacion requeridas por la Subgerencia de Desarrollo de Proyectos antes Subgerencia Técnica mensualmente se relacionan las dificultades presentadas en el contrato de Interventoría de igual manera en el informe mensual se deja la trazabilidad de los pagos y los pendientes por aprobar.</t>
  </si>
  <si>
    <t>Incumplimiento de las obligaciones de los Entes territoriales en la gestión de títulos de predios y servicios públicos // Falta de oportunidad en la gestión del cliente Consorcio Alianza Colpatria- Ministerio</t>
  </si>
  <si>
    <t>Implentar un control de verificación y evaluación de documentos para los procesos de selección en los casos que haya una posible de falsedad remitir el documento a la oficina Asesora jurídica.</t>
  </si>
  <si>
    <t xml:space="preserve">Se ha dado respuesta oportuna a la solicitudes del Comité técnico de acuerdo a las instrucciones impartidas para la terminacion anticipada de los proyectos. Se han generado 9 terminaciones anticipadas a la fecha 10-07-2019. 30-06-2019. Se verificaron los memorandos Nros 20192200210701 20192200087881 para la tasación por terminación anticipada de los proyectos de Ciénaga y Concordia. 30-09-2019
</t>
  </si>
  <si>
    <t xml:space="preserve">Observación No 6 Retraso en la liquidación de 8 proyectos en fase 6: Certificados. Con corte a marzo de 2019 8 proyectos 61 por ciento de los 13 que se encuentran en la fase 6 Certificados presentan retraso entre 11 y 134 días frente al término establecido 4 meses para su liquidación.
</t>
  </si>
  <si>
    <t>La gerencia del contrato 216169 ha reiterado mediante correo electrónico al Comité de Supervision evidencia que se verificó en los informes FMI071 INFORME DE GESTIÓN PARA CLIENTES de los meses de abril y mayo la necesidad de obtener respuesta referente a la aprobacion del modelo del acta de liquidacion para continuar con el trámite de los proyectos que ya estan certificados en su totalidad. 30-06-2019. Se verificó frente al borrador de acta definitiva tema que se presentará en el comité del día lunes 15-07-2019 la aprobación del mismo.</t>
  </si>
  <si>
    <t>Comunicado mediante correo electrónico sobre la legalización de la novedad contractual al interventor. No se han generado novedades contractuales</t>
  </si>
  <si>
    <t>SEGUIMIENTO 30-06-2019 El grupo de Planeacion Contractual diligencia la lista de chequeo revisión documentos estudios previos.FDI642 LISTA DE CHEQUEO REVISION DOCUMENTO ESTUDIOS PREVIOS
SEGUIMIENTO 30-09-2019: Se verificó frente al formato FDI642 LISTA DE CHEQUEO REVISION DOCUMENTO ESTUDIOS PREVIOS actualizado.</t>
  </si>
  <si>
    <t>Observación No.9 Actas de aprobación de personal del contrato 2017611 avaladas sin cumplimiento de experiencia específica requerida para 6 perfiles para ejecución del contrato marco 216169. En las actas de aprobación de personal FMI029 se identificó que 5 perfiles cumplen Especialista en vías Especialista en telecomunicaciones Revisor de diseños arquitectónicos Profesional en Trabajo Social y Coordinador de zona con los requisitos de experiencia específica establecida en la minuta del contrato 216169 y 6 perfiles no cumplen Revisor de estudios geotécnicos Especialista eléctrico Especialista hidrosanitario Revisor de diseño de elementos no estructurales Residentes de interventoría y Coordinador de información con dicho requisito.
Frente a los siguientes perfiles el cumplimiento fue parcial:
Revisor de diseños estructurales cumple 1 de 2
Director de Interventoría cumple 2 de 3</t>
  </si>
  <si>
    <t>Actas de aprobación de personal</t>
  </si>
  <si>
    <t>Observación No.10 Actas de aprobación de personal del contrato 2017612 avaladas sin cumplimiento de experiencia específica requerida para 3 perfiles para ejecución del contrato marco 216169. En las actas de aprobación de personal FMI029 se identificó que 3 perfiles cumplen Revisor de estudios geotécnicos Revisor de diseños estructurales y Revisor de diseños arquitectónicos con los requisitos de experiencia específica establecida en la minuta del contrato 216169 y 3 perfiles no cumplen Director de Interventoría Gerente del Contrato y Coordinador de zona con dicho requisito .</t>
  </si>
  <si>
    <t>Observación No.11 Actas de aprobación de personal del contrato 2017613 avaladas sin cumplimiento de experiencia específica requerida para 5 perfiles para ejecución del contrato marco 216169. En las actas de aprobación de personal FMI029 se identificó que 6 perfiles cumplen Especialista hidrosanitario Especialista en telecomunicaciones Apoyo Jurídico Profesional en Trabajo Social Profesional responsable SST y Ambiental y Coordinador Jurídico con los requisitos de experiencia específica establecida en la minuta del contrato 216169 y 5 perfiles no cumplen Revisor de estudios geotécnicos Especialista eléctrico Especialista en vías Revisor de diseños arquitectónicos y Revisor de diseño de elementos no estructurales con dicho requisito .
Frente a los siguientes perfiles el cumplimiento fue parcial:
Revisor de diseños estructurales 1 de 2
Director de Interventoría 1 de 5
Residentes de interventoría 14 de 23
Coordinador de información 1 de 2</t>
  </si>
  <si>
    <t>OBSERVACIÓN No.12: Actas de aprobación de personal del contrato 2017614 avaladas sin cumplimiento de experiencia específica requerida para ejecución del contrato marco 216169. En las actas de aprobación de personal FMI029 se identificó que 1 cargo cumple Apoyo Jurídico con los requisitos de experiencia específica establecida en la minuta del contrato 216169 y 10 cargos no cumplen Revisor de estudios geotécnicos Especialista eléctrico Especialista en vías Especialista hidrosanitario Especialista en telecomunicaciones Revisor de diseños estructurales Revisor de diseños arquitectónicos Revisor de diseño de elementos no estructurales Profesional en Trabajo Social y Profesional responsable de SST y Ambiental con dicho requisito .
Frente a los siguientes perfiles el cumplimiento fue parcial:
Director de Interventoría 2 de 3
Residentes de interventoría 8 de 17</t>
  </si>
  <si>
    <t>OBSERVACIÓN No.13: Actas de aprobación de personal del contrato 2017615 avaladas sin cumplimiento de experiencia específica requerida para ejecución del contrato marco 216169. En las actas de aprobación de personal FMI029 se identificó que 8 cargos cumplen Revisor de estudios geotécnicos Especialista eléctrico Especialista en vías Especialista en telecomunicaciones Revisor de diseño de elementos no estructurales Apoyo Jurídico Profesional en Trabajo Social y Profesional responsable SST y Ambiental con los requisitos de experiencia específica establecida en la minuta del contrato 216169 y 4 cargos no cumplen Especialista hidrosanitario Revisor de diseños estructurales Revisor de diseños arquitectónicos y Director de Interventoría con dicho requisito .
Frente a los siguientes perfiles el cumplimiento fue parcial:
Residentes de interventoría 3 de 4</t>
  </si>
  <si>
    <t>OBSERVACIÓN No. 14. Evaluación de la efectividad de implementación de los controles. Producto de la auditoría se evaluaron 11 riesgos y 13 controles para los cuales se estableció una efectividad promedio de 586 por ciento en su implementación.</t>
  </si>
  <si>
    <t>Se adjunta FAP806 Eventos de riesgo operativo</t>
  </si>
  <si>
    <t>Dar respuesta a radicado No. 201900187443: 10 oct 2019 de la oficina asesora jurídica respecto a solicitud de inicio de acciones judiciales</t>
  </si>
  <si>
    <t xml:space="preserve">Subgerencia desarrollo de proyectos </t>
  </si>
  <si>
    <t>H17 Liquidación Contratos- informe de CGR 2016. pag 199</t>
  </si>
  <si>
    <t>Solicituar mediante memorando a la subgerencia de operaciones incluir en las metas de liquidaciones de 2020 los convenios 194065 195078 195089 196012 196028 197012 197038 y 193074</t>
  </si>
  <si>
    <t xml:space="preserve">	Priorizar y tramitar las solicitudes de inicio de acción judicial enviadas por las áreas según hace varios meses radicados: 20192700062373 20195400124693 20195000021143 y 20195400086273</t>
  </si>
  <si>
    <t>Reporte trimestral en  excel con solicitudes y gestión por parte de la OAJ . dic 2019 y marzo 2020</t>
  </si>
  <si>
    <t>Archivo excel con avance de los procesos a diciembre 2019 y marzo 2020 se indica el proyecto abogado estado y avances a cada corte. Se hace mención que desde 16 de marzo 2020 hay suspension de términos en todos los Juzgados. archivo seguimiento acciones judiciales 04 02 2020.xls</t>
  </si>
  <si>
    <t>Observación No1 Documentación no publicada e incompleta en el Secop En 30 procesos ACEPTADOS se revisaron 17 documentos que la entidad debe publicar en la plataforma SECOP observando los siguientes incumplimientos por encima del 50 porciento El 96 porciento de procesos 27 de 28 incumplen con la publicación de la respuesta del oferente frente a la solicitud de aclaraciones el 93 porciento de los procesos 28 de 30 incumplen con la publicación del Anexo 9 Formatos el 79 porciento de los procesos 22 de 28 incumplen con la publicación de la solicitud de aclaraciones el 73 porciento de los procesos 22 de 30 incumplen con la publicación de el Anexo 10 Proyecto de minuta el 57 porciento de los procesos 17 de 30 incumplen con la publicación de estudio del sector anexo 9 formatos</t>
  </si>
  <si>
    <t>Validar y formalizar los documentos que se deben publicar junto con el contrato en los procesos que se adelantan bajo la modalidad de contratación directa y conforme a la plataforma vigente dispuesta por colombia Compra Eficinete</t>
  </si>
  <si>
    <t>Gestión de operaciones Grupo de procesos de selección</t>
  </si>
  <si>
    <t>Observación No. 2 Incumplimiento en el plazo de expedición de las garantías En 14 de los 30 contratos adjudicados se evidencian desviaciones entre 1 y 28 días hábiles en la expedición de las garantías por parte del contratista</t>
  </si>
  <si>
    <t>Deficiencias en la validación de garantías por parte del grupo de procesos de selección // No existen lineamientos que indiquen causales de rechazo de las garantías por extemporaneidad en la fecha de expedición // No hay un mecanismo que conmine al oferente para que cumpla con la oportunidad en la expedición y radicación de las pólizas en los plazos establecidos en el Manual de contratación MDI720</t>
  </si>
  <si>
    <t>Generar un control en el que se recuerde al contratista las obligaciones pactadas en el contrato frente a la entreaga oprtuna de las garantias</t>
  </si>
  <si>
    <t xml:space="preserve">Gestión de operaciones Grupo de procesos de selección
</t>
  </si>
  <si>
    <t>Documento suscrito por el contratista en el que se comprometa a la entrega oportuna de las garantias</t>
  </si>
  <si>
    <t>Observación No. 3 Extemporaneidad en la radicación de las ofertas En los procesos CDI 043 CDI 061 y CDI 025-2019 3 de 30 procesos aceptados se observa una desviación entre 1 y 7 días hábiles en la radicación de la oferta sin disponer de un registro y.o documento publicado en el SECOP mediante el cual el oferente solicite de manera justificada ampliar el plazo para la entrega de la oferta ni se informe la respuesta de la entidad otorgando o negando el mismo</t>
  </si>
  <si>
    <t>Dar prioridad al proceso de contratación frente al cumplimiento del procedimiento // Posibles acciones a favor de terceros // No existe un procedimiento para la solicitud y aprobación de los plazos de radicación de las ofertas</t>
  </si>
  <si>
    <t>Subgerencia de Operaciones Grupo de procesos de selección</t>
  </si>
  <si>
    <t>Adenda al proceso</t>
  </si>
  <si>
    <t>Observación 4. Ineficiencia en el desarrollo de los procesos de contratación Directa En 21 de 56 procesos que corresponden al 37.5 porciento del total de la muestra de auditoría se observa comprometida la eficiencia de la actividad precontractual de la entidad ya que su estado es 19 procesos FALLIDOS y dos DESIERTO a causa de sub estimación del Presupuesto Oficial no Invitar oferentes del contexto geográfico inmediato del proyecto no considerar aspectos como Seguridad orden social complejidad de transporte sobrecosto y.o accesibilidad de materiales // el oferente invitado no subsana o da respuesta a la solicitud de aclaraciones o no presenta documentos o la oferta o por Inadecuada estructuración de las reglas de participación y.o estudio previo</t>
  </si>
  <si>
    <t>Posibles fallas en los controles o inexistencia de los mismos en la etapa precontractual para la contratación directa</t>
  </si>
  <si>
    <t xml:space="preserve">Subgerencia de Operaciones  Grupo de procesos de selección </t>
  </si>
  <si>
    <t xml:space="preserve">Proyecto de Estandarización de documuentos Terminos y condiciones </t>
  </si>
  <si>
    <t>Observación No.1. Información relacionada con la afectación de los recursos de contingencias no confiable La información asociada a la afectación de los recursos de contingencias aprobados los planes de recuperación y seguimiento al estado de los mismos los recursos recuperados y los recursos pendientes por recuperar aportada por los procesos misionales y procesos estratégicos gestión de operaciones Inf. trimestral se evidenció dispersa incompleta y desactualizada y.o en los siguientes casos no se allego a la auditoría convenio 213059 200842 194126 195041 y 196070</t>
  </si>
  <si>
    <t>Construir base de datos de las Contingencias que se han afectado en cada Grupo de la Subgerencia de Desarrollo de Proyectos realizando actualización mensual de cada una que incluya Número de convenio número de contrato que incumplió y el contrato que se suscribe para suplir el valor de cada uno número de actas de servicio número de CDP RP número de memorando de aprobación valor plan de recuperación recursos no recuperados recursos recuperados</t>
  </si>
  <si>
    <t>Subgerencia de Desarrollo de proyectos Gerentes de Unidad y de convenio.</t>
  </si>
  <si>
    <t>Memorando de reformulación N2020200004</t>
  </si>
  <si>
    <t>Crear carpeta compartida con los grupos de la Subgerencia de Desarrollo de Proyectos donde se actualice toda la información de las contingencias y su afectación con la Oficina Jurídica y la Subgerencia de Operaciones Contabilidad Presupuesto y Planeación y Gestión de Riesgos</t>
  </si>
  <si>
    <t>Verificar el estado de las contingencias radicadas en trámite de presunto incumplimiento o en reclamación por vía judicial FAP900 y FAP901</t>
  </si>
  <si>
    <t>Subgerencia de Desarrollo de proyectos Gerentes de Unidad y de convenio Subgerencia de Operaciones Grupo de Gestión Contractual Oficina Asesora Jurídica</t>
  </si>
  <si>
    <t>Base de datos con registro actualizado.</t>
  </si>
  <si>
    <t>Revisar actualizar y formalizar el MMI002 Manual de Supervisión e Interventoría la GMI005 Guía para el Manual de Supervisión e Interventoría el MMI001 Manual de Gerencia de Proyectos y todos los formatos y documentos que los contengan Incluyendo los documentos que evidencien la identificación y seguimiento de las contingencias</t>
  </si>
  <si>
    <t>Se presenta refromulacion en plazo de la actividad Ubicación carpeta compartida Mireya lópez Chaparro - Asesoría CI . PM ACI . SOPORTES AÑO 2020 . Soportes marzo 2020 . A56 CONTINGENCIAS</t>
  </si>
  <si>
    <t xml:space="preserve">El 5 marzo 2020 con memorando No20202000043703 </t>
  </si>
  <si>
    <t>Observación No. 2 Cartera identificada para castigo no dada de baja en los estados financieros a diciembre de 2018 Como resultado del proceso de depuración de cuentas por cobrar se estableció en la vigencia 2017 la irrecuperabilidad de recursos de contingencias por valor de 57 millones correspondiente a las vigencias 2010 2012 y 2013 de los convenios 196021 196028 197040 y 212011 actividad a la cual no se le realiza seguimiento desde junio de 2017 por parte del comité de seguimiento y castigo de activos ni gestión institucional ante la Junta Directiva.</t>
  </si>
  <si>
    <t>Falta de gestión y seguimiento por parte del comité de seguimiento y castigo de activos // Falta de seguimiento a los planes de recuperación por parte de los Gerentes de Unidad y de Convenio</t>
  </si>
  <si>
    <t>Resultado de la base de datos consolidada presentar un resumen con el estado actual de las contingencias para que se pueda definir el castigo de cartera.</t>
  </si>
  <si>
    <t>Subgerencia de Desarrollo de Proyectos Gerencias de Unidad Oficina Asesora Jurídica</t>
  </si>
  <si>
    <t>Base de datos consolidada</t>
  </si>
  <si>
    <t>Memorando de reformulación No20202000061843</t>
  </si>
  <si>
    <t>Evaluación y definición en el comité de seguimiento y castigo de activos del castigo de cartera para ser presentada y aprobada por la Junta Directiva</t>
  </si>
  <si>
    <t>Secretaria del comité de Seguimiento y castigo de activos Miembros del Comité</t>
  </si>
  <si>
    <t>Comité de seguimiento y castigo de activos Secretaría del Comité</t>
  </si>
  <si>
    <t>Cambios estructurales en las áreas o grupos de trabajo de la entidad que no garantizan la continuidad de las actividades asociadas al proceso // Falta de claridad en el alcance de las funciones roles y forma de operación del comité</t>
  </si>
  <si>
    <t>Revisar modificar y formalizar el procedimiento PMI017 AFECTACIÓN Y GESTION PARA LA RECUPERACIÓN DE RECURSOS DE CONTINGENCIAS acorde con la estructura actual de la Entidad y definir responsables y plazos de ejecución de las actividades.</t>
  </si>
  <si>
    <t>Subgerencia de Desarrollo de Proyectos Subgerencia Financiera Subgerencia Administrativa Subgerencia de Operaciones Oficina Asesora Jurídica</t>
  </si>
  <si>
    <t>Mediante acta No220 del 7 de enero de 2020 del comité integral de riesgos se determinó no procedente unificar este comité con el comité de seguimiento y castigo de activos ya que tienen diferente alcance Ubicación carpeta compartida Mireya lópez Chaparro - Asesoría CI . PM ACI . SOPORTES AÑO 2020 . Soportes marzo 2020 . A56 CONTINGENCIAS</t>
  </si>
  <si>
    <t>Actas de comité de seguimiento y castigo de activos</t>
  </si>
  <si>
    <t>Falta de claridad en la responsabilidad contractual frente a los diseños entregados por el cliente // Posibles actuaciones del interventor en favorecimiento de terceros // Iniciar los trámites para realizar procesos de selección sin el rigor técnico requerido y acorde con la complejidad de los proyectos // Demoras en la ejecución de los diseños del cliente o de terceros lo que conlleva a que se modifiquen las condiciones y.o normatividad aplicable // Deficiencias en la efectividad de los comités operativos y visitas de obra así como el se seguimiento a los problemas evidenciados en la ejecución de los proyectos en estas instancias</t>
  </si>
  <si>
    <t>Revisar actualizar y formalizar el MMI002 - Manual de Supervisión e Interventoría la GMI005 - Guía para el Manual de Supervisión e Interventoría el MMI001 - Manual de Gerencia de Proyectos y todos los formatos y documentos que los contengan Incluyendo los documentos que evidencien la identificación y seguimiento de las contingencias</t>
  </si>
  <si>
    <t>Subgerencia de Desarrollo de Proyectos Gerencia de Unidad Gerencias de Convenio .Supervisores</t>
  </si>
  <si>
    <t>El 5 marzo 2020 con memorando No20202000043703 la SGDP solicita reformular las FECHAS de cumplimiento de esta acción</t>
  </si>
  <si>
    <t>Elaborar las matrices de riesgos por cada uno de los proyectos para su identificación asignación y seguimiento y trasladar el resultado de las mismas al negocio validando la afectación en plazo presupuesto diseños ubicación geográfica entre otros criterios.</t>
  </si>
  <si>
    <t>Subgerencia de Desarrollo de Proyectos Gerencia de Unidad Gerencias de Convenio</t>
  </si>
  <si>
    <t>Matrices de riesgos por proyecto y.o por convenio nuevo suscrito</t>
  </si>
  <si>
    <t>Elaborar las matrices de riesgos por cada uno de los proyectos para su identificación asignación y seguimiento y trasladar el resultado de las mismas al negocio Plazos presupuesto Diseños ubicación geográfica entre otros.</t>
  </si>
  <si>
    <t>Matrices de riesgos por cada uno de los proyectos</t>
  </si>
  <si>
    <t>Revisar los perfiles de los Gerentes y.o Supervisores de los convenios y contratos con el fin de garantizar que cumplan con los requisitos mínimos requeridos para el desarrollo de su actividad.</t>
  </si>
  <si>
    <t xml:space="preserve">Subgerencia de Desarrollo de Proyectos Gerencia de Unidad </t>
  </si>
  <si>
    <t>Documento de validación de los Perfiles de Gerentes de Convenio y Supervisores</t>
  </si>
  <si>
    <t>Observación No. 5. Evaluación de la efectividad de implementación de los controles y riesgos emergentes Producto de la auditoría se estableció una efectividad promedio de 43.5 porciento en la implementación para los dos .2. controles evaluados y se identificaron tres .3. riesgos emergentes.</t>
  </si>
  <si>
    <t>Actualizar el perfil de riesgo</t>
  </si>
  <si>
    <t>Gerencias de Grupo de Desarrollo de Proyectos Gerentes de Convenio Gerencia de planeación y Gestión de Riesgos</t>
  </si>
  <si>
    <t>Actualizacion perfil de riesgo</t>
  </si>
  <si>
    <t>Por correo electrónico del 29 de enero 2020 se allegó el perfil de riesgo actualizado por parte del grupo de Planeación y gestión de Riesgos</t>
  </si>
  <si>
    <t>Impacto económico por menores ingresos y afectación del flujo de  caja de los convenios  debido a  incumplimiento del cliente en la forma de pago pactada  por causa de  inoportunidad en la radicación de la cuenta de cobro  incumplimientos de los requisitos para pago o falta de gestión en el trámite de los pagos</t>
  </si>
  <si>
    <t>Subgerencia de desarrollo de proyectos Gerente de grupo de infraestructura y competitividad Gerente Convenio</t>
  </si>
  <si>
    <t>Impacto económico para la entidad por no disponibilidad de recursos  debido a la demora en la apropiación  traslado de recursos de la cuota de gerencia por causa de   Desconocimiento de la gerencia de convenio del tramite de la cuota de gerencia Falta de seguimiento  a los recursos depositados por el cliente</t>
  </si>
  <si>
    <t>Subgerencia Financiera Planeación y control financiero</t>
  </si>
  <si>
    <t xml:space="preserve">No. CIC registrado 
</t>
  </si>
  <si>
    <t>Caso RF-51084-1-4913: AJUSTE A CUENTAS DE MULTAS SANCIONES Y SERVICIOS AÑO 2017. Archivo acción 3 -PlanTrabajo.xlsx</t>
  </si>
  <si>
    <t>mlopez2</t>
  </si>
  <si>
    <t xml:space="preserve">Subgerencia Financiera Planeación y control financiero </t>
  </si>
  <si>
    <t>Estado de resultados del convenio 197060 corregido</t>
  </si>
  <si>
    <t xml:space="preserve">Subgerencia Financiera 
Planeación y control financiero </t>
  </si>
  <si>
    <t>Archivo accion 5-REPORTE REGISTRO RIESGOS.pdf id evento 201900078</t>
  </si>
  <si>
    <t>Solicitar al área de Planeación contractual la inclusión de la normatividad aplicable a los Planes de manejo arqueológico como requisito previo a la ejecución de obras en grandes proyectos urbanísticos .numeral 9 del artículo 2.6.2.13. del Decreto 1080 de 2015 y demás norma..</t>
  </si>
  <si>
    <t>Subgerencia de Desarrollo de proyectos Gerente de grupo de infraestructura y competitividad Gerente Convenio</t>
  </si>
  <si>
    <t>Memorando de solicitud  dirigido al Grupo de  Planeación Contractual</t>
  </si>
  <si>
    <t>Subgerencia de operaciones Planeación Contractual Grupo incumplimientos</t>
  </si>
  <si>
    <t>Memorando de respuesta  a la Subgerencia de Desarrollo de Proyectos</t>
  </si>
  <si>
    <t xml:space="preserve">Subgerencia de Operaciones Planeación Contractual </t>
  </si>
  <si>
    <t>Estudios previos</t>
  </si>
  <si>
    <t>Falta de precisión en el alcance de las obligaciones de los entes territoriales // Demoras en la consolidación de la información para realizar el estudio factico .fap900.</t>
  </si>
  <si>
    <t>Memorando de reformulación N.20191100221373  del 09 de diciembre de 2019</t>
  </si>
  <si>
    <t xml:space="preserve">Acuerdos de niveles de servicio .ANS. </t>
  </si>
  <si>
    <t>Subgerencia de desarrollo de proyectos Gerente de Grupo de Infraestructura y Competitividad Gerente Convenio</t>
  </si>
  <si>
    <t xml:space="preserve">Memorando </t>
  </si>
  <si>
    <t>Subgerencia de operaciones .Abogado que tramita la novedad.</t>
  </si>
  <si>
    <t>Pérdida económica por sanciones y o perdida de imagen por requerimientos de entes de vigilancia y control  debido a la autorización de desembolsos   anticipos  facturas  cuentas de cobro  y  otros   sin el lleno de los requisitos por causa de    Debilidades en la revisión y verificación de la información entregada por el contratista como soporte para el pago por parte de la supervisión y o interventoría    Falta de personal idóneo por parte de la interventoría para controlar las actividades contratadas    Deficiencias  en la implementación de procedimientos ambientales  durante la ejecución de las obras. Cierre ambiental   certificación de disposición de escombros por periodo integrada con los vales de cada viaje recibido    Omisión de los parámetros establecidos en la normatividad ambiental    Falta de precisión en los estudios previos y reglas de participación   haciendo referencia a los procedimientos y registros de las actividades que tienen impacto ambiental</t>
  </si>
  <si>
    <t xml:space="preserve">
Subgerencia de desarrollo de proyectos Gerente de Grupo de Infraestructura y Competitividad Gerente Convenio    Desarrollo Oreganizacional</t>
  </si>
  <si>
    <t>formato FMI088 Planilla de gestión integral de residuos de construcción y demolición RCD v.1 del 19 nov 2019</t>
  </si>
  <si>
    <t>Memorando de socialización</t>
  </si>
  <si>
    <t>Impacto económico y  operativo para la entidad por indisponibilidad  falta y o debilidades en la calidad de la información de los convenios y su trazabilidad histórica por causa de    Rotación de gerentes de convenio  supervisores y personal de apoyo    Omisión de controles para la copia de seguridad de la información    Deficiencias en la gestión documental de la entidad</t>
  </si>
  <si>
    <t>Piezas comunicacionales enviadas</t>
  </si>
  <si>
    <t>Hacer seguimiento a la solicitud de ajuste al ORFEO realizada mediante CIC No. 1116 .expedientes en forma masiva.</t>
  </si>
  <si>
    <t>Subgerencia Administrativa 
Servicios Administrativos</t>
  </si>
  <si>
    <t>Memorando de reformulacion N.20194300190213 solicitud cambio fecha para dic 15 de 2019</t>
  </si>
  <si>
    <t>Subgerencia Administrativa  
Servicios Administrativos</t>
  </si>
  <si>
    <t>consolidado FAP601 control de asistencia</t>
  </si>
  <si>
    <t xml:space="preserve">Por correo electrónico del 29 de enero de 2020 se allegó el perfil de riesgo actualizado por parte del grupo de Planeación y gestión de Riesgos.
</t>
  </si>
  <si>
    <t>Desconocimiento por parte del cliente de las condiciones del lote y/o predio // Entrega de información técnica insuficiente por parte del cliente // Falta de definición de plazos entre la firma del contrato el inicio de la etapa de verificación técnica y el inicio de la fase de ejecución // Demoras en la estructuración de estudios previos y falta de definición y aplicación de ANS frente a las áreas solicitantes // Decisiones de terceros beneficiarios que afectan el alcance de los proyectos // Cambio en los requerimientos técnicos destinación de recursos y/o cambios de alcance una vez iniciado el proceso de estudios previos</t>
  </si>
  <si>
    <t>Establecer y-o complementar la herramienta de seguimiento que permita generar las alertas en las etapas precontractual ejecución y liquidación.</t>
  </si>
  <si>
    <t>Se observa la matriz de seguimiento formato excel cuyo contenido entre otros es: Objeto a contratar valor estimado validacion con fechas de inicio y real de la etapa de revisión por parte de la gerencia de convenio de la etapa de estructuración de la etapa de estructuración de los procesos de selección tiempos de cada instancia evaluación de las propuestas legalización e inicio de la etapa de ejecución. 31-12-2018</t>
  </si>
  <si>
    <t>Definir en el memorando de solicitud de estudios previos el tiempo máximo entre la finalización de una etapa y el inicio de la siguiente en los proyectos que cuentan con diferentes etapas para su desarrollo</t>
  </si>
  <si>
    <t>Riesgo emergente 1 Deterioro de la imagen de la entidad por reclamaciones de clientes debido la demora y/o afectacion de la calidad en la ejecución de los proyectos por causa de deficiencias en la definición de los requisitos para la contratación en el estudio previo que soporta  el proceso de selección. 
RGPRO27</t>
  </si>
  <si>
    <t xml:space="preserve">Se adjuntó como evidencia para el cierre : Memorando de solicitud de estudios previos No. 20192700040233 del 18 d e febrero de 2019. Memorando solicitud estudio previo No. 20192700040153 del 18 de febrero de 2019. Memorando solicitud de estudio previo No. 20192700042153 del 18 de febrero de 2019. En los correos se detalla en que numeral se da cumplimiento a la actividad.
</t>
  </si>
  <si>
    <t>Realizar mesas de trabajo con la subgerencia tecnica para la revisión de la necesidad y de los insumos que requiere el grupo de planeacion contractual para la elaboracion del documento correspondiente.</t>
  </si>
  <si>
    <t>Subgerencia de contratación
Subgerencia tecnica</t>
  </si>
  <si>
    <t>Documento suscrito por las partes aprobado con ANS</t>
  </si>
  <si>
    <t>Socializar los ANS establecidos con la subgerencia de contratación con los grupos de trabajo adscritos</t>
  </si>
  <si>
    <t>Mediante correo electrónico del 05 de junio de 2019 se socializó con las gerencias de convenio del grupo de Desarrollo Territorial las circulares expediddas por la Subgerencia de Operaciones. De igual manera la Subgerencia de Operaciones realizó socialización de dicha circular con toda la Entidad.</t>
  </si>
  <si>
    <t>Riesgo emergente 2 Impacto económico por incumplimiento de FONADE en la entrega de los bienes y/o servicios en las condiciones pactadas  por causa de debilidades  en el control y seguimiento por parte del supervisor de normas aplicables a la ejecución del proyecto y/o de otras relacionadas con la supervisión e interventoría del mismo 
RN023 Riesgo de negocio</t>
  </si>
  <si>
    <t xml:space="preserve"> Formato FMI013 publicado en el catálogo documental.</t>
  </si>
  <si>
    <t>La Subgerencia de Desarrollo de Proyectos realizó mesas trabajo con el grupo de Desarrollo Organizacional con el fin de aclarar el procedimiento y la metodologia para cada tramite. Soporte matriz de seguimiento documental control de asistencia reuniones. 30-09-2019. El grupo de Desarrollo de Proyectos 2 adjuntó formato FMI013 modificado el cual fue publicado con el número de caso 1161. 31-12-2019.</t>
  </si>
  <si>
    <t>Riesgo emergente  2 Impacto económico por incumplimiento de FONADE en la entrega de los bienes y/o servicios en las condiciones pactadas  por causa de debilidades  en el control y seguimiento por parte del supervisor de normas aplicables a la ejecución del proyecto y/o de otras relacionadas con la supervisión e interventoría del mismo 
RN023 Riesgo de negocio</t>
  </si>
  <si>
    <t>Socializar con los supervisores e interventores el FMI013 Plan de inversión del anticipo ajustado.</t>
  </si>
  <si>
    <t>Control de asistencia FAP601 supervisores</t>
  </si>
  <si>
    <t>La Subgerencia de Desarrollo de Proyectos realizó mesas trabajo con el grupo de Desarrollo Organizacional con el fin de aclarar el procedimiento y la metodologia para cada tramite. Soporte matriz de seguimiento documental control de asistencia reuniones. Fecha anterior 15-10-2019. 30-09-2019. El grupo de Desarrollo de Proyectos 2 realizó mesas de trabajo con los supervisores y coordinadores a los que aplica el formato y de esta manera se aprobaron los ajustes. 31-12-2019. Se adjuntó formato FMI013 Plan de inversión del Anticipo versión 6 que fue socializado mediante correo electronico el 04 de febrero de 2020. 31-03-2020.</t>
  </si>
  <si>
    <t xml:space="preserve">Riesgo emergente 3 Impacto operativo para la Entidad debido a pagos a favor del contratista sin la documentación requerida por causa de omisión y/o desconocimiento por parte del interventor y/o supervisor de los requisitos específicos para cada caso según reglas de participación contrato o estudios previos. </t>
  </si>
  <si>
    <t>Radicados en orfeo  de los pagos de anticipos</t>
  </si>
  <si>
    <t>Establecer como control al interior del convenio una lista de chequeo por cada contrato con los requisitos para pago citados en la cláusula correspondiente.</t>
  </si>
  <si>
    <t>Se observa lista de chequeo con los requisitos verificados para el contrato N2180873 según lo establecido en la cláusula forma de pago. Para el contrato 2172011 se observan descritas las clausulas que hacen referencia a la forma de pago.</t>
  </si>
  <si>
    <t>Observación No.5 En el contrato de interventoría N.2180001 los dos últimos informes del mes de agosto y el primero del mes de septiembre de 2018 para los proyectos de EPMSC Pereira Manizales Riosucio y la Dorada y en el contrato de interventoría N.2180729 el ultimo informe de agosto y los dos primeros de septiembre de 2018 para los proyectos de Caucasia Montería Tierra Alta y Sincelejo no se incorporaron los formatos FMI021 Control de personal y FMI033 Control de Seguridad industrial</t>
  </si>
  <si>
    <t xml:space="preserve">Riesgo emergente 4 Impacto económico para la Entidad debido a posibles reclamaciones del cliente por el incumplimiento de las obligaciones contractuales de Fonade  por no informar al cliente  oportunamente las dificultades en la ejecución del contrato sustentadas en los informes de interventoría. </t>
  </si>
  <si>
    <t>Actualizar el FMI017 Informe semanal de interventoría de acuerdo a las necesidades de ejecución de los proyectos.</t>
  </si>
  <si>
    <t>Formato FMI017 publicado en el catálogo documental.</t>
  </si>
  <si>
    <t>La Subgerencia de Desarrollo de Proyectos realizó mesas trabajo con el grupo de Desarrollo Organizacional con el fin de aclarar el procedimiento y la metodologia para cada tramite. Soporte matriz de seguimiento documental control de asistencia reuniones. Fecha anterior 30-09-2019. El grupo de Desarrollo de Proyectos 2 adjuntó formato FMI017 modificado el cual fue aprobado y se encuentra pendiente por publicación. 31-12-2019. Se adjuntó formato FMI017 Informe semanal de interventoria versión 9 del 19 de febrero de 2020. 31/03/2020.</t>
  </si>
  <si>
    <t>Socializar con los supervisores e interventores el formato FMI017 Informe semanal de interventoría según actualizado</t>
  </si>
  <si>
    <t>La Subgerencia de Desarrollo de Proyectos realizó mesas trabajo con el grupo de Desarrollo Organizacional con el fin de aclarar el procedimiento y la metodologia para cada tramite. Soporte matriz de seguimiento documental control de asistencia reuniones. Fecha anterior 15-12-2019. El grupo de Desarrollo de Proyectos 2 realizó mesas de trabajo con los supervisores y coordinadores a los que aplica el formato y de esta manera se aprobaron los ajustes. 31-12-2019. Se adjuntó formato FMI017 Informe semanal de interventoria versión 9 socializado mediante correo electronico el 20 de febrero de 2020. 31-03-2020</t>
  </si>
  <si>
    <t>Observación No.6 Para el proceso CPU022 que duplica el POE del proceso CPU018 se disminuyó el ILR Índice de liquidez requerido y la CI Cobertura de intereses en 1 punto frente a la recomendación del análisis del sector 2 puntos y del requerido para el CPU018.</t>
  </si>
  <si>
    <t>Crear un formato o lista de chequeo donde se permita verificar que los resultados de los análisis de los indices financieros presentados como anexos correspondan con los indicados en el documento de Estudio Previo. Planeacion Contractual</t>
  </si>
  <si>
    <t>Aporta el area de planeacion contractual 7 formatos denominados Formato de revisión del estudio previo</t>
  </si>
  <si>
    <t>Establecer e implementar un mecanismo de seguimiento a la implementación y cierre de decisiones adoptadas en Junta Directiva la cual se materializa en una lista de chequeo que permita realizar seguimiento a las directrices y los compromisos establecidos por Junta directiva</t>
  </si>
  <si>
    <t>Asesoría Jurídica Secretaría Junta Directiva</t>
  </si>
  <si>
    <t>Omisión de gestiones administrativas para el cumplimiento de las directrices internas adoptadas en Junta Directiva. // Falta de seguimiento a la ejecución de compromisos establecidos en actas de Junta Directiva // Omisión en las reuniones posteriores respecto a la creación del fondo.</t>
  </si>
  <si>
    <t xml:space="preserve">Subgerencia Técnica Gerencia de Fábricas - Gerencia de convenios </t>
  </si>
  <si>
    <t xml:space="preserve">Acta de junta directiva 
</t>
  </si>
  <si>
    <t xml:space="preserve">Memorando de reformulación N.20192000133733 10 julio 2019   20192000219913:05 dic 2019  cambio fecha a 30 marzo 2020  20202000020403 del 30 ene 2020 nuevo plazo oct 30-2020
</t>
  </si>
  <si>
    <t>Deficiencias en el seguimiento y control por parte de la Subgerencia Técnica Gerencia de Fábricas y la Gerencia de convenio según aplica de las obligaciones contractuales de los contratistas de fábricas Interventoría a obra a diseños y fábricas de diseños // Deficiencias en el cumplimiento de las obligaciones por parte de la supervisión de FONADE para el proceso de liquidación // Alta rotación de personal responsable de la gestión de estos contratos // Falta de registro de firmas de las actas de servicio de terminación de cierre y novedades de los contratos de interventoría // No hay información confiable ni trazabilidad de la misma que evidencie el estado real de ejecución y pago de todas las actas de servicio costos fijos y variables para cada Contrato.</t>
  </si>
  <si>
    <t>Iniciar acciones de incumplimiento a los contratista de fábricas afectando póliza de cumplimiento o calidad según aplique 11 contratos</t>
  </si>
  <si>
    <t>Subgerencia Técnica Gerencia de Fábricas - Gerencia de convenios
Subgerencia de Contratación</t>
  </si>
  <si>
    <t>Definir las actas de servicio ejecutadas así no estén firmadas que cuentan con los soportes de ejecución CDP y RP para gestionar el pago a los contratistas 13 contratos</t>
  </si>
  <si>
    <t>Subgerencia Técnica Gerencia de Fábricas - Gerencia de convenios</t>
  </si>
  <si>
    <t>Observación No. 2. Contratos de fábricas terminados sin liquidar y con efecto en vencimiento de plazos de liquidación de convenios para recuperar recursos En 12 contratos se evidenció atraso en la liquidación debido a que terminado el plazo contractual de ejecución tienen registros pendientes de suscripción o cierre. El periodo de atraso oscila entre 9 y 43 meses.</t>
  </si>
  <si>
    <t>Definir las actas de servicio ejecutadas así no estén firmadas que cuentan con los soportes de ejecución sin CDP y RP para gestionar el pago vía comité de conciliación 3 contratos - origen FONADE</t>
  </si>
  <si>
    <t>Observación No. 3. Reintegros pendientes de los recursos de los convenios a FONADE: Se han ejecutado 11.4197 millones asociados a convenios de los cuales 10.2892 millones han sido reintegrados por estos a FONADE y están pendientes por reintegrar 1.4094 millones de 17 convenios asociados a 10 contratos de fábricas.</t>
  </si>
  <si>
    <t>Conciliar las cifras entre el Fondo de Ejecución de Proyectos y Gerencia de Fábricas a partir del insumo de la auditoría hoja: OBSV 4 Y 5 para establecer la cifra objeto de devolución por cada contrato de fábrica</t>
  </si>
  <si>
    <t>Subgerencia Técnica Gerencia de Fábricas - Gerencia de convenios
Subgerencia Financiera Gerencia de Presupuesto</t>
  </si>
  <si>
    <t xml:space="preserve">Archivo de conciliación </t>
  </si>
  <si>
    <t>Subgerencia Técnica Gerencia de Fábricas - Gerencia de convenios
Subgerencia de Contratación Gerencia de Liquidaciones</t>
  </si>
  <si>
    <t>Archivo clasificación convenios</t>
  </si>
  <si>
    <t>Analizar los casos de las actas de servicio que fueron respaldadas y ejecutadas con recursos provenientes de Recursos no reembolsables rendimientos financieros con ejecución directa de bienes y servicios y contingencias y definición de las acciones a seguir para su reintegro o aceptación de gasto.</t>
  </si>
  <si>
    <t>Memorando con  acciones adoptadas</t>
  </si>
  <si>
    <t xml:space="preserve">Memorando  de la subgerencia Financiera No.20193000181563: 30 sep 2019. Nueva fecha propuesta 15 dic 2019 
 </t>
  </si>
  <si>
    <t>Gestionar con cada cliente cuyo convenio está vigente la devolución de los recursos 17 convenios para 10 contratos de fábricas</t>
  </si>
  <si>
    <t>Memorando de reformulación N.20192000133733 10 julio 2019  actividad alineada con actividad 2 obs 1</t>
  </si>
  <si>
    <t>Prorratear el valor de los costos fijos y otros que no están asociados a convenios entre los convenios beneficiarios por cada contrato de fábrica 3 contratos</t>
  </si>
  <si>
    <t>Subgerencia Técnica Gerencia de Fábricas</t>
  </si>
  <si>
    <t xml:space="preserve">Cuadro soporte de distribución por contrato </t>
  </si>
  <si>
    <t>Escenarios costos fijos MSD.xls. Escenarios costos fijos VIP.xls. Escenarios costos fijos Fonade2013. Presentaciones ppt para el comité de conciliación del 15 agosto 2018</t>
  </si>
  <si>
    <t>Observación No. 4. Aportes de Recursos de FONADE para costos fijos variables y adecuaciones locativas: Se han ejecutado 3.595 millones que corresponden a aportes de FONADE para 6 contratos desagregados en: 3.550 millones para costos fijos 19 millones para costos variables y 26 millones para adecuaciones locativas para los cuales no está asociado un convenio.</t>
  </si>
  <si>
    <t>Gestionar con cada cliente cuyo convenio está vigente la devolución de los recursos 31 convenios para 3 contratos de fábricas</t>
  </si>
  <si>
    <t xml:space="preserve">Memorando de reformulación N.20192000133733 10 julio 2019 solicita el cambio de entregable a 20 desembolsos. 20202000020403: 30 ene 2020 nuevo plazo 30 oct 2020
</t>
  </si>
  <si>
    <t>Reintegrar recursos de convenios vigentes con CDP a FONADE con sustento en la ejecución de las actas de servicio Manual de Presupuesto</t>
  </si>
  <si>
    <t>Incorporar en el manual de contratación la posiblidad de liquidación parcial de contratos de fábricas con el fin de liberar recursos para la devolución a FONADE o pagos pendientes a contratistas sujeto a lista de chequeo de la Subgerencia de Contratación</t>
  </si>
  <si>
    <t>MDI720 Manual de contratación v.10. ARTÍCULO 29 TIPOS DE LIQUIDACIÓN</t>
  </si>
  <si>
    <t>Observación No. 4. Aportes de Recursos de FONADE para costos fijos variables y adecuaciones locativas Se han ejecutado 3.595 millones que corresponden a aportes de FONADE para 6 contratos desagregados en 3.550 millones para costos fijos 19 millones para costos variables y 26 millones para adecuaciones locativas para los cuales no está asociado un convenio.</t>
  </si>
  <si>
    <t>Realizar la liquidación o cierre parcial de los contratos de fábricas que lo requieran con el fin de liberar recursos para la devolución a FONADE o pagos pendientes a contratistas 13 contratos</t>
  </si>
  <si>
    <t>Subgerencia Técnica Gerencia de Fábricas
Subgerencia de Contratación Gerencia de liquidaciones</t>
  </si>
  <si>
    <t>Documento soporte del tramite de conciliación   liquidación o demanda</t>
  </si>
  <si>
    <t>El avance del primer trimestre de 2020 informan que el Acta del contrato 2140964 esta en elaboración No envianavance y remiten los documentos del trimestre pasado en diciembre solicitaron replanteo de fechas y del entregable de la Accion debido a que este entregable NO es un producto que se pueda dar por lo tanto el entregable se solicita evaluarlo sobre alguna de las acciones en pro de la liquidacion y cierre planteadas Acta de liquidacion parcial de contrato de fabrica Acta de conciliación Acta de liquidacion total soporte de demanda Seguimiento junio 2019 Se solicita replanteo de fechas y del entregable de la Accion debido a que este entregable NO es un producto que se pueda dar por lo tanto el entregable se solicita evaluarlo sobre alguna de las acciones en pro de la liquidacion y cierre planteadas Acta de liquidacion parcial de contrato de fabrica Acta de conciliación Acta de liquidacion total soporte de demanda Las fechas propuesta de replanteo sera en Diciembre de 2019 Memorando de reformulación No20192000133733.</t>
  </si>
  <si>
    <t>Determinar la vigencia de los convenios y tipificarlos para establecer de cuáles se pueden recuperar recursos y qué valores de estos 3 convenios</t>
  </si>
  <si>
    <t xml:space="preserve">Subgerencia Técnica Gerencia de Fábricas - Gerencia de convenios
Subgerencia de Contratación Gerencia de Liquidaciones </t>
  </si>
  <si>
    <t>Realizar la liquidación o cierre parcial de los contratos de fábricas que lo requieran con el fin de liberar recursos para la devolución a FONADE o pagos pendientes a contratistas 3 contratos</t>
  </si>
  <si>
    <t>Documento  del tramite de conciliación o demanda</t>
  </si>
  <si>
    <t>Memorando de reformulación N.20192000133733  18 de julio de 2019 cambio  de fechas y entregables de la auditoría A35</t>
  </si>
  <si>
    <t>Subgerencia Técnica Gerencia de Fábricas
Subgerencia de Contratación</t>
  </si>
  <si>
    <t>Desconocimiento de lo pactado contractualmente // Falencias en el seguimiento y verificación del cumplimiento de los compromisos contractuales // Carencia de puntos de control durante la ejecución contractual // Falta de trazabilidad de las novedades asociadas a cada proyecto en cuanto a valor y plazo.</t>
  </si>
  <si>
    <t xml:space="preserve">Subgerencia Técnica Gerencia de Fábricas
Subgerencia de Contratación Gerencia de Liquidaciones </t>
  </si>
  <si>
    <t>Se adjuntó ficha técnica de Solicitud de Conciliación Judicial Cto 2131063 PROES y aceptación de la ficha de conciliación por parte de la interventoría. No es posible realizar liquidación 2132125 VIP debido a que la conciliación fue fallida. Se adjuntó dicha acta y acciones judiciales por parte de la interventoria. Se adjuntó correo de John Jairo Salazar Gonzalez informando que la conciliación fue fallida con la Fábrica VIP por lo tanto se da por cumplida la actividad.</t>
  </si>
  <si>
    <t>RGPPE11</t>
  </si>
  <si>
    <t>Iniciar acciones de incumplimiento a los contratista de fábricas afectando póliza de cumplimiento o calidad según aplique 4 contratos</t>
  </si>
  <si>
    <t>Subgerencia Técnica Gerencia de Fábricas - Gerencia de convenios
Subgerencia de operaciones</t>
  </si>
  <si>
    <t>Memorando de reformulación  para ampliar plazo  N.20192700227853
Memorando No.20195000190963 18 oct 2019 enviado por la subgerencia de operaciones se solicita ampliar fecha a 30 nov 2019</t>
  </si>
  <si>
    <t>Observación No.11. Falta de respuesta de fondo por parte de FONADE a 54 solicitudes radicadas por contratistas de Fábricas: En 8 contratos de Fábricas de los 13 determinados en la muestra se identificaron 54 solicitudes radicadas entre los años 2014 a 2016 principalmente en las cuales no se brindó respuesta de fondo por parte de los responsables correspondientes en FONADE.</t>
  </si>
  <si>
    <t>Falta de monitoreo por parte de la Subgerencia Técnica en las etapas de ejecución y liquidación de los contratos de Fábricas // Deficiencias en el cumplimiento de las obligaciones por parte la supervisión de FONADE en cuanto al control y seguimiento que debe realizar a los contratos de su responsabilidad // Rotación de personal y/o falta en el recurso de personal de la gerencia de convenios de fabricas // Falta de trazabilidad del estado de respuestas de la supervisión</t>
  </si>
  <si>
    <t>RGADM99</t>
  </si>
  <si>
    <t>archivo con oficios de respuesta integral</t>
  </si>
  <si>
    <t>Definir y adoptar mecanismo de control financiero por convenio vigente mensual</t>
  </si>
  <si>
    <t>Deficiencias de la revisión en los equipos de interventoría de los requisitos legales de un proyecto previo al inicio del mismo bien sea en la fase de diseños o de construcción // Inconsistencias en la documentación aportada por el ente territorial // Inoportunidad en las consultas previas con los interesados Quien viabilizada con la comunidad con las entidades intervinientes como las oficinas de registro de instrumentos públicos las empresas prestadoras de servicios entre otros</t>
  </si>
  <si>
    <t>RGPPE23</t>
  </si>
  <si>
    <t>Iniciar acciones de incumplimiento a los contratista de fábricas afectando póliza de cumplimiento o calidad según aplique contrato N.2152105</t>
  </si>
  <si>
    <t>soporte tramite de subsanación con electrificadora</t>
  </si>
  <si>
    <t xml:space="preserve">
Falta de control en las cantidades reportadas a favor del contratista en la cuenta de cobro presentada // Falta de validación del interventor y el supervisor al aprobar y tramitar la cuenta de cobro del contratista sin verificar el cumplimiento de las cantidades ejecutadas.</t>
  </si>
  <si>
    <t>Iniciar acciones de incumplimiento a los contratista de fábricas afectando póliza de cumplimiento o calidad según aplique contrato N.2132125</t>
  </si>
  <si>
    <t>Aclaración de cantidades de obra</t>
  </si>
  <si>
    <t>Gestionar con cada cliente cuyo convenio está vigente la devolución de los recursos 4 convenios para 4 contratos de fábricas</t>
  </si>
  <si>
    <t>MDI720 Manual de contratación v.10 ARTÍCULO 29 TIPOS DE LIQUIDACIÓN</t>
  </si>
  <si>
    <t>Observación No. 16. Diferencias entre el valor pendiente de pago por acta de servicio registrado por Gerencia de fábricas frente a lo reportado por el contratista en los contratos 2132126 y 2152105 a favor de FONADE: En los contratos de fabricas 2132126 y 2152105 se identificaron diferencias en los valores pendientes de pago por parte de FONADE frente al dato suministrado por el contratista así: contrato 2132126 por 303 millones y contrato 2152105 por 854 millones.</t>
  </si>
  <si>
    <t>Definir las actas de servicio ejecutadas así no estén firmadas que cuentan con los soportes de ejecución CDP y RP para gestionar el pago a los dos contratistas según soportan su ejecución y saldos pendientes de pago ver archivos de auditoría</t>
  </si>
  <si>
    <t>Archivo de analisis</t>
  </si>
  <si>
    <t>Observación No. 17. Sobreejecución del contrato 2132127 frente al valor final presupuestado: Se sobreejecutó el valor del contrato 2132127 Consorcio MSD en 6 porciento frente al valor final establecido al superar en 449 millones el valor final del contrato 7.710 millones.</t>
  </si>
  <si>
    <t>Evaluar si aplica el descuento del valor sobreejecutado en la liquidación del contrato mediante un CDP y dejar nota aclaratoria en el acta de liquidación.</t>
  </si>
  <si>
    <t>Observación No. 18. Identificación de riesgos emergentes y evaluación de la efectividad de implementación de los controles: Producto de la auditoría se identificaron 5 riesgos emergentes no caracterizados en el mapa de riesgos operativos y se estableció una efectividad promedio de 53 porciento en la implementación para los 8 controles evaluados.</t>
  </si>
  <si>
    <t>Actualizar el mapa de riesgos en los procesos de gestión de proveedores gerencia de proyectos y gestión financiera</t>
  </si>
  <si>
    <t xml:space="preserve">
Se adjunta Ofico de salida bajo radicado 20182700334721 en el cual se hace la solicitud al DPS acerca de posibles incumplimientos para los proyectos 879 de la fabrica Union Temporal de Café Memorando 20192700031111 del 13 de febrero de 2019</t>
  </si>
  <si>
    <t>Riesgo Emergente 1 Deterioro de la imagen de la Entidad ante la insatisfacción de los clientes y o beneficiarios debido a la no ejecución de los proyectos por causa de la no verificación oportuna de la información suministrada por el cliente  diseños y viabilidad financiera  para el cumplimiento de los requisitos y el alcance de los proyectar a ejecutar.</t>
  </si>
  <si>
    <t>Solicitar al DPS el requerimiento de incumplimiento del contrato de interventoría INFRAESTRUCTURA 2013 N 2131906</t>
  </si>
  <si>
    <t>Envia mediante correo electrónico el preliminar del formato de actualización de perfil del mapa de riesgos.</t>
  </si>
  <si>
    <t>Falta de seguimiento de la Gerencia de fábricas a la realización de los pagos autorizados y fondeados por el Contratista // Falta de claridad en el procedimiento para registro y desembolso de pagos de ingresos recibidos para terceros no comtemplado en el MAP050 y MAP001</t>
  </si>
  <si>
    <t xml:space="preserve">Riesgo Emergente 2
Impacto legal  por posibles demandas debido al no pago al interventor de mayores permanencias asumidas por terceros  contratistas yo ente territorial  por la inexistencia al interior de la Entidad de procedimientos técnicos jurídicos y financieros para el pago de ingresos recibidos para terceros. </t>
  </si>
  <si>
    <t>Se adjunta Ficha Técnica Cociliacion GC.CA Jul.2018 la cual el dia de realizacion de la audicencia de conciliacion no fue aceptada por tanto se declaro fallida por lo cual estamos en espera de la demanda contenciosa donde FONADE se pronunciara al respecto</t>
  </si>
  <si>
    <t>Error humano por actividades manuales sin controles efectuados por el área // Falta de claridad en el procedimiento para registro y desembolso de pagos de ingresos recibidos para terceros no comtemplado en el MAP050 y MAP001</t>
  </si>
  <si>
    <t>Anexo del acta de liquidación contrato 2131908</t>
  </si>
  <si>
    <t>Gestionar la conciliación por el valor de diferencia entre el valor que se adeuda y el recuperable por saldo de cuentas por pagar</t>
  </si>
  <si>
    <t>Mediante memorando 20194500190413 de 18 de octubre de 2019 se solicito ampliación del plazo para el cumplimiento de la acción propuesta para el 15 de diciembre de 2019 Mediante memorando 20202900056923 de 2 de abril  de 2020 se solicito ampliación del plazo para el cumplimiento de la acción propuesta para el 30 de octubre de 2020</t>
  </si>
  <si>
    <t>SF - Gerencia de Presupuesto ST - Gerencia de Fábricas- Gerente convenio 
SA - Gestión de operaciones</t>
  </si>
  <si>
    <t>Entrega reprogramada del 31-12-18 para el  31-03-2019</t>
  </si>
  <si>
    <t>Resumen de contratos Corte 2 Conciliación de fábricas consorcios: 2131907 2131910 2141018 215367 2151397 2160382 2161471 2141015 2150609 2151396.</t>
  </si>
  <si>
    <t>Entrega reprogramada del 28-02-19 para el  14-6-19</t>
  </si>
  <si>
    <t>Conciliación de contratos Corte 3 Conciliación de fábricas consorcios: 213906 213908 2131909 2150546 2150608 2150617 2150831 2151386 2151400 2152104</t>
  </si>
  <si>
    <t>Entrega reprogramada del 29-03-19 para el  30-9-19</t>
  </si>
  <si>
    <t>Los ordenadores del pago responsables de la Ejecución de los recursos de los convenios deberán radicar un documento en el Grupo de presupuesto en donde se detalle los números de radicados de los desembolsos beneficiario valor registro presupuestal y número de pago con los que se afectaron de manera errónea los desembolsos aclarando que corresponde a una sustitución de fuentes de pago y solicitando los ajustes presupuestales a que haya lugar.</t>
  </si>
  <si>
    <t>No reporta actividad de avance No reporta actividad de avance Memorando radicado 20192700089403 de 30 04 2019</t>
  </si>
  <si>
    <t>Entrega reprogramada  para:
 el contrato 2151386 del 31-01-19 para el  30-9-19 .
Para el contrato 2150609 y 2131910 del 31-01-19 para el 14-06-19</t>
  </si>
  <si>
    <t>Riesgo Emergente 3
Impacto económico debido a  mayores valores pagados al contratista  por  deficiencias en el  seguimiento a la ejecución financiera de los contratos por parte de la supervisión y o interventoría por ausencia de puntos de control  presupuestal durante la ejecución contractual en la Gerencia de fábricas.</t>
  </si>
  <si>
    <t>Gestionar el descuento por mayor valor pagado de 41.026.718 pesos en conciliación</t>
  </si>
  <si>
    <t>Ficha de conciliación con desagregado de esta cifra</t>
  </si>
  <si>
    <t>1. Ficha Tecnica de Conciliacion de CYH. 2. Excel en donde se discrimina los valores pagados y valores pendientes por pagar de las AS.</t>
  </si>
  <si>
    <t>Riesgo Emergente 4
Impacto legal derivado de la falta de información financiera por parte de los supervisores de contratos relacionada con la disponibilidad de recursos y compromisos pendientes a favor de los contratistas de interventoría y o consultoría lo que afecta el cierre y liquidación de los mismos.</t>
  </si>
  <si>
    <t>Se adjunta Archivo excel con informacion base de toda la fábrica que incluye las 5 actas pendientes el detalle de los pagos se adjuntará con la conciliación de la fábrica el 30.09.2019</t>
  </si>
  <si>
    <t>Falta de Conciliación de las cifras aportadas por la Gerencia de Fábricas la Gerencia del Convenio y el Fondo de Ejecución //Rotación de personal y carencia de informes de entrega con información consolidada.</t>
  </si>
  <si>
    <t>Riesgo Emergente 4
Impacto legal derivado de la falta de información financiera por parte de los supervisores de contratos  relacionada con la disponibilidad de recursos y compromisos pendientes a favor de los contratistas de interventoría y o consultoría  lo que afecta el cierre y liquidación de los mismos.</t>
  </si>
  <si>
    <t>Riesgo Emergente 4
Impacto legal derivado de la falta de información financiera por parte de los supervisores de contratos  relacionada con la disponibilidad de recursos y compromisos pendientes a favor de los contratistas de interventoría y o consultoría lo que afecta el cierre y liquidación de los mismos.</t>
  </si>
  <si>
    <t>Deficiencias en la verificación de los criterios de aceptación de las obras ejecutadas por parte del interventor // Falta de seguimiento por parte del interventor a los procesos constructivos //Los equipos de topografía no fueron utilizados o se utilizaron de forma inadecuada para replantear el proyecto caso especifico de las lineas curvas // Inexperencia o falta de competencias de la mano de obra contratada.</t>
  </si>
  <si>
    <t>Riesgo Emergente 5
Deterioro de Imagen debido a falencias en desarrollo entrega de bienes y servicios  por deficiencias del contratista  aceptadas o validadas por el interventor respecto a plazos  cantidad y calidad por deficiencias en los procesos constructivos y en la verificación de los criterios de aceptación de las obras ejecutadas.
 RGPPE05   otras causas</t>
  </si>
  <si>
    <t xml:space="preserve">Riesgo Emergente 5
Deterioro de Imagen debido a falencias en desarrollo entrega de bienes y servicios por deficiencias del contratista  aceptadas o validadas por el interventor respecto a plazos cantidad y calidad por deficiencias en los procesos constructivos y en la verificación de los criterios de aceptación de las obras ejecutadas.
  RGPPE05   otras causas </t>
  </si>
  <si>
    <t>Observación No. 15. Ausencia de elementos guía para personas con discapacidad en el Parque Principal municipio de Santa Bárbara
En el contrato de obra N 2160563 e interventoría N 2150609 AS 1249 no se implementó de forma integral lo dispuesto por la ley en temas de inclusión y accesibilidad de personas con movilidad reducida y o discapacidad dejando de instalar la loseta reconocida como señal o guía de avance seguro textura con franjas longitudinales que puede representar un riesgo para la integridad física de los usuarios con discapacidad.</t>
  </si>
  <si>
    <t>Dar alcance a la solicitud de incumplimiento al contratista de obra del contrato N 2160563</t>
  </si>
  <si>
    <t>No se han terminado al 100 porciento las actividades o compromisos contractuales por parte del contratista de obra. // Inexperencia o falta de idoneidad de los residentes de obra e interventoria. // Deficiencias por parte de la supervisión en la revisión de integralidad de la información entregada por el interventor.</t>
  </si>
  <si>
    <t>Establecer contra soporte documental el balance económico respecto a los 43 millones identificados para descontar incluido el valor del AIU y el IVA sobre la utilidad</t>
  </si>
  <si>
    <t xml:space="preserve">Riesgo Emergente 6
Deterioro de la imagen de la Entidad por el incumplimiento de las obligaciones de terceros involucrados en los proyectos por causa de la falta de oportunidad de la gestión de actividades a cargo de estos que conlleva a limitar la funcionalidad o entrada en operación de los proyectos </t>
  </si>
  <si>
    <t>Convocar a la interventoría Civing Ingenieros a brindar descargos en relación con la viabilización de la etapa de pre construcción y gestionar el incumplimiento del requerimiento de los soportes de la gestión de la interventoria Civing Ingenieros si procede</t>
  </si>
  <si>
    <t>ST - Gerencia de Fábricas - 
Gerentes de los convenios 212080 213062 y 211030.</t>
  </si>
  <si>
    <t>Observación No. 19. Identificación de riesgos emergentes y evaluación de la efectividad de implementación de los controles.
Producto de la auditoría se identificaron 6 riesgos emergentes no caracterizados en el mapa de riesgos operativos y se estableció una efectividad promedio de 59 porciento en la implementación para los 7 controles evaluados.</t>
  </si>
  <si>
    <t>Observación No.1. Suscripción del acta de inicio del contrato de obra 203.13.05.016 candelaria Valle con el concepto de viabilidad técnica vencido. 
Para la Suscripción del acta de inicio del contrato de obra 2031305016 el 27 de abril de 2016 se encontraba vencido en 21 meses el concepto de viabilidad técnica emitido el 10 de abril de 2014 por el Viceministerio de Agua y saneamiento básico DP VASB MVCT cuya vigencia era por tres meses es decir hasta el 10 de julio de 2014 y a la fecha de terminación de la auditoria no se ha actualizado.</t>
  </si>
  <si>
    <t>Dar alcance al FAP900 Estudio fáctico para el inicio de acción judicial radicado el 14 de marzo de 2019 al grupo de Gestión Postcontractual precisando la situación presentada sobre el concepto de viabilidad tecnica emitida por el ministerio de vivienda</t>
  </si>
  <si>
    <t xml:space="preserve">Subgerencia de Desarrollo de proyectosdesarrollo proyectos2
</t>
  </si>
  <si>
    <t>memorando de alcance al FAP900 Estudio fáctico</t>
  </si>
  <si>
    <t>Publicación de formatos actualizados FMI015 y FMI016</t>
  </si>
  <si>
    <t>Realizar sensibilización para toda la Subgerencia de Desarrollo de Proyectos sobre la responsabilidad de la supervisión en el tramite de los pagos aprobados por la interventoria Lecciones aprendidas</t>
  </si>
  <si>
    <t>Ubicar y transferir al expediente del acta de servicio del contrato de interventoria los soportes del detalle del pago realizado por 262 millones y demas información relevante de existir Aplica actividad de sensibilización de la observacion No. 2</t>
  </si>
  <si>
    <t>No Radicado de la transferencia en orfeo</t>
  </si>
  <si>
    <t>Omisión de revisión y verificación técnica de los estudios previos por el área solicitante y planeación contractual // Demoras en decisiones del cliente frente al inicio del proyecto // La normativa técnica descrita en el estudio previo fue con base en los estudios y diseños disponibles desactualizados</t>
  </si>
  <si>
    <t>Realizar mesa de trabajo con el grupo de Planeación Contractual donde se especifique qué para desarrollar el objeto derivado del estudio previo se tienen estudios y diseños técnicos fecha de elaboración y se requiere fase previa para revision y actualización estudios y diseños</t>
  </si>
  <si>
    <t>Solicitan reformulación de la acción. La ACI mediante correo del 15/04/2020 memorando 20202700060523</t>
  </si>
  <si>
    <t>Incluir en el correo electrónico de citación a la mesa de trabajo enviado por el Grupo de Planeación Contractual que el grupo solicitante deberá traer revisado los componentes técnicos y jurídicos necesarios para la revisión de la necesidad de estudio previo.</t>
  </si>
  <si>
    <t>Subgerencia de Operaciones 
Planeación contractual</t>
  </si>
  <si>
    <t>consolidado  mesas de trabajo</t>
  </si>
  <si>
    <t>Incluir en el capítulo de normativa de los estudios previos un texto en que se indique que la normativa que se debe aplicar es la vigente al momento de la elaboración de los estudios previos y que será responsabilidad del contratista tener en cuenta la vigencia de dicha normatividad y de aquella que la modifique la adicione o la derogue.</t>
  </si>
  <si>
    <t>Reportar el evento de riesgo de la observación No. 5</t>
  </si>
  <si>
    <t>Reportar eventos de riesgo por cada observacion en formato establecido a Planeación y gestión de riesgos</t>
  </si>
  <si>
    <t>Se observa el formato FAP806 Con el reporte del evento de riesgo</t>
  </si>
  <si>
    <t>Remisión flujo de caja proyectada.
Correo julio 24 de 2019
Correo sept 27 de 2019
Correo Oct 29 de 2019
Correo Dic 2 de 2019</t>
  </si>
  <si>
    <t>Demoras en el envío por parte del área de contabilidad del insumo base para proyectar el informe financiero por parte de la gerencia del convenio.</t>
  </si>
  <si>
    <t xml:space="preserve">Se adjuntan comunicaciones remitidas por los supervisores de proyectos en ejecución reiterando las obligaciones adquiridas manual supervision e interventoria hoy en territorio RADICADOS 201927002288641 Jose David Rodriguez Olmos 2019700288041 y 2019700288011 Carolina marcela ortiz 2019700288431 y 20197008421 DOLL y 2019700288571 Juana Manuela Cruz. 2019700288061 y 2019700288111 Luz Andrea Molina
</t>
  </si>
  <si>
    <t>Falta de seguimiento del supervisor del contrato de interventoría al cumplimiento de los plazos establecidos para la entrega de los informes semanales.</t>
  </si>
  <si>
    <t>Dilación en el cumplimiento de las obligaciones del contratista de obra a cargo del municipio en la amortización del anticipo debido a que no ha presentado la última cuenta//Falta de supervisión del contrato de obra por parte del municipio//Falta de control por parte del supervisor e interventor a la inversión del anticipo.</t>
  </si>
  <si>
    <t>Se adjunta memorando con radicado No. 20192700187083 del 10 de octubre de 2019 y 20192700209093 del 18 de noviembre de 2019 donde se solicita estado de tramites radicados en Asesoria Juridica.</t>
  </si>
  <si>
    <t>Se adjunta memorando donde se amortizó la totalidad del anticipo Desembolso No Radicado20194300546172</t>
  </si>
  <si>
    <t>Falta de supervisión y control por parte del supervisor e interventor a la inversión del anticipo//Suspensión del contrato en aras de dar cumplimento a la normativa de salubridad del municipio.</t>
  </si>
  <si>
    <t>Remitir comunicación a la entidad territorial donde se conmine al contratista a realizar cobros oportunos según actas parciales esto con el objeto de que se amorticen los recursos por concepto de anticipo según los porcentajes establecidos contractualmente en la forma de pago.</t>
  </si>
  <si>
    <t>Se adjunta acta del perfil de riesgos del proceso actualizado para el año 2019 con el perfil absoluto y residual y remiten reporte de asociason de controles por proceso</t>
  </si>
  <si>
    <t>Radicar la carpeta con la documentacion necesaria para la liquidacion del convenio 217009 en el grupo de gestion postcontractual Formato FDI760</t>
  </si>
  <si>
    <t>Ficha de liquidacion  con recibido grupo post contractual</t>
  </si>
  <si>
    <t>Se adjunta ficha de liquidación con el recibido de la entrega de la carpeta al grupo de Gestión Post contractual para iniciar proceso de liquidación del convenio 217009. 6 de diciembre de 2018</t>
  </si>
  <si>
    <t>Proyecto de acta  de Liquidacion  entregada a Gerencia de Convenio</t>
  </si>
  <si>
    <t>Documento soporte de entrega  ante el cliente o acta  de liquidación firmada por el cliente</t>
  </si>
  <si>
    <t>Realizar un diagnostico evaluar de conocimiento a los profesionales del área de planeación contractual</t>
  </si>
  <si>
    <t xml:space="preserve">
Adjuntaron el diagnostico con los temas priorizados en el Seguimiento a junio de 2019 Archivo Formato Encuesta en pdf</t>
  </si>
  <si>
    <t>consolidado de evaluaciones realizadas anexos</t>
  </si>
  <si>
    <t>EMERGENTE 1 Menores ingresos por rendimientos financieros y afectación del flujo de caja del convenio  debido a la falta de  inversión de los excedentes de liquidez  por causa de la inoportunidad de los registros de los recursos  consignados por el cliente.</t>
  </si>
  <si>
    <t>Generar la ultima semana de cada mes un correo electrónico de alerta para los gerentes de convenio que reporte la programación del flujo de caja ingresos para el mes siguiente</t>
  </si>
  <si>
    <t>Subgerencia tecnica  Gerencias de Unidad 
Gerencia de Convenio</t>
  </si>
  <si>
    <t xml:space="preserve">EMERGENTE 2   Impacto económico y legal debido a inconsistencias en el contenido de los estudios previos  por la inclusión de recomendaciones y sugerencias  por parte de las área internas de la entidad que no guardan relación con los lineamientos de ley generando posibles incumplimentos y/o demandas a la entidad </t>
  </si>
  <si>
    <t xml:space="preserve">Para la vigencia 2018 se actualizó el perfil de riegos del proceso de gerencia de proyectos se adjunta perfil actualizado
</t>
  </si>
  <si>
    <t>Gerente de Unidad   Área deTalento Humano
Profesional Junior 2 Área deTalento Humano</t>
  </si>
  <si>
    <t xml:space="preserve">publicar el procedimiento </t>
  </si>
  <si>
    <t>1.Realizar la solicitud de modificación al Procedimiento PAP 623 Trámite de Queja por Acoso Laboral.</t>
  </si>
  <si>
    <t>Solicitud de modificación en el CIC del Procedimiento PAP623  trámite de Queja por Acoso Laboral.</t>
  </si>
  <si>
    <t>2. Realizar el ajuste y revisión del porcedimiento hasta la aprobación por parte del Gerente de Organización y Métodos.</t>
  </si>
  <si>
    <t>Versión final del  Procedimiento PAP623  Trámite de Queja por Acoso Laboral.</t>
  </si>
  <si>
    <t>2. Aprobar por parte de la Alta Gerencia.</t>
  </si>
  <si>
    <t>publicar el reglamento de trabajo</t>
  </si>
  <si>
    <t>2. Incluir en el Procedimiento PAP 623 Trámite de Queja por Acoso Laboral controles para que se presenten los informes anuales de la gestión del Comité de Convivencia Laboral a la alta dirección.</t>
  </si>
  <si>
    <t>Incluir en el procedimiento PAP 623 Trámite de Queja por Acoso Laboral controles para propender por la oportunidad para realizar las reuniones ordinarias y las extraordinarias.</t>
  </si>
  <si>
    <t>2. Incluir en el Procedimiento PAP 623 Trámite de Queja por Acoso Laboral controles para garantizar la integridad de los documentos relacionados con el CCL cargados en el ORFEO.</t>
  </si>
  <si>
    <t>Estudiar la pertinencia de establecer un nuevo Reglamento para el CCL o por el contrario de continuar con el actual adoptándolo dentro del PAP 623 Trámite de Queja por Acoso Laboral.</t>
  </si>
  <si>
    <t>Demoras en la consecución de la documentación requerida para los desembolso por parte de los municipios // Represamiento en el trámite de los desembolsos a gestionar en el área de contratación // Falta de personal en FONADE para el tramite de los pagos y analisis de la informacion.</t>
  </si>
  <si>
    <t>Realizar el seguimiento a los desembolsos al interior de la Entidad con la áreas de apoyo involucradas presupuesto contabilidad y pagaduría para desembolsar los recursos en los plazos establecidos por la Entidad.</t>
  </si>
  <si>
    <t>Informe trimestral de los radicados y Radicado del tramite de desembolso</t>
  </si>
  <si>
    <t xml:space="preserve">Falta de personal para la recopilación de la información en el ultimo mes del año 2018 // Demoras en el envío de la información técnica por parte de los municipios // Demora por parte del cliente para revision y aprobacion del informe trimestral
</t>
  </si>
  <si>
    <t>Acompañamiento por parte de los supervisores para la recepcion de la infromacion técnica por parte de los municipios y nuestro cliente DNP.</t>
  </si>
  <si>
    <t>Acordar con el cliente DNP la revisión preliminar del Informe de Gestión para evitar reprocesos y se acordó radicarlo previo su visto bueno.</t>
  </si>
  <si>
    <t>Verificar el registro de la informacion de contracion derivada en el formato actual utilizado en el convenio con el objetivo que cumpla todos los temas relevanes de la informacion solictada en los formatos de Enterritorio.</t>
  </si>
  <si>
    <t>Existe un vacío procedimental en la Clausula Quinta párrafo tercero cuando el porcentaje de ejecución es inferior al 75 porciento // Falta de recursos y compromiso por parte de los municipios para dar cumplimiento del objeto contractual por parte de los mismos.</t>
  </si>
  <si>
    <t>informe de las actividades de seguimiento. Correos de aviso y alerta respecto al porcentaje parcial de avance.</t>
  </si>
  <si>
    <t>Orientar a los municipios en la fase precontractual en la oportunidad en la entrega del informe final asi como la consistencia frente los soportes.</t>
  </si>
  <si>
    <t>Remitir por parte de la supervision de manera oportuna los soportes requeridos por parte de ENTerritorio para que el municipio remita de manera oportuna también los informes finales.</t>
  </si>
  <si>
    <t>Informe con los correos del supervisor al municipio con el informe finaciero y ficha del DNP</t>
  </si>
  <si>
    <t xml:space="preserve"> Informes trimestrales con la relacion de las solicitudes realizadas</t>
  </si>
  <si>
    <t>Memorando de solicitud a la subgerencia comercial y-o subgerencia de contratación</t>
  </si>
  <si>
    <t>Con memorando 20195000190963 del 18 de octubre de 2019 se solicita modificar la accion planteada inicialmente  la fecha de cumplimiento y la unidad de medida.</t>
  </si>
  <si>
    <t xml:space="preserve">Desconocimiento u omisión de la supervisión e interventoría de los requisitos previos para el inicio de cada etapa descrita en los documentos precontractuales // Falta de verificación del Gerente del Convenio del cumplimiento de los requisitos del contrato // Negligencia por parte del contratista en la entrega de documentos requeridos para el inicio de cada etapa descrita en los documentos precontractuales // No se cuenta con herramientas jurídicas eficaces para hacer cumplir al contratistas sus obligaciones // Selección de contratista sin músculo financiero o experiencia en proyectos de obra o contratación con Estado por deficiencias en la etapa precontractual // Posibles deficiencias en la selección de los oferentes
</t>
  </si>
  <si>
    <r>
      <rPr>
        <b/>
        <sz val="9"/>
        <rFont val="Arial"/>
        <family val="2"/>
      </rPr>
      <t xml:space="preserve">Riesgo emergente. </t>
    </r>
    <r>
      <rPr>
        <sz val="9"/>
        <rFont val="Arial"/>
        <family val="2"/>
      </rPr>
      <t>Impacto legal por desconocimiento u omisión del interventor y supervisor del contrato al no validar y terminar fases del proyecto sin cumplir con los requisitos establecidos contractualmente. Contrato manual de interventoría con que puede impactar en procesos de incumplimiento modificación de plazos y afectación del alcance pactado.</t>
    </r>
  </si>
  <si>
    <t>Solicitar a la subgerencia de contratación la inclusión de la clausula de los contratos el cumplimiento de entrega previa de los documentos requisito del contrato de obra.</t>
  </si>
  <si>
    <t>FMI052 Acta de entrega de recibo de bienes y servicios a satisfacción del cliente. Estación de Policía Hatonuevo Guajira</t>
  </si>
  <si>
    <t>Solicitud y respuesta del diseñador del cumplimiento normativo vigente. NSR 10</t>
  </si>
  <si>
    <t>La Gerencia del Convenio envió solicitud al interventor el 30.01.2019 20192200018591 del cual se obtuvo respuesta el 08.02.2019 20194300063642 aclarando porque se dio la situación.</t>
  </si>
  <si>
    <t>Informe de tiquetes Ajustado e Informe de Estados de Resultados del Convenio</t>
  </si>
  <si>
    <t>muscateg</t>
  </si>
  <si>
    <t>Fariza</t>
  </si>
  <si>
    <t>Oalfonso</t>
  </si>
  <si>
    <t>Jamaya</t>
  </si>
  <si>
    <t>Cumana</t>
  </si>
  <si>
    <t>Bavila</t>
  </si>
  <si>
    <t>Formato FDI642 LISTA DE CHEQUEO REVISION DOCUMENTO ESTUDIOS PREVIOS</t>
  </si>
  <si>
    <t>cumana</t>
  </si>
  <si>
    <t xml:space="preserve">bavila </t>
  </si>
  <si>
    <t>Informes trimestrales  radicados dentro del mes siguiente al vencimiento del trimestre  de acuerdo con lo pactado con nuestro cliente DNP</t>
  </si>
  <si>
    <t>Falta de actualizacion del procedimiento interno de vacaciones al culminar cada vigencia</t>
  </si>
  <si>
    <t>Falta de actualización normativa de los funcionarios que ejecutan el procedimiento para trámite de quejas por acoso laboral // Falta de cumplimiento de la periodicidad de las reuniones del comité que analiza los casos por acoso laboral // Falta de revisión del coordinador del comite de acoso laboral del procedimiento aplicado a cada caso de acoso laboral para evidenciar las normas que ya estan derogadas y que ya no corresponde hacer uso de las mismas.</t>
  </si>
  <si>
    <t>Falta de actualización normativa del Reglamento de Trabajo de Fonade // Falta de revisión del Jefe de recursos Humanos de la normativa actual que se debe incorporar al reglamento de trabajo de la entidad.</t>
  </si>
  <si>
    <t>Falta de seguimiento al cumplimiento de las funciones otorgadas a la Comité de convivencia laboral.</t>
  </si>
  <si>
    <t>Falta de socialización del tramite de queja por acoso laboral de la entidad a los operadores de dicho procemiento que aclare su aplicación.</t>
  </si>
  <si>
    <t>Falta de verificación del operador encargado de escanear documentos que valide que el documento cargado en el sistema ORFEO corresponda al oficio radicado.</t>
  </si>
  <si>
    <t>Falta de actualización normativa de los funcionarios que ejecutan el procedimiento para trámite de quejas por acoso laboral // Falta de cumplimiento de la periodicidad de las reuniones del comité que analiza los casos por acoso laboral. // Falta de revisión del coordinador del comite de acoso laboral del procedimiento aplicado a cada caso de acoso laboral para evidenciar las normas que ya estan derogadas y que ya no corresponde hacer uso de las mismas.</t>
  </si>
  <si>
    <t>Mediante memorando 20194300195413 de 29 de octubre de 2019 se solicitio la modificación a la acción propuesta Incluir en las minutas de los convenios nuevos que requieran el servicio de expedición de tiquetes. la aplicación excepcional de condiciones especiales en la expedición de tiquetes como: uso de tarifas flexibles. expedición inmediata de tiquetes. penalidades y/o sobrecostos</t>
  </si>
  <si>
    <t>Actas de Reunión Interna</t>
  </si>
  <si>
    <t>Observación N. 1. Errores en la programación del flujo de caja enero de 2019 del convenio de 216220 de 2016 DNP Sisbén IV. Diferencias del flujo de caja entre lo proyectado y lo ejecutado en el mes de enero de 2019 para los pagos de los contratos derivados del convenio en donde se proyecto 1135 millones de pesos y se realizaron pagos reales por 517 millones de pesos una diferencia de 617 millones de pesos que representan una variación del 54 por ciento afectando la inversión de recursos</t>
  </si>
  <si>
    <t xml:space="preserve">Observación N. 2. Demoras en la presentación o generación de los informes de gestión del convenio 216220. Se han presentado demoras entre 22 y 71 días hábiles en la radicación de los informes trimestrales de gestión al cliente correspondientes al año 2018.
</t>
  </si>
  <si>
    <t>Obsevación N. 3. Registro de la información de contratación derivada en formato diferente al que establece el sistema de gestión de Fonade omitiendo temas relevantes como los valores reintegrado al convenio y valores ejecutados. El registro de la información de la contratación deriva de la muestra seleccionada de 36 contratos desde el 25 enero 2017 hasta 31 de marzo de 2019 se realizó en un formato diferente al FMI059 Matriz de contratación derivada instrumento de seguimiento definido por el sistema de calidad de Fonade perdiendo información importante como valor reintegrado por FONADE al convenio y valor ejecutado además de información sobre la liquidación y su registro.</t>
  </si>
  <si>
    <t>Observación N. 4. Incumplimiento en la meta establecida por el DNP para la recolección de encuestas por parte de 6 municipios. Para 6 contratos interadministrativos los municipio incumplieron el porcentaje mínimo de encuestas determinado por el DNP para los barridos que es el 75 por ciento estos son Pitalito con un 73.6 por ciento Magangué con 71.8 por ciento Barbosa con 58.4 por ciento Cajamarca 72.3 por ciento Tierra Alta con 65.1 por ciento y Arboletes con 30.1 por ciento sin que FONADE pueda hacer efectivo el cumplimiento del objeto contractual por parte de los mismos.</t>
  </si>
  <si>
    <t>Observación N. 5. Incumplimiento en la entrega del informe final dentro del plazo establecido en el contrato por parte de los municipios de Pitalito Segovia Barbosa y Ocaña. Los municipios de Pitalito Segovia Barbosa y Ocaña presentaron el informe final del contrato con un retraso en el plazo establecido en el contrato así Pitalito 17 días Segovia 21 días Ocaña 21 días y Barbosa 89 días y a corte 31 de marzo de 2019 no se ha presentado el informe.</t>
  </si>
  <si>
    <t>Observación N. 6. Identificación de riesgos emergentes y evaluación de la efectividad de implementación de los controles. Producto de la auditoría se estableció una efectividad promedio de 51.6 por ciento en la implementación para los 5 controles evaluados.</t>
  </si>
  <si>
    <t>Observación No.10 Riesgos emergentes y efectividad de controles
Producto de la auditoría se estableció una efectividad promedio de 60 porciento en la operación de los cinco controles evaluados y se identificaron cuatro riesgos emergentes no caracterizados en el mapa de riesgos operativos.</t>
  </si>
  <si>
    <t xml:space="preserve">Observación No.10 Riesgos emergentes y efectividad de controles
Producto de la auditoría se estableció una efectividad promedio de 60 porciento en la operación de los cinco controles evaluados y se identificaron cuatro riesgos emergentes no caracterizados en el mapa de riesgos operativos. 
</t>
  </si>
  <si>
    <t>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 Marzo. Proyección 304.578.707 Real 575.243.736 Diferencia 270.665.029 Variación 89 por ciento
• Abril Proyección 303.515.346 Real 701.224.790 Diferencia 397.709.444 Variación13 por ciento
Lo anterior afectando la inversión de recursos de la entidad.</t>
  </si>
  <si>
    <t>Observación No. 1. Deficiencias en la calidad de la obra vías en concreto - Mistrató Risaralda. Con el AS N789 del contrato N 2151400 fueron recibidas a satisfacción por parte de la interventoria el 11 de diciembre de 2016 tres vias en concreto y 20 meses después estas presentan un deterioro prematuro comprometiendo la estabilidad y calidad de la obra debido a fisuras yo fracturas del pavimento hundimiento en siete losas de las vías así como pérdida constante del agregado grueso en la superficie pérdida de la textura losas lisas y deterioro de los sumideros transversales lo cual evidencia que la interventoría avaló procesos constructivos y materiales sin las condiciones óptimas de calidad.</t>
  </si>
  <si>
    <t>Observación No. 2. Deficiencias de la interventoría INFRAESTRUCTURA 2013 en la aprobación de diseño de las cubiertas de la obra Estadio Puerto Tejada Cauca. Los diseños iniciales entregados por el ente territorial para la construcción de dos cubiertas de iluminación del estadio de la Villa Olimpica fueron revisados y aprobados por la fábrica de interventoría INFRAESTRUCTURA 2013 contrato N 2131906 Acta de Servicio 748 incumpliendo criterios inherentes a la estructura de diseño y a lo establecido en la norma técnica NSR2010 a saber: el coeficiente de disipación el cálculo de la carga de viento y el diseño por estabilidad principalmente.</t>
  </si>
  <si>
    <t>Observación No. 4. Descuento no aplicado por FONADE por costos asociados a la mayores permanencias imputables al contratista en el contrato 2131908 consorcio de Interventoría FONADE 007. Por omisión de pagaduría de FONADE no se realizó el descuento autorizado mediante memorando 2015700289543 del 11 de agosto de 2015 por valor de 26.130.190 por concepto de liquidaciones de mayores permanencias imputables al contratista de obra ver CE 41588 lo cual no ha sido corregido después de 38 meses y por lo tanto no ha sido pagado este valor al interventor por parte de FONADE.</t>
  </si>
  <si>
    <t>Observación No. 6. Inconsistencias entre el registro presupuestal RP del acta fisica y el RP aplicado por el Fondo de Ejecución para 3 contratos y 13 actas de servicio En el contrato No. 2151381 Consorcio Ingecol se registra inconsitencia del RP del acta de servicio No. 1113 para el pago de 116.983.215 entre el Fondo de Ejecución de Proyectos y el Acta Física Gerencia de Fábricas. En el soporte del giro con radicado No.20164300639982 registra el RP 9202 y en el Fondo de Ejecución registra el RP 8475. Si el válido es el RP 9202 hay disponibilidad de saldo para los pagos pendientes del contrato pero si el válido es el RP 8475 habría un déficit de 768 millones para cubrir los pagos pendientes. También se evidencian diferencias en el registro del Certificado de Disponibilidad Presupuestal -CDP y en el RP en 13 actas de servicio físicas asociadas a los contratos No 2151386 2150609 y 2131910 con respecto a lo registrado para el pago por el fondo de ejecución sin afectación en los saldos disponibles para los 3 contratos.</t>
  </si>
  <si>
    <t>Observación No. 7. Contratos de Fábricas terminados sin liquidar. En el 41 porciento de los Contratos auditados 2150831 2151400 2151381 2150608 2151386 2160406 2131907 2131910 2141018 2161471 2141015 y 2141908 se evidenció atraso en la liquidación debido a que terminado el plazo contractual de ejecución tienen actas de servicio pendientes de suscripción o cierre. El atraso en la liquidación oscila entre 6 y 20 meses.</t>
  </si>
  <si>
    <t>Observación No.8. Mayor valor pagado en 5 actas de servicio en el contrato 2151397. En 5 actas de servicio de un contrato de fábricas se pagó un mayor valor por 41.026.718 pesos.</t>
  </si>
  <si>
    <t>Observación No. 9. Falta de control en el tope de los registros presupuestales por parte del fondo de ejecución dentro de los contratos MMC 030. Según el balance de ejecución del contrato MMC 030 del Fondo de Ejecución de Proyectos con corte a agosto de 2018 se registra el RP 7444 por valor de 1.500.000.000 pesos siendo afectado en órdenes de pago por valor de 2.553.713.090 pesos lo cual no es posible presupuestalmente.</t>
  </si>
  <si>
    <t>Observación No. 10. Deficiente información consolidada de la Gerencia de Fábricas para el Contrato: 2131908. Para el contrato 2131908 la Gerencia de Fábricas no tiene en su balance 5 Actas de Servicio por valor de 3.173.181.074 pesos las cuales tienen acta de terminación FMI 027.</t>
  </si>
  <si>
    <t>Observación No. 11. Diferencia significativa de la información reportada por el Fondo de Ejecución y la Gerencia de Convenio para dos contratos. En el contrato de obra N. 2150609 la información suministrada por concepto de desembolsos del FEP fue de 4.426.204.451 pesos y por la Gerencia de Convenio de 3.533.372.385 pesos evidenciando que ésta última fuente de información no refleja pagos realizados por FONADE por valor de 892.828.066 pesos. En el contrato de obra N. 2152104 la información suministrada por concepto de desembolsos del FEP fue de 6.994.821.596 pesos por la Gerencia de Convenio de 5.342.577.665 pesos evidenciando que ésta última fuente de información no refleja pagos realizados por FONADE por valor de 1.652.243.931 pesos.</t>
  </si>
  <si>
    <t>Observación No.12. Falta de respuesta de fondo por parte de FONADE a 46 solicitudes radicadas por contratistas de Fábricas. En 3 contratos de Fábricas de los 29 determinados en la muestra se identificaron 46 solicitudes radicadas entre los años 2015 a 2018 principalmente en las cuales no se obtuvo respuesta de fondo por parte de los responsables en FONADE.</t>
  </si>
  <si>
    <t>Observación No. 14. Aceptación por parte de la interventoría de productos con deficiente calidad en el proyecto Parque Principal de Santa Barbara - Antioquia. La interventoría realizada por el consorcio MMC030 contrato de interventoría N. 2150609 AS 1249 al contrato de obra N. 2160563 presentó falencias en cuanto a la aceptación de productos con baja calidad según las actas de recibo parcial aprobadas para pago y el formato FMI026 en el acabado final de la misma. El equipo auditor identificó en visita de septiembre de 2018 los siguientes aspectos específicos: Adoquin mal cortado y desalineado contra los bordes de confinamiento trazos de las lineas curvas irregulares rejillas deterioradas y sin un estándar materas que quedaron con la platina pero sin los arcos protectores metálicos instalados incompletas bancas de concreto sin anclar que representan un riesgo para la integridad física de los usuarios y cambio de acabados de piso.</t>
  </si>
  <si>
    <t>Observación No. 14. Aceptación por parte de la interventoría de productos con deficiente calidad en el proyecto Parque Principal de Santa Barbara Antioquia
La interventoría realizada por el consorcio MMC030 contrato de interventoría N 2150609 AS 1249 al contrato de obra N 2160563 presentó falencias en cuanto a la aceptación de productos con baja calidad según las actas de recibo parcial aprobadas para pago y el formato FMI026 en el acabado final de la misma. El equipo auditor identificó en visita de septiembre de 2018 los siguientes aspectos específicos Adoquin mal cortado y desalineado contra los bordes de confinamiento trazos de las lineas curvas irregulares rejillas deterioradas y sin un estándar materas que quedaron con la platina pero sin los arcos protectores metálicos instalados incompletas bancas de concreto sin anclar que representan un riesgo para la integridad física de los usuarios y cambio de acabados de piso.</t>
  </si>
  <si>
    <t>Observación N 16 Diferencias entre las cantidades de obra medidas por la auditoría y lo relacionado por la interventoría para el Parque Principal municipio de Santa Bárbara
En el marco del contrato de obra N2160563 Remodelación parque principal municipio de Santa Bárbara Departamento de Antioquia y de interventoría N 2150609 AS 1249 los auditores validaron las cantidades de obra ejecutadas contra el formato FMI026 Acta de terminación de contrato evidenciando que para 11 de 19 items medidos en obra las cantidades son diferentes frente a las ejecutadas validadas y reportadas por la interventoría luego de visita de validación por un valor equivalente a 43 millones incluido el valor del AIU y el IVA sobre la utilidad. A la fecha no se registra el ajuste a los pagos realizados a favor del Contratista por este monto.</t>
  </si>
  <si>
    <t>Observación N 17 Proyecto de red de alcantarillado en Santa Cruz de Lorica Córdoba con posible afectación en la entrega a satisfacción.
La infraestructura instalada en el marco del contrato de obra N 038 2015 ubicada en Santa Cruz de Lorica Córdoba colectores pozos de inspección se encuentra colmatada a la fecha por factores externos lo cual no fue previsto por el Interventor Contrato 2131909 Proyectar AS 1698 con suficiente antelación para garantizar la ejecución integral de la obra condición que implica que esta no se haya entregado por parte de FONADE a la CVS y adicionalmente compromete la estabilidad y calidad de la obra.</t>
  </si>
  <si>
    <t>Observación No. 18. Contratos sin Registros Presupuestales RP o con RP sin saldo suficiente por valor de 3.378.426.211 con afectación efectiva en 3 convenios 
Para los contratos de fábricas 21050617 2151396 2151381 2151367 2151397 y 2150608 hay 6 Registros Presupuestales que no tienen saldo suficiente a 30 de agosto de 2018 por valor de 569.977.514 y hay 2.809.262.474 sin RP para cubrir valores pendientes por pagar en actas de servicio o en servicios prestados según reporte de los contratistas lo que traduce en el agregado en la afectación de 3 convenios 212080.213062 y 211030.</t>
  </si>
  <si>
    <t>Observación No.4 Ejecución de ítems no previstos sin aprobación de FONADE El contrato de interventoría N.2111824 que supervisó el cumplimiento de las obligaciones del contrato de obra N.2111561 IE San Mateo permitió la ejecución de ítems no previstos sin disponer de la aprobación por parte de FONADE.</t>
  </si>
  <si>
    <t>Observación No.5 Demoras en la solicitud de acciones Judiciales para los convenios interadministrativos. Se presentaron entre uno y 34 meses de demora en la solicitud de inicio de acciones judiciales por parte de la gerencia de convenio para 7 convenios interadministrativos frente a la fecha de terminación de cada uno que corresponde a la entrega integral del proyecto por FONADE al ente territorial</t>
  </si>
  <si>
    <t>Observación No 1: Dilación en el trámite de incumplimiento aplicable al contrato 2180899: La Gerencia del convenio 216140 no ha tramitado a octubre de 2019 el incumplimiento del contrato 2180899 GEOFIZYKA TORUN S.A. CGT SERVICES SUCURSAL COLOMBIA aun cuando la interventoría contrato 2181102 manifestó en 2 comunicaciones radicados No 20184300368222 y 20184300394662 de julio de 2018. Incumplimientos relacionados con: Deficienciencias en el Plan de Gestión Social Programa de Gestión Ambiental Programa de Aseguramiento de la calidad Programa de Seguridad industrial y seguridad en el trabajo falta de oportunidad en la entrega del cronograma y plan detallado de trabajo incumplimento requisitos personal mínimo requerido estrategia de socialización.</t>
  </si>
  <si>
    <t>Observación No 5. Demoras en el trámite de pago a la interventoría proyecto Cordillera por condiciones contractuales: La interventoría 2181102 AR Geophysical Cunsultant Ltda radicó pretensiones económicas por valor de 528.226.377 costos de personal profesional y técnico y otros costos directos que no se han podido tramitar por la Entidad dado que en el estudio previo CSI 010 2018 se estipuló FORMA DE PAGO supeditada al avance reportado en los registros de kms ejecutados por parte del contratista de obra y éste contrato se terminó anticipadamente 14-09-2018.</t>
  </si>
  <si>
    <t>OBSERVACIÓN No 9 Incumplimiento en la aplicación de Evaluación de proveedores de bienes y servicios. En el 76 por ciento 22 de los contratos de la muestra no se evidenció la aplicación de evaluaciones parciales y el 80 por ciento 4 de los contratos en estado cerrado o liquidado no tienen el FMI028 evaluación final en concordancia se comprobó que el contratista CIVING INGENIEROS tiene procesos de incumplimiento en Trámite para 4 contratos 2130442 2161440 2151988 2152105 y en ninguno está evaluado su desempeño en el formato establecido FMI028.</t>
  </si>
  <si>
    <t>Observación No.4 Variación no justificada de los indicadores financieros producto del análisis del sector. 
El capital de trabajo requerido para el futuro contratista en el análisis del sector se establece entre el 20 y 40 porciento del POE presupuesto oficial estimado . y en el estudio previo se registro como requisito mayor o igual 10 porciento del POE.</t>
  </si>
  <si>
    <t>Observación No.5 Error en el número de contrato 20171072 
En 5 documentos contractuales se evidenció un error de transcripción en el número del contrato. registrando 2017072 y 2017107</t>
  </si>
  <si>
    <t>Observación No.6 Incumplimiento de requisitos para la suscripción de la novedad 18 
Suscripción de la adición N18 y Modificación N18 del contrato de suministro N20171072 suscrita el 08 de febrero de 2019. con la licencia con código 76732935 suspendida desde el 4 de febrero de 2019 por la IATA al contratista CALITOUR</t>
  </si>
  <si>
    <t>Observación 7. Omisión de requisito para la cesión del contrato 20171072
Para la novedad N.19 Cesión del contrato 20171072 suscrita el 12 de marzo de 2019. no se actualizó la información del posible cesionario. referida a los requisitos habilitantes. por lo que no se observó el análisis de los documentos que permitan determinar que el cesionario cuenta con la capacidad jurídica. técnica y financiera de acuerdo con las reglas de participación</t>
  </si>
  <si>
    <t>Observación No.8 Incumplimiento del contratista CALITOUR de las obligaciones de entrega de información
Incumplimiento del contratista CALITOUR en la entrega de los informes diarios. general mensual acumulado. de ejecución acumulada y consolidado del contrato. mensual de beneficios generados en la ejecución y demora de 20 meses en la notificación de incumplimiento por parte del supervisor.</t>
  </si>
  <si>
    <t>Observación No.8 Inconsistencias en dos documentos de la etapa precontractual. Se encontraron inconsistencias en los requerimientos del personal adicional referenciado en la minuta del contrato No 216169 y en la carta de invitación del proceso estudios previos CPR-008-2017 siendo estos últimos más flexibles. Existe trazabilidad de la solicitud de la Gerencia del convenio de lo plasmado en el contrato pero no de lo modificado en la carta de invitación y estudios previos publicados.</t>
  </si>
  <si>
    <t>Observación No 2: Incumplimiento en los términos de respuesta a un derecho de petición: Respuesta integral y de fondo al derecho de petición No 20184300368222 presentado por el contratista GEOFIZYKA TORUN S.A. CGT SERVICES SUCURSAL COLOMBIA contrato No 2180899 fuera de términos legales 50 días lo que dio origen a una acción de tutela.</t>
  </si>
  <si>
    <t>Observación No. 1 Deficiente gestión de la Gerencia del convenio para el incio de las acciones judiciales. Demora de 31 meses desde la fecha de terminación del convenio 31-08-2016 para la radicación ante la Subgerencia de Operaciones del estudio fáctico para el inicio de Acciones Judiciales FAP900 por incumplimiento 3 meses y liquidación judicial 2 años y 6 meses de 12 gobernaciones Amazonas Arauca Archipiélago de San Andrés y Providencia Boyacá Cesar Huila Magdalena Nariño Quindío Sucre Tolima sin que a la fecha 13-09-2019 se evidencie respuesta de la solicitud.</t>
  </si>
  <si>
    <t>Observación No.9 Evaluación de la efectividad de controles. Producto de la auditoría se estableció una efectividad promedio de 66 porciento en la operacion de los cuatro controles evaluados y se identificaron cuatro riesgos emergentes no caracterizados en el mapa de riesgos operativos.</t>
  </si>
  <si>
    <t>Observación No 4 Deficiencias en el proceso de selección de los invitados a participar en el programa PVG II. En el marco del proceso de selección CPR-008-2017 el proponente Consorcio Interviviendas presentó un certificado de experiencia por 14 meses de la empresa INSOAM abogada el cual fue falsificado según establece el informe de la Fiscalía Formato escrito de acusación de 20-06-2017 certificado sin el cual no habría sido adjudicatario del contrato 2017624 y este hecho no fue detectado por FONADE en la etapa precontractual.</t>
  </si>
  <si>
    <t>Observación No. 6 Omisión en los considerandos / antecedentes de modificación contractual
En la modificación N.3 al contrato de obra N.2151046 suscrita el 10 de enero de 2017 por la Subgerencia de Contratación fueron omitidas las salvedades referentes a los posibles incumplimientos que se estaban materializando en el desarrollo del contrato antes mencionado reportados entre mayo y diciembre 2016.</t>
  </si>
  <si>
    <t>Observación N. 15. Registros Presupuestales RP sin saldo suficiente en los contratos N. 2132125 2132126 2130760 con afectación efectiva en 3 convenios por valor de 4596 millones: Para tres 3 contratos de fábricas hay 11 Registros Presupuestales que no tienen saldo suficiente a 30 de junio de 2018 para cubrir valores pendientes por pagar en actas de servicio lo que traduce en el agregado en que existen 3 convenios sin saldo suficiente en los RP destinados para el pago de actas de servicio ejecutadas por valor total de 4596 millones.</t>
  </si>
  <si>
    <t>Observación No.5 Normatividad técnica desactualizada en los estudios previos del contrato No.2180749 en Manizales En los estudios previos del proceso CPU 032 2017 contrato de obra No.2180749 Manizales la normatividad técnica requerida por la entidad no estaba vigente respecto a Reglamento Técnico de Agua potable y Saneamiento básico RAS Reglamento Técnico de Instalaciones Eléctricas RETIE y Red contra incendio aplicables al contrato de obra proyectado.</t>
  </si>
  <si>
    <t>Observación No.6 Riesgos emergentes y efectividad de controles.Producto de la auditoría se estableció una efectividad promedio de 64 porciento en la operación de los tres controles evaluados y se identificaron tres riesgos emergentes no caracterizados en el mapa de riesgos operativos 2018 ya codificados para la actualización 2019</t>
  </si>
  <si>
    <t>Observación No.8 Falta de información del convenio. No se cuenta con información cronológica y completa del convenio específicamente plan operativo inicial 23 cuentas de cobro y soportes de desembolsos realizados por el cliente y solicitud de liquidación bilateral de 7 convenios interadministrativos. Nota: Gestión documental de la Entidad- registrada en el PINAR</t>
  </si>
  <si>
    <t>Observación No. 1. Creación de Fondo rotatorio para operación del esquema de contratos de fábricas: La Subgerencia Técnica Financiera y de Contratación incumplieron con la creación del Fondo Rotatorio informado en Junta Directiva y el establecimiento de reglas de participación adecuadas para los contrato para garantizar la operatividad del reintegro de recursos aprobados por FONADE y destinados al inicio para la operación de las fábricas.</t>
  </si>
  <si>
    <t>Observación No. 2. Contratos de fábricas terminados sin liquidar y con efecto en vencimiento de plazos de liquidación de convenios para recuperar recursos: En 12 contratos se evidenció atraso en la liquidación debido a que terminado el plazo contractual de ejecución tienen registros pendientes de suscripción o cierre. El periodo de atraso oscila entre 9 y 43 meses.</t>
  </si>
  <si>
    <t>Observación No 5. Convenios sin saldo para reintegrar a FONADE que afectan los contratos No. 2132388 2132127 y 2132126: Los convenios 213010 Unidad Administrativa Especial Para La Consolidación Territorial UACT 212072 Ministerio De Cultura Y 212076 Área De Infraestructura Social con corte a junio de 2018 no cuentan con recursos disponibles para reintegrar a FONADE por un valor de 803 millones en 3 contratos de fábricas 2132388 consorcio PSA 3 2132127 consorcio MSD 2132126 Consorcio Fabrica FONADE 2013 sujeto al supuesto de que destinaran todo su saldo a cubrir obligaciones con los contratistas de fábricas.</t>
  </si>
  <si>
    <t>Observación No. 6. Errores en la Adición No.3 Prórroga No.3 y Modificación No.2 del Contrato 2160764: En la minuta de adición No.3 prórroga No.3 y modificación No.2 del contrato 2160764 suscrita el 28 de diciembre 2017 fecha en la cual el vencimiento del contrato era el 31 de diciembre de 2017 hay error de transcripción en la fecha de la modificación de los costos fijos que registra del 1 de enero al 31 de julio 2017 y en el término de la prórroga previo a la fecha de vencimiento 31-12-2017.</t>
  </si>
  <si>
    <t>Observación No. 7. No elaboración de actas de servicio para los contratos de interventoría y consultoría No. 2131063 Proes y 2130952 Escuadra: No fueron elaboradas las 23 actas de servicio para el contrato N.2131063 y las 28 actas de servicio para el contrato N.2130952 contraviniendo los términos contractuales.</t>
  </si>
  <si>
    <t>Observación No. 8. Modificación del valor de costos fijos del contrato 2131063 Proes sin soporte de modificación contractual: No se evidenció el documento que respalda la modificación del valor de los costos fijos desde el pago No.5 hasta el No.16 del contrato 2131063 el cual pasó de 12 millones a 21 millones. Lo anterior se presentó en el periodo de septiembre 2013 a julio de 2014 por un valor adicional de 1054 millones.</t>
  </si>
  <si>
    <t>Observación No. 10. Incumplimiento en la entrega de informes PGIO Plan de gestión Integral de Obra según lo establecido en los documentos precontractuales y contractuales: En 4 contratos de fábricas de interventoría a obras N. 2132125 2132126 2132127 2152105 el contratista incumplió con la entrega de los informes PGIO y con el reporte mensual de ejecución los cuales son requisitos contractuales.</t>
  </si>
  <si>
    <t>Observación 12. Deficiencias de control presupuestal de la gerencia de convenio y de fábricas: Se observaron deficiencias en el control presupuestal ya que no se evidencia un balance de ejecución de los CDP y de las actas de servicio elaborado y controlado por parte de la Gerencia de Fábricas y de los Gerentes de Convenio que hacen uso de los contratos de Fábricas de interventoría. Lo anterior se evidenció en las unidades de Desarrollo Territorial Desarrollo Económico y Social e Infraestructura Productiva.</t>
  </si>
  <si>
    <t>Observación 13. Incumplimiento en verificaciones requeridas en ejecución de un acta de servicio del Contrato N.2152105 Civing Ingenieros Contratistas SAS: El interventor del contrato de obra N. 2152223 en el marco del AS N. 1194 no validó la documentación soporte de los estudios técnicos y diseños del proyecto específicamente los títulos de propiedad del lote y aprobó en esas condiciones los diseños.</t>
  </si>
  <si>
    <t>Observación N.14. Deficiente control para el pago de actividades reportadas en las actas de recibo parcial de obra para el contrato N.2132125 Consorcio VIP: En la visita de obra al proyecto Parque Principal Belén de Umbría contrato N.2132125 de fábricas de interventoría - acta de servicio N.152 fueron evidenciados 13 puestos de venta en acero inoxidable Ítem 10.5 contrario a lo consignado en el acta de recibo parcial de obra N. 1 con radicado N.20154300919022 de 24 noviembre de 2015 donde se autorizaron y pagaron 16 unidades del mismo ítem diferencia tasada en 25 millones.</t>
  </si>
  <si>
    <t>Observación No. 2. Incumplimiento de las obligaciones contractuales de la interventoría frente al manejo del anticipo. Anticipos girados y no amortizados en 7 21 contratos interadministrativos Amazonas Arauca Cesar La Guajira Magdalena Putumayo Sucre de la muestra 32 por un valor de 2.926.719.147 evidenciando falta de seguimiento y control por parte de las interventorias contratos 2132125 Consorcio VIP 2132126 Consorcio Fonade 2013 y Consorcio MSD 2132127 razón por la cual se encuentran en proceso de acción judicial y-o demanda por parte de Enterritorio.</t>
  </si>
  <si>
    <t xml:space="preserve">Observación No 4 Incumplimiento de las obligaciones contractuales de carácter técnico por parte de la interventoría. En 5 contratos derivados correspondientes a los convenios Amazonas Bolivar Boyaca Putumayo y Risaralda la gobernación excluyó la responsabilidad del contratista frente al trámite de la certificación RETIE sin que fueran exigidos como requisito para la entrega integral del proyecto por parte del interventor.
</t>
  </si>
  <si>
    <t>Observación No 5 Contratos derivados terminados sin liquidar a la fecha por trámites administrativos. 4 contratos derivados de los 32 de la muestra se encuentran en estado terminado desde el año 2015 y a la fecha 12-09-2019 no ha sido posible su liquidación.Cauca Córdoba y Guanía pendientes por firmas y Risaralda fue devuelto para a la Gerencia del convenio.</t>
  </si>
  <si>
    <t>Observación No.7 Incumplimientos administrativos y técnicos de la interventoría al contrato No.2151046. La interventoría del contrato de obra No.2151046 aprobó mayores cantidades en los ítems de excavaciones rellenos y estructuras de concreto en las actas parciales de obra No.1 a la No.17 por 834 millones de pesos y omite el cumplimiento de la normatividad ambiental aplicable al componente de residuos de construcción y demolicion RCD</t>
  </si>
  <si>
    <t>Observación No. 2 Diferencias en ejecución presupuestal del rubro de tiquetes 
En 2 de los 9 convenios de la muestra. que representan el 78 porciento del presupuesto ejecutado. se evidencian diferencias entre el valor de Ejecución del convenio allegada por las gerencias frente al valor desembolsado. registrado en los balances económicos Fondo de ejecución . así 
Convenio 215050 DNP Evaluación y Estructuración 
Diferencia 1049 millones
Fuente Gerencia de convenio 148 Millones
Fuente Fondo de ejecución 1.198 Millones
Convenio 216146 FONDO MUNDIAL VIH SIDA Desarrollo económico y social 
Diferencia 3 millones
Fuente Gerencia de convenio 180 Millones
Fuente Fondo de ejecución 177 Millones</t>
  </si>
  <si>
    <t>Observación No.3 Recursos ejecutados no recuperados
Con corte a abril de 2018. se observan 41 tiquetes con fecha de expedición superior a un año. por un valor de 36.2 Millones. con términos vencidos para su reutilización o reintegro de dinero. siendo los convenios con mayor numero de tiquetes comprometidos 215050 DNP con el 54 porciento 22 tiquetes y 213045 SENA con el 17 porciento 7 tiquetes</t>
  </si>
  <si>
    <t>Observación 9. Desviaciones en los tiempos establecidos para la solicitud de tiquetes
De 3451 Tiquetes expedidos según muestra 729 fueron solicitados con un plazo inferior a 3 días respecto a la fecha de itinerario. siendo los más representativos 215050 436 59.8 porciento Convenio DNP. 216146 64 8.8 porciento Fondo Mundial VIH SIDA 217002 64 8.8 porciento Convenio DNP</t>
  </si>
  <si>
    <t>Observación No. 3. Incumplimento del cronograma de Actividades del Plan Operativo del Convenio 216140 adoptado con la prórroga y modificación No. 4: Con corte a 31 de octubre de 2019 se evidencia un atraso de 84 meses en la etapa precontractual para el inicio del proyecto Pozo Estratigráfico y de 15 meses en la etapa de liquidación para los contratos 2191054 y 2191514 Sísmica e interventoría Chimichagua 2D imputable al cliente a Enterritorio y a la interventoría respectivamente.</t>
  </si>
  <si>
    <t>Observación No. 6 Evaluación de la efectividad de implementación de los controles: Producto de la auditoría se identificaron 2 riesgos emergentes se evaluaron 4 riesgos y 4 controles para los cuales se estableció una efectividad promedio de 555 por ciento en su implementación.</t>
  </si>
  <si>
    <t xml:space="preserve">Observación No.1 Falta de disponibilidad del equipo mínimo por parte de ENTerritorio antes FONADE en la primera quincena de 2019 para el contrato 216169. El contrato 216169 durante el periodo comprendido entre el 30-12-2018 y el 17-01-2019 18 días contó con un solo contratista supervisor de los 18 establecidos como personal mínimo requerido Administrativo supervisores y coordinadores de zona.
</t>
  </si>
  <si>
    <t>Observación No 5 Terminación anticipada de cuatro proyectos no viabilizados con efecto económico para FONADE. Terminación anticipada de 4 Proyectos no viables por las siguientes causales: el predio sobre el cual se proyecta la construcción se encuentra por fuera del perímetro urbano del municipio JAGUA DE IBIRICO Urbanización Brisas del Carmelo AGUACHICA falta de definición del titular del predio BAHIA SOLANO no hay viabilidad financiera para la ejecución del proyecto PALESTINA -CALDAS con el consecuente efecto en pretensiones por por 615.543.0372 de las interventorías contratadas para los mismos.</t>
  </si>
  <si>
    <t xml:space="preserve">Observación No.7 Demora en actualización de pólizas por modificaciones contractuales. Se excedió en 26 días el tiempo establecido contractualmente para realizar la modificación de las pólizas de cumplimiento y responsabilidad civil frente a la novedad contractual generada por la adición 1 y modificación 1 del 07-03-2018 al contrato 2017614.
</t>
  </si>
  <si>
    <t>H 1 Cantidad y calidad de la obra ejecutada mediante Contrato Interadministrativo Derivado No. 2130593. La inadecuada e inoportuna gestión de la supervisión e interventoría al contrato de obra a cargo de FONADE en las situaciones previamente señaladas conllevan a que se genere un detrimento al patrimonio público en cuantía de 296.405.938 pesos</t>
  </si>
  <si>
    <t>Observación No. 3. Autorización por la interventoría de recursos del anticipo sin soporte del detalle por ítems del plan de inversión del anticipo del proyecto Candelaria Con recursos del anticipo pagado al contratista de obra TL INGEAMBIENTE SAS por valor de 432 millones este pagó 262 millones al subcontrato de obra NoCSJ001 por concepto de Pago de anticipo contrato de instalación de tubería construcción de tanque sin detallar en la orden de pago de la fiducia y en la carta de autorización de la interventoría los ítems pagados en concordancia con el FMI013 PLAN DE INVERSIÓN DEL ANTICIPO aprobado por la interventoría y supervisión.</t>
  </si>
  <si>
    <t>Observación No.4 FMI042 Informe de inversión y buen manejo del anticipo sin soportes requeridos para el giro de la Fiducia Para la amortización de 3.854 millones del anticipo del contrato No.2133081 a corte junio 2019 no se encuentran en el expediente físico virtual y radicados de Orfeo los soportes requeridos del FMI042 Informe de inversión y buen manejo del anticipo y tampoco están integrados a los informes mensuales de interventoría</t>
  </si>
  <si>
    <t>Observación No.5 Normatividad técnica desactualizada en los estudios previos del contrato No.2180749-Manizales. En los estudios previos del proceso CPU 032 2017 contrato de obra No.2180749 Manizales la normatividad técnica requerida por la entidad no estaba vigente respecto a Reglamento Técnico de Agua potable y Saneamiento básico .RAS. Reglamento Técnico de Instalaciones Eléctricas .RETIE. y Red contra incendio aplicables al contrato de obra proyectado.</t>
  </si>
  <si>
    <t>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Marzo Proyección 304.578.707 Real 575.243.736 Diferencia270.665.029 Variación 89 por ciento
Abril Proyección 303.515.346 Real 701.224.790 Diferencia 397.709.444 Variación131
Lo anterior afectando la inversión de recursos de la entidad.</t>
  </si>
  <si>
    <t>Observación No. 2. Demoras en la presentación de los informes financieros del Convenio 211041 de 2011 DPS 1 Fondo de Inversión para la Paz.Se presentaron demoras en la entrega de 11 informes financieros al cliente, correspondientes a los meses de enero 5 días febrero 2 días marzo 3 días abril no tiene fecha radicación junio 7 días julio 8 días agosto 6 días septiembre 6 días octubre 6 días noviembre 7 días diciembre 26 días de 2018.
Criterio: 
- Convenio 211041 de 2011 – DPS 1 Fondo de Inversión para la Paz - Fonade, Clausula tercera: Obligaciones de FONADE, Numeral 8.</t>
  </si>
  <si>
    <t>Observación No. 3. Suscripción del acta de inicio sin la aprobación del PGIO por parte de la interventoría.
No fue aprobado por la interventoría el Plan de Gestión Integral de Obra PGIO previo a la suscripción del acta de inicio 19 de septiembre de 2013 del contrato de obra 00432013 MUNICIPIO DE SAHAGÚN CÓRDOBA. fase 2</t>
  </si>
  <si>
    <t>Observación No. 4. Demoras en la presentación de los informes semanales de la interventoría a FONADE ahora Enterritorio
En el marco del contrato de obra 2132958 CONSTRUCCIÓN COLISEO DEPORTIVO TIPO AUDITORIO PARA LA INSTITUCIÓN EDUCATIVA CLEMENTE MANUEL ZABALA FE Y ALEGRÍA FLOR DEL CAMPO MUNICIPIO DE CARTAGENA BOLÍVAR contrato de interventoría 2131909 el consorcio Proyectar Colombia presenta demoras en la entrega de 14 informes semanales a la supervisión de Fonade correspondientes a los periodos 1 97 días 2 90 días 3 83 días 4 76 días 5 69 días 6 62 días 7 55 días 8 48 días 9 41 días 10 34 días 13 35 días 14 28 días 15 14 días 16 7 días.</t>
  </si>
  <si>
    <t>Observación No. 5. Incumplimiento del plan de manejo del anticipo del Contrato Interadministrativo 2133349
Con corte al 20 de mayo de 2019 queda pendiente por amortizar el 10 por ciento del anticipo programado con un atraso de 48 meses frente a lo aprobado por FONADE y la Interventoría en febrero de 2015 Plan de Manejo del Anticipo reprogramación FMI013 para el Contrato Interadministrativo 2133349 CONSTRUCIÓN EN PAVIMENTO RIGIDO CALLE 1 PRIMERA ETAPA ENTRADA A LA VIRGENCITA PUENTE CLUB DE LEONES MUNICIPIO DE SOLEDAD ATLÁNTICO</t>
  </si>
  <si>
    <t>Observación No. 6. Incumplimiento del plan de manejo del anticipo del Contrato Interadministrativo 2133713
Con corte al 27 de mayo de 2019 queda pendiente por amortizar el 30 por ciento del anticipo programado con un atraso de 20 meses frente a lo aprobado por FONADE y la Interventoría en abril de 2016 Plan de Inversión del Anticipo Contrato 2133713 FMI013 Reprogramación 2 para el Contrato Interadministrativo 2133713 CONSTRUCCION DEL NUEVO MERCADO PUBLICO MERCA PLAZA EN EL MUNICIPIO DE SANTA CRUZ DE LORICA</t>
  </si>
  <si>
    <t>Observación No. 1. De acuerdo con el plan de contratación inicial 12 63 porciento de 19 proyectos a 14-09-2018 presentan atrasos entre 4 y 17 meses en la suscripción de actas de inicio y para 7 37 porciento proyectos con actas de inicio ya suscritas se presentó atraso entre 4 y 14 meses</t>
  </si>
  <si>
    <t>Observación No.3 En el FMI013 Plan de inversión del anticipo v.04b 31-01-2017 presentado como requisito para el desembolso del anticipo de los contratos 2172010 y 2172351 se incluyó y aprobó el ítem No.5 sub contratos de obra que representa el 46 porciento y 49 porciento respectivamente sobre el total así como en el contrato N.2172026 se incluyó y aprobó un 5. ítem Contribución impuesto guerra los cuales no hacen parte de los rubros aprobados para el plan de inversión del anticipo según formato.</t>
  </si>
  <si>
    <t>Observación No. 4 Para el desembolso del anticipo por 4.309 millones de los contratos 2172026 786 millones-25-06-2018 2172010 1.128 millones-27-07-2018 y 21723512.395 millones-31-08-2018 el contratista no presentó el documento: Aprobación por parte de la interventoría del cronograma de obra y el supervisor aprobó el pago sin el mismo.</t>
  </si>
  <si>
    <t>Observación N. 7 Producto de la auditoría se identificaron 4 riesgos emergentes no caracterizados en el mapa de riesgos operativos y se estableció un promedio de 55 porciento en la efectividad de la operación de los 6 controles evaluados para los 6 riesgos.</t>
  </si>
  <si>
    <t>Observación No.3 Baja confiabilidad de la información contenida en el Estado de Resultados del convenio 197060. La información del estado de resultados carece de integridad materialidad y completitud debido a que no se incluyen los datos del periodo diciembre de 2007 a diciembre de 2009 y adicionalmente a diciembre de 2018 el rubro de Multas Sanciones y Litigios esta sobreestimado en 22.372 Millones rubro que equivale al 45.30 porciento de los gastos directos. Nota: respecto a la información histórica anterior al 2011 en la reunión de presentación de observaciones se concluyó que no es procedente reconstruirla dado la complejidad del tema y la realidad del convenio 197060</t>
  </si>
  <si>
    <t>Tramite inicio acciones judiciales 1.ANT 2016 HALLAZGO No.5 Convenio Interadministrativo No. 2133894 2. CHIPAQUE H 1 Cantidad y calidad de la obra ejecutada mediante Contrato Interadministrativo Derivado No. 2130593 3. ANT 2016 HALLAZGO No.16 Convenio Interadministrativo No. 2122408 FONADE Municipio de Campoalegre 4. 2014 H11 F D P Contrato Interadministrativo No. 2131627 de 2013 5. 2014: H11 F D P Contrato Interadministrativo No. 2131627 de 2013</t>
  </si>
  <si>
    <t>Observación No.3 Solicitud de inicio de acción judicial FAP901 sin respuesta por parte de la Asesoría Jurídica. A la fecha 12-09-2019 no se tiene respuesta por parte de la Oficina Asesora Jurídica ni registro en el aplicativo e-kogui sobre la gestión adelantada en atención a la solicitud de inicio de acción judicial realizada por la Subgerencia de Operaciones mediante formato FAP901 Estudio Jurídico para el inicio de acción judicial de 13-06-2018 para el contrato interadministrativo No 2131675 _ Departamento de la Guajira en el marco del convenio 212081.</t>
  </si>
  <si>
    <t>OBSERVACIÓN No 4 Documentos incompletos para solicitar el inicio de la acción judicial. La Subgerencia de Operaciones presentó 18 solicitudes a la Oficina Asesora Jurídica para el inicio de acción judicial 38 por ciento de los procesos sin el formato FAP901 Estudio jurídico para el inicio de acción judicial.</t>
  </si>
  <si>
    <t>OBSERVACIÓN No 8 Afectación del cumplimiento de objetivos de auditoría por no entrega de información. La Oficina Asesora jurídica no reportó información solicitada en 4 ocasiones al grupo auditor relativa a base datos actualizada de los abogados asignación de procesos judiciales Informes trimestrales de los apoderados y contratos y desembolsos de los abogados y apoderados afectando la obtención de conclusiones de auditoría y el logro del objetivo 3 Validar el cumplimiento del debido proceso frente a las acciones judiciales los cuales fueron solicitados en los correos de 24 de mayo de 2019 29 de mayo de 2019 10 de junio de 2019 y 14 de junio de 2019 afectando el cumplimiento del programa de trabajo de la auditoría.</t>
  </si>
  <si>
    <t>Observación No. 1. Creación de Fondo rotatorio para operación del esquema de contratos de fábricas La Subgerencia Técnica Financiera y de Contratación incumplieron con la creación del Fondo Rotatorio informado en Junta Directiva y el establecimiento de reglas de participación adecuadas para los contrato para garantizar la operatividad del reintegro de recursos aprobados por FONADE y destinados al inicio para la operación de las fábricas.</t>
  </si>
  <si>
    <t>Observación No. 2. Aprobación del pago de anticipo al contrato de obra 2031305016 candelaria valle sin identificar las inconsistencias en los documentos contractuales. Se aprobó por la interventoría y la supervisión el pago del anticipo por valor de 432.441.294 al contrato de obra No.2031305016 sin la previa aclaración o modificación que precise la forma de pago a aplicar ya que hay diferencias entre la clausula de pago del contrato suscrito por las partes y la descrita en los estudios previos de la licitación 0252015 que dio origen al contrato.</t>
  </si>
  <si>
    <t>OBSERVACION No 7 Deficiente información de contratos en el aplicativo FOCUS para la toma de decisiones en el inicio del trámite de incumplimientos. En el reporte de información con corte al 21-05-2019 generado por el aplicativo FOCUS se identificaron 560 contratos con un atraso físico en rojo 14 por ciento de los vigentes que serian casos para verificar de posibles incumplimientos por parte de los contratistas en el cronograma del plan operativo y 285 registros sin datos de avance físico 7 por ciento de los vigentes. Verificado durante la auditoría con los gerentes de convenio se establece que el estado de los 4.111 contratos vigentes estaba desactualizado a ese corte.</t>
  </si>
  <si>
    <t>Observación No.1 Incumplimiento en las fechas pactadas para los desembolsos del convenio . En 23 de los 25 desembolsos realizados por el cliente se presentaron desviaciones entre 97 y 232 días frente a las fechas pactadas en cada una de las novedades suscritas.</t>
  </si>
  <si>
    <t>Observación No.2 Demoras en la solicitud para hacer efectiva la cuota de gerencia del Convenio. En 12 de los 13 comprobantes de ingreso se evidencia atraso en la gestión de la Gerencia del convenio para solicitar el traslado de los recursos correspondientes a la cuota de gerencia de acuerdo con lo establecido en la minuta del convenio. Con corte a diciembre de 2011 el MEN había desembolsado el 100 por ciento de los recursos del convenio y ENTerritorio había trasladado solo el 68 porciento del valor de la cuota de Gerencia.</t>
  </si>
  <si>
    <t>Observación No. 6 Omisión en los considerandos antecedentes de modificación contractual. En la modificación N.3 al contrato de obra N.2151046 suscrita el 10 de enero de 2017 por la Subgerencia de Contratación fueron omitidas las salvedades referentes a los posibles incumplimientos que se estaban materializando en el desarrollo del contrato antes mencionado reportados entre mayo y diciembre 2016.</t>
  </si>
  <si>
    <t>Observación No.9. Mayor valor pagado en 8 actas de servicio en los contratos 2131063 Proes y 2132125 VIP: En 8 actas de servicio de dos contratos de fábricas se pagó un mayor valor por 14 millones</t>
  </si>
  <si>
    <t>Observación N.1 Afectación de plazos contractuales de los contratos de obra e interventoría en Zipaquirá. La continuidad del proceso de ejecución de los contratos de obra N. 2162241 e interventoría N. 2162584 se ha visto comprometida por 19 meses debido a las deficiencias conceptuales y normativas en los diseños aportados por el municipio de Zipaquirá convenio 215034 suscrito el 23 de junio de 2015 principalmente del diseño eléctrico y estructural viabilizados por el Ministerio del Interior que no son imputables a FONADE.</t>
  </si>
  <si>
    <t>Observación N. 2. Suscripción del acta de inicio sin la entrega previa de los documentos requisito del contrato de obra 2181108 San Vicente de Chucuri. Previo a la suscripción del acta de inicio del contrato de obra 2181108 del 21 de mayo de 2018 no fueron entregados por parte del contratista ni exigidos en esta instancia por el interventor los siguientes documentos establecidos en los estudios previos 1. Programación detallada actividades con ruta critica flujo de insumos flujo de inversión del contrato flujo de manejo e inversión del anticipo suministro detallado de insumos entre otros 2. Plan de aseguramiento de la calidad debe contener 18 componentes 3. Programa de seguridad industrial 4. Programa de salud ocupacional 5. Programa de manejo ambiental de los cuales continúan pendientes por entrega a la fecha de éste informe el numeral 1.</t>
  </si>
  <si>
    <t>Observación N 2. Suscripción del acta de inicio sin la entrega previa de los documentos requisito del contrato de obra 2181108 San Vicente de Chucuri. Previo a la suscripción del acta de inicio del contrato de obra 2181108 del 21 de mayo de 2018 no fueron entregados por parte del contratista ni exigidos en esta instancia por el interventor los siguientes documentos establecidos en los estudios previos 1. Programación detallada actividades con ruta critica flujo de insumos flujo de inversión del contrato flujo de manejo e inversión del anticipo suministro detallado de insumos entre otros 2. Plan de aseguramiento de la calidad debe contener 18 componentes 3. Programa de seguridad industrial 4. Programa de salud ocupacional 5. Programa de manejo ambiental de los cuales continúan pendientes por entrega a la fecha de éste informe el numeral 1.</t>
  </si>
  <si>
    <t>Observación N.3. Demoras de 11 meses en la entrega final del proyecto Estación de Policía Hatonuevo Guajira contrato 2162410. Atraso de 11 meses para la entrega final del proyecto del contrato 2162410 estación de Policía Hatonuevo Guajira contados a partir de la firma de acta de terminación FMI026 del 20 de diciembre de 2017 sustentado en la entrega de ítems pendientes del componente de acabados 34 observaciones a las actividades ejecutadas que con corte al 21 de noviembre de 2018 fueron subsanados según se verificó en visita de los auditores.</t>
  </si>
  <si>
    <t>Observación N. 4. Incumplimiento del numeral 3.2.3 del capitulo H de la NSR 10 en cuanto profundidad de los sondeos. Contrato Consultoría 2151857. En el proyecto estación de Policía Hatonuevo Guajira contrato Consultoría 2151857 para los diseños se incumplió el requisito de norma para el componente de estudio de suelos realizando los sondeos a una profundidad de 3.6 metros lo cual tuvo efecto en reprocesos y mayores cantidades de obra durante la ejecución del contrato.</t>
  </si>
  <si>
    <t>Observación N. 5. Incumplimiento de normatividad ambiental y seguridad en el trabajo en la Estación de policía corregimiento de Yarima del municipio de San Vicente de Chucuri-Santander contrato 2181108. En la Estación de policía corregimiento de Yarima del municipio de San Vicente de Chucuri-Santander se evidenciaron con la visita del equipo auditor falencias asociadas a la normatividad ambiental y seguridad en el trabajo en los siguientes aspectos señalización de vacíos o cambios de nivel ausencia de puntos de acopio de materiales clasificación de los residuos solidos delimitación de áreas de trabajo delimitación del perímetro de obra incumplimiento de las especificaciones técnicas de la valla institucional deficiencias en la protección de materiales de construcción utilizados en la obra y falta de análisis preoperacional de equipos.</t>
  </si>
  <si>
    <t>Observación No. 5. Incumplimiento de normatividad ambiental y seguridad en el trabajo en la Estación de policía corregimiento de Yarima del municipio de San Vicente de Chucuri-Santander contrato 2181108. En la Estación de policía corregimiento de Yarima del municipio de San Vicente de Chucuri-Santander se evidenciaron con la visita del equipo auditor falencias asociadas a la normatividad ambiental y seguridad en el trabajo en los siguientes aspectos señalización de vacíos o cambios de nivel ausencia de puntos de acopio de materiales clasificación de los residuos solidos delimitación de áreas de trabajo delimitación del perímetro de obra incumplimiento de las especificaciones técnicas de la valla institucional deficiencias en la protección de materiales de construcción utilizados en la obra y falta de análisis preoperacional de equipos.</t>
  </si>
  <si>
    <t>Observación N. 6. Subregistro de gastos de transporte en el Estado de Resultados acumulado a 2018 del convenio 215028 FONSECON. En el Estado de Resultados del convenio 215028 Fonsecon acumulado a noviembre 2018 no se registra gastos por concepto del rubro de transporte dado que se carga a los gastos de Funcionamiento de FONADE evidenciado 13 tiquetes que representan 6.9 millones de pesos para el 2018.</t>
  </si>
  <si>
    <t>Observación N. 7. No se instalaron ítems establecidos en las especificaciones técnicas del proceso CPU 002 DE 2016 para la construcción de la estación de policía del municipio de San Gil - Santander - contrato de obra 2162547. El contratista de obra no instaló las losetas guía E 40 ítem 24.8 y la franja loseta de alerta ítem 24.9 contempladas en las especificaciones técnicas del proceso CPU 002 DE 2016 para la construcción de la estación de policía del municipio de San Gil - Santander - contrato de obra 2162547 incumpliendo lo dispuesto por la ley en temas de inclusión y accesibilidad de personas con movilidad reducida y o discapacidad.</t>
  </si>
  <si>
    <t>Observación N. 8. No ejecución de los componentes mano de obra y accesorios para la ejecución del ítem 23.9 del APU en el contrato 2162547 estación de policía Municipio de San Gil. El acta entrega FMI027 de fecha 30 de noviembre de 2018 registra para el el ítem 23.9 el pago de 8.854.150 pesos que incluye los componentes de accesorios e insumos para instalación y mano de obra por 885.414 pesos que no se han ejecutado según lo verificado por el equipo auditor en visita del 24 de noviembre dado que la estufa no se encuentra instalada. Verificado a la fecha de este informe el pago se realizó en el acta parcial N.10 - radicado No.20184300459842.</t>
  </si>
  <si>
    <t>Observación N° 9 Identificación de riesgos emergentes y evaluación de la efectividad de implementación de los controles. Producto de la auditoría se identificó un riesgos emergente no caracterizado en el mapa de riesgos operativos y se estableció un promedio de 62.5 porciento en la efectividad de la operación de los 8 controles evaluados para los 8 riesgos.</t>
  </si>
  <si>
    <t>Observación No. 5. Inconsistencias entre pagos reportados por el fondo de ejecución y pagaduría de FONADE para el contrato 2161614 CEMOSA En el contratos de fábrica No 2161614 con corte a agosto de 2018 el Fondo de Ejecución reportó pagos por valor de 2.802.729.303 y Pagaduria por 2.741.647.227 generando una diferencia de 61.082.076 en el registro de radicado de 4 pagos afectando el balance financiero de un contrato.</t>
  </si>
  <si>
    <t>Omisión de gestiones administrativas para el cumplimiento de las directrices internas adoptadas en Junta Directiva. // Falta de seguimiento a la ejecución de compromisos establecidos en actas de Junta Directiva // Omisión en las reuniones posteriores respecto a la creación del fondo</t>
  </si>
  <si>
    <t>Se culminó la actualización del perfil de riesgo operativo y corrupción de todos los procesos documentados en la Entidad de acuerdo a los Decretos 495 y 496 de 2019.</t>
  </si>
  <si>
    <t>Envia mediante correo electrónico el preliminar del formato de actualización de perfil del mapa de riesgos. Formato de actualización del perfil del mapa de riesgos.</t>
  </si>
  <si>
    <t xml:space="preserve">
Se adjunta Ofico de salida bajo radicado 20182700348691 en el cual se hace la solicitud al DPS acerca de posibles incumplimientos para los proyectos C 495 y C 506 de la fabrica Infraestructura 2013.</t>
  </si>
  <si>
    <t>Radicado en la subgerencia de contratación Alcance incumplimiento 20182700212683</t>
  </si>
  <si>
    <t>Se verificó frente a la presentación evaluaciones de conocimiento y tabulación de resultados que se llevó a cabo la sencibilización del manejo de anticipos para los gerentes de convenio supervisores y profesionales de apoyo obteniendose en promedio una calificación de 46.</t>
  </si>
  <si>
    <t>Actas de reuniones de los días 26 y 28 de febrero de 2020 entre las áreas responsables de la acción. Posterior a las mesas de trabajo efectuadas con el área de Gestión Post Contractual y su asesora jurídica externa la supervisión del contrato atendiendo el requerimiento de dicha asesoría jurídica y de la gerencia post contractual de ENTerritorio avanza en la revisión de los costos y gastos reclamados por la firma interventora generándose informe preliminar de la revisión y solicitando a Gestión Contractual la procedencia del reconocimiento del pago del factor multiplicador en el mencionado contrato de interventoría lo anterior en virtud de la forma de pago establecida.</t>
  </si>
  <si>
    <t>El equipo de Supervisores realizan comunicaciones dirigidas al Consorcio Alianza Colpatria en donde se informa y-o reiteran los presuntos incumplimientos por parte de los contratistas de diseño y construcción de cada uno de los proyectos. 30-06-2019. La Gerencia del Contrato lleva una matriz que actualiza de forma permanente. Adicionalmente se evidencian los informes FMI071 INFORME DE GESTIÓN PARA CLIENTES de los meses de abril y mayo.</t>
  </si>
  <si>
    <t>Se evidenció el emvío de acciones judiciales diarias mediante correo electrónico en el mes de noviembre. 16 archivos Matriz CONTROL CORREO DE NOTIFICACIONES JUDICIALES. Xlsx.</t>
  </si>
  <si>
    <t>A partir del ACTA No 645 sesión ordinaria del 27 de junio de 2019 se creó el cuadro SEGUIMIENTO A COMPROMISOS Y OBLIGACIONES ACORDADOS EN JUNTA DIRECTIVA con No acta compromiso plazo estimado responsable y porcentage de ejecución La Secretaría de la Junta Directiva tiene la responsabilidad del seguimiento y enviar previo a cada sesión el correo a los responsables de los compromisos no ejecutados.</t>
  </si>
  <si>
    <t>Se solicita reformulación en plazo de esta actividad Ubicación carpeta compartida Mireya lópez Chaparro - Asesoría CI . PM ACI . SOPORTES AÑO 2020 . Soportes marzo 2020 . A56 CONTINGENCIAS</t>
  </si>
  <si>
    <t>El proyecto se entrego mediante acta de entrega de bienes y/o servicios al cliente.</t>
  </si>
  <si>
    <t>El comité integral de riesgos aprobó la actualización de perfil de riesgos 2018 el 31.01.2019</t>
  </si>
  <si>
    <t>Copia de CDP y RP del ajuste</t>
  </si>
  <si>
    <t>Demora por parte de los proveedores de tiquetes en la entrega de información a FONADE para la conciliación // Inoportunidad de la actualización del estado de los tiquetes por parte de los viajeros y seguimiento por parte del supervisor inmediato // Falta de la depuración por parte de supervisor de contrato de tiquetes ajustes reintegros para generar los balances economicos definitivos o actualizados // Deficiencias de la supervisión del contrato de tiquetes en el seguimiento de los compromisos contratuales.
5. Cambios de Gerencia de Convenio // contratos de tiquetes con recursos para varios convenios.</t>
  </si>
  <si>
    <t>Los Gerentes de Convenio y Supervisores no han firmado los Balances Financieros Resumidos requisito indispensable para la liquidación de contratos // Deficiencias en el cumplimiento de las obligaciones por parte la supervisión de FONADE-Gerencia de fábricas en cuanto al control y seguimiento que debe realizar a los contratos // Rotación de personal de la gerencia de fábricas y/o de convenios</t>
  </si>
  <si>
    <t>Deficiencias en la verificación de los criterios de aceptación de las obras ejecutadas por parte del interventor // Falta de seguimiento por parte del interventor a los procesos constructivos // Los equipos de topografía no fueron utilizados o se utilizaron de forma inadecuada para replantear el proyecto caso especifico de las lineas curvas // Inexperencia o falta de competencias de la mano de obra contratada.</t>
  </si>
  <si>
    <t>Deficiencias en la verificación de los criterios de aceptación de las obras ejecutadas por parte del interventor // Falta de seguimiento por parte del interventor a los procesos constructivos // Los equipos de topografía no fueron utilizados o se utilizaron de forma inadecuada para replantear el proyecto caso especifico de las lineas curvas // Inexperencia o falta de competencias de la mano de obra contratada.</t>
  </si>
  <si>
    <t>La operación de los equipos de bombeo EBAR que impulsan las aguas residuales a la laguna de oxidación no se garantiza por parte de su operador: Aguas del Sinú S.A. ESP. // Falta de seguimiento oportuno de los interventores a las condiciones necesarias para la puesta en marcha del proyecto.</t>
  </si>
  <si>
    <t>No tramitar los Análisis de precios unitarios de ítems no previstos // No tramitar novedad contractual por ítems no previstos // Deficiencias de la supervisión de FONADE frente al seguimiento durante la ejecución del contrato // Falta de precisión en los estudios previos y/o reglas de participación en lo relacionado con la descripción de trámites licencias y permisos</t>
  </si>
  <si>
    <t>No se identifica un lineamiento para la entrega de la información al supervisor inmediato una vez terminado los contratos de prestación de servicios en función convenio // Omisión o desconocimiento de controles para la copia de seguridad de la información // Deficiencias en la gestión documental de la entidad // No existe una herramienta tecnológica para consolidar la información de los convenios</t>
  </si>
  <si>
    <t>Debilidades en la revisión y verificación de la información entregada por el contratista como soporte para el pago por parte de la interventoría // Falta de personal idóneo por parte de la interventoría para controlar las actividades contratadas // Deficiencias en la implementación de procedimientos ambientales durante la ejecución de las obras. .Cierre ambiental certificación de disposición de escombros por periodo integrada con los vales de cada viaje recibido. // Omisión de los parámetros establecidos en la normatividad ambiental // Falta de precisión en los estudios previos y reglas de participación haciendo referencia a los procedimientos y registros de las actividades que tienen impacto ambiental // Deficiencias de la supervisión en la revisión de los documentos allegados por el interventor entre otros: los soportes de cumplimiento de la normatividad ambiental de las actividades ejecutadas por el contratista // No disponibilidad de herramientas tecnológicas que permitan visualizar los diseños y estudios técnicos .programas de diseño. y programación de obra.</t>
  </si>
  <si>
    <t>No uso de las herramientas disponibles para el control presupuestal de los convenios Discoverer y aplicativo de tiquetes</t>
  </si>
  <si>
    <t>Demora por parte de los proveedores de tiquetes en la entrega de información a FONADE para la conciliación // Inoportunidad de la actualización del estado de los tiquetes por parte de los viajeros y seguimiento por parte del supervisor inmediato // Falta de la depuración por parte de supervisor de contrato de tiquetes. ajustes reintegros. para generar los balances economicos definitivos o actualizados // Deficiencias de la supervisión del contrato de tiquetes en el seguimiento de los compromisos contratuales.
5. Cambios de Gerencia de Convenio // contratos de tiquetes con recursos para varios convenios.</t>
  </si>
  <si>
    <t>Cambios representativos en el convenio Adiciones que afectan los desembolsos planificados por la gerencia// Dificultades para la liquidación de algunos contratos derivados del convenio que afectan los desembolsos // Reprocesos y represamiento por las correcciones realizadas al desembolso en las diferentes áreas que anteceden al área de pagaduria por el incumplimiento de los requisitos minimos.</t>
  </si>
  <si>
    <t>Desconocimiento u omisión de la interventoría supervisión de los requisitos previos para el inicio de cada etapa descrita en los documentos precontractuales//Falta de verificación de la interventoria del cumplimiento de los requisitos del contrato//Demora por parte del contratista de obra a cargo del municipio en la entrega de documentos requeridos para el inicio de cada etapa</t>
  </si>
  <si>
    <t>Desconocimiento por parte de los profesionales del área de planeación contractual de las condiciones aplicables a las lineas de negocio de FONADE // Falta de especificación de requerimientos de proveedores por parte de la Subgerencia Técnica // Posibles sugerencias o recomendaciones del cliente para contratar con entidades privadas en el marco de los convenios de asociación las cuales fueron acogidas por Fonade</t>
  </si>
  <si>
    <t>Falta de oportunidad por parte de la Gerencia del convenio en la gestión de la devolución al municipio de los diseños aportados para recibir una versión definitiva corregida ante las inconsistencias evidenciadas como requisito para el desarrollo o ejecución de los contratos derivados // Recibir diseños realizados por terceros fuera del alcance de FONADE que afectan la ejecución del proyectos // Deficiencia por parte de FONADE en la estructuración de la cobertura en los negocios cuando recibe estudios y diseños de obra por parte de terceros. clientes entes territoriales y otros.</t>
  </si>
  <si>
    <t xml:space="preserve">Posible insuficiencia de recursos por parte del contratista para culminar el proyecto no evidenciada en la etapa de precontractual // Demoras en los procesos de reclamaciones a las aseguradoras.
</t>
  </si>
  <si>
    <t>Omisión por parte del diseñador y del interventor del diseño en el cumplimiento normativo vigente NSR 10 // Rotación de personal técnico del convenio.</t>
  </si>
  <si>
    <t>Desconocimiento de lo establecido en el proceso CPU 002 DE 2016 donde se indica su instalación en los ítems 24.8 y 24.9 pago 295 y 297 por parte del interventor y contratista // Omisión de la normatividad aplicable al diseño de espacio público para personas con movilidad reducida que aplica a nivel nacional // La obligaciones de FONADE se limita al interior al exterior le corresponde al municipio.</t>
  </si>
  <si>
    <t>Descontar de la liquidación del contrato de obra  el valor del saldo por pagar para compensar el valor de 23 milllones</t>
  </si>
  <si>
    <t>Generar un documento de conciliación por contrato de fábricas que contenga como mínimo las siguientes variables Número de acta de servicio número s de convenio CDP RP Valor inicial del acta de servicio valor final del acta de servicio fecha número radicado y valor de desembolsos y valor pendiente de pago.</t>
  </si>
  <si>
    <t>Generar un documento de conciliación por contrato de fábricas que contenga como mínimo las siguientes variables. Número de acta de servicio número s de convenio CDP RP Valor inicial del acta de servicio valor final del acta de servicio fecha número radicado y valor de desembolsos y valor pendiente de pago.</t>
  </si>
  <si>
    <t>Gestionar la conciliación contrato de interventoría infraestructura 2013 .</t>
  </si>
  <si>
    <t>Adoptar en el marco del Sistema Integral de Gestión el documento LISTA DE CHEQUEO REVISION DOCUMENTO ESTUDIOS PREVIOS integrando el componente de validación de indicadores producto del análisis del sector.</t>
  </si>
  <si>
    <t>Presentar el formato LISTA DE CHEQUEO REVISION DOCUMENTO ESTUDIOS PREVIOS . al grupo de profesionales mediante correo electrónico o mesa de trabajo.</t>
  </si>
  <si>
    <t>Actualizar el PDI722 Elaboración. firma y legalización del contrato y sus novedades incluyendo un capitulo y o actividades para cesión de contratos en concordancia con la Circular interna No. 2 de 2018</t>
  </si>
  <si>
    <t>Diseñar e implementar nuevos controles para el riesgo RGFIN104 Impacto económico para la Entidad debido a que no se cuente con información financiera completa . solo cuenta con un control.</t>
  </si>
  <si>
    <t>Respuesta por parte del área de Planeación Contractual a la Subgerencia de Desarrollo de Proyectos donde se acoge la solicitud realizada</t>
  </si>
  <si>
    <t>Incluir en los estudios previos la normatividad de prospección arqueológica de acuerdo con el área de impacto del proyecto. El alcance de lo solicitido tendrá dos instancias: 1. La respectiva consulta al ICANH en la que se determine identifique y caracterice los bienes y contextos arqueológicos existentes en el área de los proyectos 2. Programa de Arqueología Preventiva: De conformidad con el Parágrafo 3 del artículo 2.6.2.24. del Decreto 1080 de 2015</t>
  </si>
  <si>
    <t>Realizar por parte del abogado encargado de revisar las novedades contractuales consulta al profesional de incumplimientos sobre incumplimientos del contrato antes de legalizar la novedad</t>
  </si>
  <si>
    <t xml:space="preserve">Registrar en el Formato FAP300 Acta de reunión interna elaboradas en las mesas de trabajo entre el área solicitante y el Grupo de Planeación Contractual la fecha de elaboración de los Estudios y Diseños y la vigencia de la normatividad aplicable Contratos de obra. De requerirse actualización deberá establecerse una fase para la revisión y actualización de los estudios y diseños la cual deberá consolidarse en el formato anteriormente mencionado.
</t>
  </si>
  <si>
    <t>Revisar y ajustar el Procedimiento Solicitud y trámite de vacaciones PAP603 incluyendo la revisión y aprobación por parte de la Gerente del Área de Organización y Métodos.</t>
  </si>
  <si>
    <t>Proyectar memorando a Subgerentes Asesores .CI -AS. gerentes de grupo y o responsables del proceso informando la importancia de la aplicación de la politica descrita en el l numeral 6.2.5 política de backup del MAP452 manual de gestión de la tecnología de la información y las comunicaciones</t>
  </si>
  <si>
    <t>Incluir en los insumos tecnicos que soportan las novedades contractuales las controversias contractuales existentes e incumplimientos</t>
  </si>
  <si>
    <t>Reconstruir la información del convenio relacionada con: planes operativos cuentas de cobro soportes de desembolsos realizados por el cliente y solicitud de liquidación bilateral de 7 convenios interadministrativos</t>
  </si>
  <si>
    <t xml:space="preserve">Conciliar mensualmente a partir de julio de 2019 la información entregada por el Grupo de Presupuesto del 10 al 12 de cada mes y la información disponible del grupo de Tiquetes aclarando diferencias.
</t>
  </si>
  <si>
    <t>Formular acuerdos de servicio por parte los Gerente de Convenio para cada contrato interadministrativo que sea celebrado por ENTerritorio teniendo en cuenta lo estipulado en el PAP333.
Como mínimo deberá contener lo siguientes aspectos 1 Canales de comunicación para realizar la solicitud y aprobación de los tiquetes. 2 Plazos mínimos para realizar solicitudes. 3 Obligaciones de los viajeros y supervisiones de informar el uso de cada tiquete suministrado en un tiempo establecido.</t>
  </si>
  <si>
    <t>Generar memorando al grupo que corresponda sobre estado del tramite del inicio de acción judicial FAP900 Estudio fáctico para el inicio de acción judicial</t>
  </si>
  <si>
    <t>Generar propuesta de modificación del FMI015 Acta de inicio y FMI016 Acta de iniciación de proyecto donde se mencione los requisitos propios para el inicio de cada contrato y los soportes verificados por las partes que lo suscriben.</t>
  </si>
  <si>
    <t>Cambios representativos en el convenio Adiciones que afectan los desembolsos planificados por la gerencia. Dificultades para la liquidación de algunos contratos derivados del convenio que afectan los desembolsos.Reprocesos y represamiento por las correcciones realizadas al desembolso en las diferentes áreas que anteceden al área de pagaduria por el incumplimiento de los requisitos minimos.</t>
  </si>
  <si>
    <t>Desconocimiento u omisión de la interventoría supervisión de los requisitos previos para el inicio de cada etapa descrita en los documentos precontractuales//Falta de verificación de la interventoria del cumplimiento de los requisitos del contrato. Demora por parte del contratista de obra a cargo del municipio en la entrega de documentos requeridos para el inicio de cada etapa</t>
  </si>
  <si>
    <t>Registrar un CIC en la herramienta de gestión Aranda para gestionar con el área de TI el ajuste en el sistema Gauss-costos- periodo 2017 del rubro de multas sanciones y litigios</t>
  </si>
  <si>
    <t>Socializar la aplicación del PAP902 SOLICITUD E INICIO DE ACCIONES JUDICIALES con los Gerentes de convenio supervisores y personal de apoyo de la subgerencia tecnica</t>
  </si>
  <si>
    <t>Definir y socializar tiempos de respuesta de la Asesoría Jurídica ante las solicitudes de los grupos de trabajo .inicio de acciones judiciales conceptos otros.</t>
  </si>
  <si>
    <t>Proyectar y enviar un memorando por parte de la Subgerencia de Desarrollo de Proyectos a las gerencias de unidad a su cargo con la siguiente directriz: Incluir en los insumos tecnicos que soportan las novedades contractuales las controversias contractuales existentes e incumplimientos. Anexando un documento ejemplo.</t>
  </si>
  <si>
    <t>Proyectar y enviar un memorando por parte de la Subgerencia de Desarrollo de Proyectos a las gerencias de unidad a su cargo con la siguiente directriz: Solicitar a los gerentes de convenio y a los supervisores requerir al contratista y a la interventoria utilizar el formato de CONTROL DE DISPOSICIÓN FINAL DE ESCOMBROS Y SOBRANTES DE EXCAVACIONES el cual estara disponible en el catalogo documental.</t>
  </si>
  <si>
    <t>Solicitar a la subgerencia de contratación la inclusión en la minuta de los convenios o contratos interadministrativos una cláusula que proteja a Fonade de acuerdo con lo que establece el MAP 051 Manual de línea de negocios numeral 6.1.4 Régimen de responsabilidad en cuanto a la responsabilidad o alcance de FONADE cuando se reciben estudios o diseños por parte de terceros.</t>
  </si>
  <si>
    <t>Realizar socializacion con los Gerentes de Unidad y Gerentes de convenio sobre la inclusion en la minuta de los convenios o contratos interadministrativos de una clausula donde se aplique lo establecido en el MAP051 Manual de Linea de Negocios numeral 6.1.4 Regimen de responsabilidad en cuanto a la responsabilidad o alcance de ENTerritorio cuando se reciben estudios o diseños por parte de terceros.</t>
  </si>
  <si>
    <t>Validar en los informes de interventoría el cumplimiento de los programas entregados por el contratista Programación detallada en la observación entregados el 28 de diciembre de 2018 radicado 20184300718802.</t>
  </si>
  <si>
    <t>Incorporar en las Reglas de participación como requisito habilitante la experiencia especifica e indicadores financieros producto del análisis del sector a contratar con la especificidad asociada a la clasificación de proveedores por actividad económica cárceles estaciones de policía vías hospitales proyectos de hidrocarburos y etc.</t>
  </si>
  <si>
    <t>Incorporar en los estudios previos como requisito habilitante la experiencia especifica e indicadores financieros producto del análisis del sector a contratar con la especificidad asociada a la clasificación de proveedores por actividad económica cárceles estaciones de policía vías hospitales proyectos de hidrocarburos y etc. Subgerencia de Contratación.</t>
  </si>
  <si>
    <t>Revisión y depuración del informe de tiquetes vinculado a cada proyecto desde el Grupo de Servicios Administrativos encargado del contrato de tiquetes de la Entidad. Inclusión de la información generada en los Informes de Estados de Resultados de los convenios.</t>
  </si>
  <si>
    <t>Dar a conocer a los lideres de ORFEO de cada grupo de trabajo las modificaciones de los procedimientos: PAP327 Envió y recepción de comunicaciones internas y externas- PAP301 Trámite de peticiones quejas reclamos y denuncias
tema: Responsabilidad de los usuarios frente a la gestión de las comunicaciones oficiales</t>
  </si>
  <si>
    <t>Corte Diciembre 2019. Durante este período de los 572 municipios que iniciaron barrido se remitieron 572 correos a entidades territoriales que evidencian el seguimiento adelantado frente al operativo de barrido. 100 porciento.
Soportes. correos gestionados por los supervisores con el seguimiento adelantado.</t>
  </si>
  <si>
    <t>Vigencia 2019. se realizaron capacitaciónes por parte del DNP en acompañamiento de ENTerritorio para socializar la implementacion administratitva técnica y financiera del Sisbén IV en municipios de los departamentos de Antioquia Caldas Risaralda Cundinamarca Magdalena Putumayo Caqueta Huila Arauca Guaviare Santander Meta Casanare Vaupés y Vichada. Soportes. Oficios remitidos a los municipios con la programación de estas socializaciones. Actas de asistencia de las socializaciones efectuadas.</t>
  </si>
  <si>
    <t>Corte Diciembre 2019. Para este punto se reitera lo resportado en el corte del 30-09-2019 donde se informó que el 09-09-2019 se recibió por parte del Grupo de Planeación y Gestión de Riesgos correo electrónico con la aprobación del Perfil de Riesgo definitivo del Contrato N. 216220. Se adjuntan nuevamente los mismos soportes enviados en la fecha enunciada. Soportes: correos electrónicos con la gestión adelantada para la elaboración del perfil de riesgo del contrato No. 216220. Perfil de riesgo definitivo del contrato No. 216220 con el correo enviado por el Grupo de Planeación y gestión de Riesgos de ENTerritorio.</t>
  </si>
  <si>
    <t>Se observa documento acta de liquidación firmada por gerencia del convenio y Gerente de unidad para firma del cliente carpeta de soportes ACI Coldeportes</t>
  </si>
  <si>
    <t>Formato de Conciliación contratos 2160398 2151381 2160406 2161534 2161570 2161614 2161690 2170772 y 2170769</t>
  </si>
  <si>
    <t>Consolidación a fecha de Noviembre del estado actual de las fabricas que han solicitado conciliaciones determinado el valor de la pretensión el valor conciliado y el estado actual de cada conciliación.</t>
  </si>
  <si>
    <t>1.Se adjunta Acta de reunion con Ger de Liquidaciones. 2. Archivo excel con fechas prevista de liquidacion.</t>
  </si>
  <si>
    <t>Seguimiento a Septiembre. Conciliación de fábricas consorcios. 2131907 2131910 2141018 215367 2151397 2160382 2161471 2141015 2150609 2151396.</t>
  </si>
  <si>
    <t xml:space="preserve">Formato de conciliación de los contratos. 2131906 2131908 2131909 2150546 2150608 2150617 2150831 2151386 2151400 y 2152104
</t>
  </si>
  <si>
    <t>Se relacionan los Radicados de respuesta a 37 comunicaciones 4 no corresponden a Gerencia de fábricas 4 no requirieron respuesta 1 no se encontro en el ORFEO</t>
  </si>
  <si>
    <t>Acta soporte de audiencia
Se adjunta FAP601 Auditoria Visible de entrega. Se adjunta Informe de desplazamientos de 8 de marzo de 2019 revisión de cantidades y calidades de obra. Informe de obras ejecutadas después de visita efectuando las correcciones solicitadas por la Entidad. Igualmente donde se solicitaba efectuar liquidación del contrato. Comunicación externa 20192700250551 9 de octubre de 2019 dónde se solicita ajuste al FMI027 FMI043 Y FMI044 con el ajuste de cantidades no ejecutadas.</t>
  </si>
  <si>
    <t>Acta de Gerencia firmada y el perfil actualizado que ya se encuentra publicado en el catalogo documental</t>
  </si>
  <si>
    <t>El balance económico genera un valor por descontar de 17 millones incluido el valor del AIU y el IVA sobre la utilidad</t>
  </si>
  <si>
    <t>Tablas de seguimientos de control para 5 de los contratos de fabricas en donde se realiza el control de los valores pagados y pendientes por pagar en dic18. Tabla de seguimientos de control para el contratos de fabricas 2150608 Infraestructura 2015 en donde se realiza el control de los valores pagados y pendientes por pagar en marzo 2019</t>
  </si>
  <si>
    <t>En consulta con la abogada y la Subgerencia de Operaciones se determinó no procedente la radicación del incumplimiento al interior de la entidad ya que cursa demanda de controversia contra GEOFIZYKA TORUN y al sera vía judicial se pierde competencia en la Entidad.</t>
  </si>
  <si>
    <t>En tres procesos CDI0052020 CDI0102020 y CDI0152020 se observa la adenda como único documento para otorgar plazo al oferente para radicar la oferta en los procesos que se adelanten mediante la modalidad de Contratación Directa Documentos publicados en SECOP II Ubicación carpeta compartida Mireya lópez Chaparro Asesoría CI . PM ACI . SOPORTES AÑO 2020 . Soportes marzo 2020 . A57 CONTRATACIÓN DIRECTA</t>
  </si>
  <si>
    <t>Presentación de la firma HERNANDEZ UCROS ASOCIADOS se muestran avances a marzo de la estructuración de posibles ajustes al Manual de contratación con los siguientes criterios estandarización de los documentos contractuales cronograma de productos y actividades por parte de firma contratada por ENTerritorio nuevas estrategias de monitoreo de proyectos analisis de toda la actividad precontratatual entre otros Ubicación carpeta compartida Mireya lópez Chaparro Asesoría CI . PM ACI. SOPORTES AÑO 2020. Soportes marzo 2020. A57 CONTRATACIÓN DIRECTA</t>
  </si>
  <si>
    <t xml:space="preserve">Se adjunta acta de reunión sostenido el 28-10-2019 y el documento emitido por el Grupo de incumplimientos en el cual manifestaron lo siguiente: Una vez realizadas las mesas de trabajo con el grupo de Incumplimientos de la Entidad en cumplimiento a las directrices establecidas y como acción de mejora acerca de la viabilidad de ajustar los Acuerdos de Niveles de Servicio ANS en los trámites de incumplimiento se especificó que de acuerdo con el trámite actual para los procesos de incumplimiento y en lo referente a la citación de audiencia envío de reclamación a la aseguradora e inicio de acción judicial es posible plantear la inclusión de los ANS condicionados toda vez que las actuaciones administrativas de carácter sancionatorio dependen de la información dada por las áreas encargadas de la ejecución de los contratos.
</t>
  </si>
  <si>
    <t>Se realizaron capacitaciones dirigidas a las Subgerencias de la entidad indicando a los supervisores abogados y técnicos la información que debe tener una solicitud de inicio de trámite de incumplimiento para que la misma no sea devueta al área. soportes: Lista de asistencia a charlas y presentación ppt de incumplimientos</t>
  </si>
  <si>
    <t>En el marco de actualización documental y de acuerdo con la Resolución 276 del 20 de septiembre de 2019 por la cuál se determinan los grupos de trabajo de la Empresa Nacional Promotora de Desarrolllo Territorial - ENTerritorio y se establecen sus funciones se está realizando la revisión. complementación y ajuste de la lista de chequeo revisión de documentos de estudios previos. En el formato quedará implementada la revisión técnica y jurídica. en linea con la experiencia de los profesionales del Grupo de Planeación Contractual y las nuevas funciones establecidas dentro de la mencionada Resolución.
Se formalizó en el SGC el el formato FDI765 LISTA DE CHEQUEO REVISIÓN DOCUMENTOS ESTUDIOS PREVIOS que incluye en el numeral 28 - REQUISITOS FINANCIEROS Se verificará que los datos de los indicadores financieros correspondan a los indicados en el Estudio del Sector.
https www.enterritorio.gov.co CatalogoDocumental procesos subversion SGC Documentos 11_Formatos Catalogo_Documental_Formatos.htm</t>
  </si>
  <si>
    <t>Mediante correo electrónico se envía la plantilla de Lista de chequeo revisión de documentos estudios previos con los cambios con el item 28 FACTORES FINACIEROS Se verificará que los datos de los indicadores financieros correspondan a los indicados en el Estudio del Sector. 
se socializo mediante correo electrónico La versión final del formato lista de chequeo revisión de documentos de estudios previos se socializó a los profesionales del Grupo de Planeación Contractual se anexa el correo</t>
  </si>
  <si>
    <t>En el marco de actualización documental y de acuerdo con la Resolución 276 del 20 de septiembre de 2019 por la cuál se determinan los grupos de trabajo de la Empresa Nacional Promotora de Desarrolllo Territorial - ENTerritorio y se establecen sus funciones se está realizando la revisión. complementación y ajuste de la lista de chequeo revisión de documentos de estudios previos. En el formato quedará implementada la revisión técnica y jurídica. en linea con la experiencia de los profesionales del Grupo de Planeación Contractual y las nuevas funciones establecidas dentro de la mencionada Resolución. 
Seguimiento a Diciembre El formato PDI766 LISTA DE CHEQUEO PARA NOVEDADES CONTRACTUALES CONTRATO DE SUMINISTRO DE TÍQUETES. https -www.enterritorio.gov.co-CatalogoDocumental-procesos-subversion-SGC-Documentos-11_Formatos-FDI766FORMATODIC2019.xlsx</t>
  </si>
  <si>
    <t>Se incluye en las listas de chequeo el ítem de revisión de la normatividad. licencias y permisos especiales según aplique. en el item 21 de los contratos municipios. Se informa que la inclusión del ítem se encuentra en proceso de validación con los profesionales del Grupo de Gestión Contractual de la Subgerencia de Operaciones. para poder continuar con el trámite de publicación en el Catálogo Documental de la Entidad. 
El formato PDI766 LISTA DE CHEQUEO PARA NOVEDADES CONTRACTUALES CONTRATO DE SUMINISTRO DE TÍQUETES. https -www.enterritorio.gov.co-CatalogoDocumental-procesos-subversion-SGC-Documentos-11_Formatos-FDI766FORMATODIC2019.xlsx</t>
  </si>
  <si>
    <t>En concordancia con la actividad 14. no se ha socializado el documento aprobado y publicado por lo que no se registra avance en esta actividad.
Mediante correo electrónico del 28 de noviembre de 2019 dirigido al Grupo de Gestión contractual fue socializado el PDI766 LISTA DE CHEQUEO PARA NOVEDADES CONTRACTUALES CONTRATO DE SUMINISTRO DE TÍQUETES</t>
  </si>
  <si>
    <t xml:space="preserve">Acta de REUNIÓN INTERNA con radicado N.20191300003236. En el perfil riesgo 2019 el RGFIN104 se unificó con el RGFIN105 este último quedo asociado a dos controles el CTRGFIN209 y el CTRGFIN205 y se actualizaron las causas. 
</t>
  </si>
  <si>
    <t>La Subgerencia designó un profesional para realizar las validaciones del formulario FAP 801 de Solicitud de Vinculación y realizar verificación de los soportes de las consultas en listas restrictivas y vinculantes de cada uno de los nuevos contratos y novedades contractuales. 30-06-2019. Se verificaron los 2 casos reportados 1758 y 1759 respectivamente memorando 20195000064233. Se vertificó frente a matriz de reporte la aplicalicación del control sobre los casos enviados para verificación total 3. 30-09-2019.</t>
  </si>
  <si>
    <t>Memorando N.20195100115103 del 10 de junio de 2019 respuesta del gerente de planeación contractual al subgerente de Desarrollo de proyectos con la inclusión de la normatividad aplicable a los Planes de manejo arqueológico como requisito previo a la ejecución de obras en grandes proyectos urbanísticos .numeral 9 del artículo 2.6.2.13. del Decreto 1080 de 2015 y demás norma.</t>
  </si>
  <si>
    <t xml:space="preserve">El Grupo de Planeación Contractual dió respuesta a la Subgerencia de Desarrollo de Proyectos mediante memorando N. 20195100115103 el 10 de junio de 2019 en la cual se acoje a la solicitud realizada donde se indica que se incorporará en los Estudios previos la normativa respecto a la prospección arqueológica. No se han generado estudios previos que requieran la inclusión de la normativa de prospeción arqueológica sin embargo se realizó una mesa de trabajo con los puntos de control técnico y jurídico del Grupo de Planeación Contractual para la revisión de los estudios previos en la cuál se constituye que deberá estar incluida la normativa de prospección arqueológica en los estudios previos de obra y consultoría. Radicado N.20192700206773 ver pag 14. correo electrónico por parte del gerente del grupo de planeación contractual en el que socializa con algunos profesionales de su equipo la obligatoriedad de cumplir con lo relacionado en la presente observación. Formato FAP 601 Control de asistencia mesa de trabajo 22-11-2019 Grupo de Planeación Contractual.Correo de socialización de la acción al los profesionales del Grupo de Planeación Contractual. 
</t>
  </si>
  <si>
    <t xml:space="preserve">Se realizó el reporte del evento de riesgo de la observación No. 6 en formato de registro de eventos de riesgo opertivo FAP 806 el 16 oct 2019
</t>
  </si>
  <si>
    <t>En reunión celebrada el dia 01 de febrero de 2019 donde se revisaron planes de tratamiento formulados conjuntamente con la Subgerencia de Contratación dicha Subgerencia informa que se estan adelantando algunas actividades para subsanar observaciones de diferentes planes de acción dentro de las cuales se encuentran las ANS y evalución de proveedores. Para la primera actividad se adelanta la formulación de un indicador que mide los tiempos de respuesta de cada uno de los grupos de la Subgerencia de Contratación. Dichas actividades se encuentran en marco de otros planes como el plan estrategico institucional y son responsabilidad de dicha Subgerencia.</t>
  </si>
  <si>
    <t>El dia 28 de mayo de 2019 la Subgerencia de Operaciones generó la circular interna No. 5 con el asunto: ANS Subgerencia de Operaciones dirigida a la Gerencia General Subgetrencias Gerencias de grupo y Oficinas Asesoras.</t>
  </si>
  <si>
    <t xml:space="preserve">Se incluyó en el correo electrónico de citación a la mesa de trabajo enviado por el Grupo de Planeación Contractual para procesos de obra la nota En caso de que el Estudio Previo a elaborar tenga un componente de Estudios y Diseños se requiere al Grupo solicitante revisar los componentes técnicos y jurídicos con relación a la normatividad vigente Correo electrónico 22 de noviembre de 2019 para los proyectos de mantenimiento de agua potable de Istmina y Quibdo
También se aporta archivo excel con relación de mesas de trabajo programadas de agosto a octubre 2019 para revisión de estudios previos con el area solicitante 105 programadas y 98 ejecutadas que corresponde al 93 por ciento
</t>
  </si>
  <si>
    <t xml:space="preserve">Se aporta archivo excel con relación de mesas de trabajo programadas de agosto a octubre 2019 para revisión de estudios previos con el area solicitante 105 programadas y 98 ejecutadas que corresponde al 93 por ciento El 29 de octubre 2019 se envió correo a todos los profesionales con las indicaciones a seguir para este tipo de procesosen las mesas de trabajo
</t>
  </si>
  <si>
    <t xml:space="preserve">Radicado No20195100210633 de 20 de noviembre de 2019 numeral 3. 9. 2 Estudio previo radicado No20195100217933 03 de diciembre de 2019 numeral 3.5.1 obligaciones generales del contratista 6 Estudio previo radicado 20195100219933 05 de diciembre de 2019 numeral 2.2.1.1 diseño geometrico Estudio previo radicado No 20195100216013 29 de noviembre de 2019 numeral 3. 5.2 obligaciones especificas del contratista 6 
</t>
  </si>
  <si>
    <t>FAP 806 Reporte del evento de riesgo de la observación No. 5 el 15 de octubre de 2019 Id evento 201900152</t>
  </si>
  <si>
    <t>Se realizó la actualización del procedimiento PAP 623 Trámite de Queja por acoso Laboral donde se evidencia en el numeral 3 que la resolución 440 del 2016 fue derogada por la resolución 047 del 2019 la modificación se encuentra publicada desde el 20 de noviembre del 2019 en el catologo documental de la entidad en el link de Procedimientos PAP623V3NOV2019 en pdf</t>
  </si>
  <si>
    <t>Se realizó la actualización del procedimiento PAP 623 Trámite de Queja por acoso Laboral donde se evidencia en el numeral 3 que la resolución 440 del 2016 fue derogada por la 047 del 2019 la modificación se encuantra publicada desde el 20 de noviembre del 2019. La modificación se encuentra publicada desde el 20 de noviembre del 2019 en el catologo documental de la entidad</t>
  </si>
  <si>
    <t>Se realizó la actualización del procedimiento PAP 623 Trámite de Queja por acoso Labora donde se Seguimiento diciembre de 2019 evidencia en el numeral 3 que la resolución 440 del 2016 fue derogada por la resolución 047 del 2019 la modificación se encuentra publicada desde el 20 de noviembre del 2019 en el catologo documental de la entidad Procedimientos en pdf</t>
  </si>
  <si>
    <t>En las actividades del nuevo procedimiento PAP 623 Trámite de Queja por acoso Laboral no se considero relevante incluir las reuniones ordinarias toda vez que el procedimiento es para las quejas más no para el funcionamiento del comité En la Resolución 047 del 2019 en el artículo 6 afirma que el comite de Convivencia Laboral desarrollará las funciones contenidas en el aríticulo 6 de la resolución 652 del 2012 del Ministerío de trabajo y esta norma en el artículo 9 especifica la peridiciodad de las reuniones ordinarias</t>
  </si>
  <si>
    <t>Se realizó la actualización del procedimiento PAP 623Trámite de Queja por acoso Laboral En donde se establecen los documentos de control correspondientes los soportes deberán estar acordes co las políticas y procedimientos internos de gestión documenta la modificación se encuentra publicada desde el 20 de noviembre del 2019 en el catologo documental de la entidad el PAP623V3NOV2019 en pdf</t>
  </si>
  <si>
    <t>En la Resolución 047 del 2019 se conforma el comite de Convivencia Laboral y en el artículo 5 se describe que las las funciones se dasarrollan atendiendo la resolución 652 del 2012 del Ministerío de trabajo El Procedimiento PAP623 Trámite de Queja por Acoso Laboral es para la quejamás no para el comité</t>
  </si>
  <si>
    <t xml:space="preserve">Memorando N.20191700137493 del 16 jul 2019 dirigido a Gerencia General Asesoría de control interno asesoría jurídica subgerencias y gerentes de unidad con asunto: directriz para el respaldo de información usuario final. Socializado por comunicaciones mediante correo electrónico del 17 julio 2019
</t>
  </si>
  <si>
    <t>DECALOGO PUBLICADO EN FONDO DE PANTALLA DE EQUIPOS PC DESDE ENERO DEL 2019 Correo electrónico de comunicaciones así: IMPORTANTE: Directriz para el respaldo de información del usuario final 17 jul 2019 con memorando anexo N.20191700137493 del 16 jul 2019. Piezas comunicacionales enviadas a todos los colaboradores: Directriz para el respaldo de información del usuario final del 17 jul 2019. Directriz para el respaldo de información del usuario final. Del 18 jul 2019. Directriz para el respaldo de información del usuario final del 19 jul 2019. Directriz para el respaldo de información del usuario final del 22 jul 2019. Durante el mes de julio de 2019 la pieza comucacional referente al Back UP Usuario final fue utilizada como fondo de escritorio institucional.</t>
  </si>
  <si>
    <t>Memorando No.20202900056573 02 abr 2020 METAS DE LIQUIDACIÓN CONSOLIDADAS Y PROYECTADAS PARA LA VIGENCIA DEL 2020. Memorando No.20202900059103: 13 abr 2020 de la subgerencia de proyectos a la OAJ Información sobre procesos judiciales vigentes para los Convenios 194065195078196012196028 y su Contratación Derivada</t>
  </si>
  <si>
    <t>Se remiten 2 carpetas 1Soporte de las acciones realizadas por la Gerente de Fabricas 2Soporte de incumplimientos judicial de 15 AS asociados a la fabricas Cto PSA 4 2132389 Radicado No 20182700279281 13 de septiembre de 2018 Remision estudio factico para inicio de accion judicial PSA 3 2132388 CTO 2132126 20182200077063 el 27 de marzo de 2018 Remision estudio factico para inicio de accion judicial</t>
  </si>
  <si>
    <t>Se observan 13 soportes de tramites de pago FAP022 para 8 fabricas: 2130793.BOMA 2132126.FONADE 2013 2132127.MSD 2132388 Y 89 PSA 2140962.CONURMA 2140964.DISEÑOS 2015 Y 2141015.GC CA. Se realizo pago con radicado 20184300568852 del oct 11 2018 445.346.631- corresponde al 10 porciento final de contrato Boma Inpasa. desembolso 20184300651442 del 23 nov 2018 289.347.583 contrato 2140964. pago dic 12 2018 87.926.000 contrato 2132388 desembolso 20184300699772 por 5.794.104 pesos desembolso 20184300699852 6.065.636 pesos</t>
  </si>
  <si>
    <t>Se presentaron 4 Fichas de Conciliación VIP BOMA GC CA y PEYCO</t>
  </si>
  <si>
    <t xml:space="preserve">Se realizó la conciliación con corte a Junio 30 2018:conciliacion de cifras presupuesto vrs fabricas.xls. Saldos por convenios.xls. Archivo excel informe ejecución de fabricas audit CI junio 30 2018- recibido por correo el 10 oct 2018 del usuario szarate. FAP601 LISTAS DE ASISTENCIA
</t>
  </si>
  <si>
    <t>Archivo: Reintegro proyectado por costos fijos v1.xls presenta la vigencia de los convenios e información para los contratos 2132125 2132126 2132127 2140964 2132388 2152105 2130952 2132389. Los contratos 2130760 y 2131063 presentan pagos por rubro contingencias por tanto no se inclueyen en este informe.</t>
  </si>
  <si>
    <t xml:space="preserve">Segun archivo REINTEGRO POR COSTOS FIJOS 14-3-2019 se listan los desembolsos realizados por 1.030 millones así: 2132125: 408.865.455 . 2132126: 195597.874. 2132127: 426.033.301. Dificil recuperación: 820 millones . 2132125: 300 millones 2132126: 419 millones y 2132127 101 millones .Teniendo en cuenta la gestión y justificacion de los responsables se da por cumplida y se aclara que queda abierta la actividad 9 de la obs 4 y la actividad 2 de la obs 1
</t>
  </si>
  <si>
    <t>De acuerdo con correos aportados por la Gerencia de fabricas se solicitó al responsable las actas de comité de conciliacion 15agosto de 2018 22 de agosto de 2018 y 26 de septiembre 2018 en los cuales se presentó y se aprobó la metodología para el calculo de los costos fijos. Segun correo recibido 11 de octubre de 2018 de la Asesoria Juridica las actas estan elaboración 2 Seguimiento a 30 de marzo No presenta avance 3 Avance a 30 de marzo de 2019 presentan el Acta No 466 de 15 de agosto 2018 donde se observa la conciliación con las empresas de fabricas</t>
  </si>
  <si>
    <t>Detalle relacionado en archivo REINTEGRO POR COSTOS FIJOS 14-3-2019.xlsx. El valor de 19 millones de costos variables se sustenta en el CDP 2433- RUBRO: PROYECTOS PROPIOS RNR. Se observan 18 desembolsos de reintegros por 1.030 millones para 11 convenios 197045 197060 211030 211041 211048 212021 212042 212045 212080 213003 y 213046.Esta actividad esta relacionada con acción 2 de la observación 1</t>
  </si>
  <si>
    <t xml:space="preserve">Reintegro proyectado por costos fijos v1.xls para los contratos 21321252132126 y 2132127. En el cual se muestra el estado del convenio .liquidado vigente. Para el contrato 2132388 convenio 213010 el valor de 226 millones cdp 2432 y 2693 son de RNR. conciliacion de cifras presupuesto vrs fabricas.xls
</t>
  </si>
  <si>
    <t xml:space="preserve">
CDP 7133 del 24 agosto 2018: se reintegran 105 millones con radicado 20184300481082: 28 sept 2018 .convenio 197045. CDP 7135 del 12 sep 2018: se reintegran 105 millones con radicado 20184300515822: 14 sep 2018. convenio 211048 CDP 6894 Convenio 197045 - Contrato 2132125. CDP 7135 Convenio 211048 - contrato 2132125. CDP 7003 Convenio 211048 - contrato 2132126. 212072: segun memorando 20182200166533 23-08-2018. 212076: 20182200192833:04-10-2018. 213010 en el archivo REINTEGRO PROYECTADOS POR COSTOS FIJOS V1 se identifica que este convenio esta liquidado y no registra valor proyectado para devolución. Relacionada con obs 4 act 9 y obs 1 act 2
</t>
  </si>
  <si>
    <t>Prorroga No.4 al contrato de interventoria 2160764- consideración No.7 se referencia lo la novedad inmediatamente anterior A3 PR4 Y M2 suscrita el 31 julio 2018 . Memorando No.20182700179343 de Gerencia de fabricas a la subgerencia de contratación.</t>
  </si>
  <si>
    <t>Se observa el proyecto de Ficha técnica de Solicitud de Conciliación Judicial del Cto 2131063 - PROES de sept 29 de 2019 y el acta de liquidacion contrato 2130952 suscrita por Enterritorio y el contratista Suscrita el 09-Sep-2019</t>
  </si>
  <si>
    <t xml:space="preserve">
Se observa la Ficha técnica de Solicitud de Conciliación Judicial del Cto 2131063 - PROES del 29 de septiembre de 2019</t>
  </si>
  <si>
    <t xml:space="preserve">2132125 memorando N. 2020700018583 del 28 enero 2020. 2152105 memorando N.20202700020443 del 30 enero 2020 y 2132127 memorando N.20202700020453 del 30 enero 2020 Para la Fabrica 2132126 FONADE 2013 No aplica Incumplimiento los proyectos desarrolados por la fabrica no requerian informe de PGIO
</t>
  </si>
  <si>
    <t>Archivo que resume todos los radicados solictados y el oficio de respuesta dado. Archivo Excel de resumen con acciones a realizar de los oficios que no fueron contestado o que su respuesta no fue satisfactoria. Radicados de los oficios en los que se evidencio que seria necesario una respuesta de fondo Rad. 20172000019103 20182700175941 y 20182700001931</t>
  </si>
  <si>
    <t>Formato base de seguimiento para el control financiero mdispuesto por la Gerencia con el fin de realizar la evaluación y verificacion de los pagos y seguimiento de los mismos para cada una de la fábricas. Se adjuntó archivo excel: Instrumento Seguimiento Financiero donde se muestran datos como: contrato acta comprobante de egreso RP radicado y total desembolso entre otrso datos. El unico convenio vigente es el 212080</t>
  </si>
  <si>
    <t xml:space="preserve">La gestión frente a la empresa electrificadora se pudo terminar. Por parte de la supervisión se allega como soporte la escritura del lote incorparada la gestión de desenglobe del mismo
</t>
  </si>
  <si>
    <t>Esta observacion se aclara ya que un modulo corresponde a dos puestos de venta lo que se puede validar en los formatos FMI026 y 027 allegados y en las actas de recibo parcial de obra.</t>
  </si>
  <si>
    <t>Detalle relacionado en archivo REINTEGRO POR COSTOS FIJOS 14-3-2019.xlsx. El valor de 19 millones de costos variables se sustenta en el CDP 2433- RUBRO: PROYECTOS PROPIOS RNR. Se observan 18 desembolsos de reintegros por 1.030 millones para 11 convenios 197045 197060 211030 211041 211048 212021 212042 212045 212080 213003 y 213046. Esta actividad esta relacionada con acción 2 de la observación 1</t>
  </si>
  <si>
    <t xml:space="preserve">Se evidencia en archivo excel contrato 2152105 y memorandos relacionados con el contrato 2132126 la relación de las actas de servicio suscritas con estas dos fábricas - se identifica el estado administrativo y financiero de las mismas el cual es reportado directamente por el usuario del área técnica a la Gerencia de Fábricas -- Estos documentos contienen de mutuo acuerdo FONADE y Contratistas la información financiera de los dos contratos de fábricas de interventoría con los soportes de ejecución -CDP y RP- y saldos pendientes de pago
</t>
  </si>
  <si>
    <t>Ficha Técnica Cociliacion MSD_V3 de Jul.2019.pdf</t>
  </si>
  <si>
    <t>Se evidenció en el memorando con radicado No 20202200046983 de 10-03-2020 la solicitud del Grupo de trabajo Desarrollo de proyectos 1 asunto reiteración de la solicitud de sensibilización sobre transferencia documental y ORFEO. El 17 de marzo de realizó la sensibilización sobre trasferencias documentalesen ORFEO para el grupo de Desarrollo de Proyectos 1 y se repitió la capacitación el 21 de abril. Evidencia documento de asistencia virtual por teams.</t>
  </si>
  <si>
    <t>Se evidenció en las actas suministradasde fechas 04-11-2019 05-12-2019 domde se analizaron la situación de los 3 contratos de fabrica 2132125 consorcio VIP 2132127 consorcio MSD y 2132126 consorcio fabricas 2013 como resultado se evidencia la gestión adelantada para liquidar y entregar al cliente</t>
  </si>
  <si>
    <t>Con el documento solicitud de novedades de contratación derivada suscrito el 03 de mayo de 2019 relacionado con convenio 197060 y el contrato 2181109 Consorcio EAGL Buenaventura en el anexo 1 Antecedentes se describe el estado del contrato y se menciona el presunto incumplimiento del contratista frente al cronograma de obra actual.</t>
  </si>
  <si>
    <t>Se observa el formato diseñado de CONTROL DE DISPOSICIÓN FINAL DE ESCOMBROS Y SOBRANTES DE EXCAVACIONES compuesto por 8 ítems así: 1. Generalidades 2.Dimensiones 3. Requerimientos adicionales 4. Validación de aspectos de seguridad en el sitio de trabajo 5. Cierre del anexo de excavación 6. Requerimiento de documentos anexos .Revisados por el líder ejecutante. 7. Afectaciones .Determinados por el líder ejecutante. 8. Firmas Emisión y Revalidaciones</t>
  </si>
  <si>
    <t>Mediante información suministrada por el área de presupuesto REPORTE PARA REVISION DE CIERRE MENSUAL Ordenes pago para las vigencias agosto 2017. 2018 y junio de 2019 el usuario responsable de tiquetes envía la conciliación con el reporte de lo facturado. asi 
-2017 16 convenios usuarios por valor de 673 millones
-2018 21 convenios usuarios por valor de 1.927millones
-2019 14 convenios usuarios por valor 872 millones
En ninguno de los reportes se presentan diferencias</t>
  </si>
  <si>
    <t>Se aportan informes de conciliación mensual de julio y agosto de 2019 con la información de pagaduría y el aplicativo de tiquetes. Lo cual no atiende la fuentes de información requeridas en la actividad presupuesto-tiquetes. por esta razón . Se realiza mesa de trabajo con el Grupo de Presupuesto el 19-12-2019 se verifica la información metodologica para realizar la conciliación quedando así un compromiso de entrega final para el 17-01-2020. siendo asi se solicitará ACI ampliación de plazo para la entrega de la conciliación por lo que tambien se adjunta correo de memorando proyectado para la posterior firma y acta de reunión. Seguimiento a Marzo 2020 Se entregan archvios conciliados enttre los Grupos de Trabajo de Servicios Administrativos y Presupuesto con corte a Diciembre de 2019. Enero y Febrero de 2020.</t>
  </si>
  <si>
    <t>Los responsables realizaron las gestiones para identificar diferencias así 
Convenio 215050 La diferencia identificada en la auditoria corresponde a error en aplicación de filtros por parte de la Gerencia del convenio al reportar la información. Una vez subsanado esta situación la Gerencia del convenio reporta una diferencia de diferencia de 11.826.600 los cuales obedecen a pagos reportados en la base de presupuesto que no se debieron realizar.
Los pagos adicionales son de 
Radicado 20184300592442 valor 15.559.085 valor adicional pagado 10.439.604
Radicado 20184300466662 valor 1.386.996 valor adicional pagado 1.386.996.
Convenio 216146 la Gerencia del convenio informa que la diferencia por valor de 3.267 millones obedece a la no inclusión en balance económico siguientes facturas 52010427. 52010403. 52010404. 14120. 14008. 14016. 14014.
Seguimiento a Diciembre Para el Radicado N. 20184300592442 el valor total del comprobante de egreso N. 28156 del 31-10-2019 es por 15.559.085. efectivamente habia un error en la conciliacion entregada por el grupo de presupuesto. no se trata de un pago adicional . corresponde a un error en el informe de conciliacion el cual fue subdsanado e informado el grupo de servicios administrativos. 
Para el radicado 20184300416412. del 24-07-2018 por 1.386.996. incialmente se realizo el registro de orden de pago afectando el RP N. 5847 se realizo una anulacion de registro de orden de pago la cual quedo en la conciliacion con un error en el Numero de radicado por lo cual no permitia evidencia que habia un registro positivo y uno negativo. no corresponde a un valor adicional de pago. finalmente el registro de orden de pago se realiza afectando el RP 6143 Por 1.386.996 y se cancelo con comprobante de egreso N. 20346 por 1.386.996 . el error en la información de la conciliacion fue subsanado e informado el grupo de servicios administrativos.
Para el Convenio 216146 en donde indican que hay una diferencia de 3.267.776 . Las facturas N. 52010954 . 52010952 . 52010953. por valor de 1.513.396 son radicadas en el mes de mayo de 2019. y no fueron incluidas en el balance del economico ya que para la fecha de expedicion con corte al 30 de abril de 2019 no estaban radicadas. las demas facturas relacionadas por un valor de 1.754.380 No fueron radicadas . y de acuerdo a la informacion entregada por servicios administrativos estas fueron anuladas. por lo anterior el balance economico con corte al 30 de abril de 2019. no presenta diferencias.</t>
  </si>
  <si>
    <t>Para el Radicado N. 20184300592442 el valor total del comprobante de egreso N. 28156 del 31-10-2019 es por 15.559.085. efectivamente habia un error en la conciliacion entregada por el grupo de presupuesto. no se trata de un pago adicional . corresponde a un error en el informe de conciliacion el cual fue subdsanado e informado el grupo de servicios administrativos. 
Para el radicado 20184300416412. del 24-07-2018 por 1.386.996. incialmente se realizo el registro de orden de pago afectando el RP N. 5847 se realizo una anulacion de registro de orden de pago la cual quedo en la conciliacion con un error en el Numero de radicado por lo cual no permitia evidencia que habia un registro positivo y uno negativo. no corresponde a un valor adicional de pago. finalmente el registro de orden de pago se realiza afectando el RP 6143 POR 1.386.996 y se cancelo con comprobante de egreso N. 20346 por 1.386.996 . el error en la información de la conciliacion fue subsanado e informado el grupo de servicios administrativos.
Para el Convenio 216146 en donde indican que hay una diferencia de 3.267.776 . Las facturas N. 52010954 . 52010952 . 52010953. por valor de 1.513.396 son radicadas en el mes de mayo de 2019. y no fueron incluidas en el balance del economico ya que para la fecha de expedicion con corte al 30 de abril de 2019 no estaban radicadas. las demas facturas relacionadas por un valor de 1.754.380 No fueron radicadas . y de acuerdo a la informacion entregada por servicios administrativos estas fueron anuladas. por lo anterior el balance economico con corte al 30 de abril de 2019. no presenta diferencias.</t>
  </si>
  <si>
    <t>Se presenta tabla dinámica por centro de costos con el RP y el saldo disponible. Una segunda tabla consolidada con las novedades de tiquetes que no identifica el responsable de cada una. lo cual no atiende el objeto de la actividad propuesta.
Se realiza el informe con identificando los responsables y el valor real de las solictudes que fueron marcadas como un usadas. adicional se adjunta el informe entregado por la agencia de los tiquetes no volados. se adjunta los informes mencionados.</t>
  </si>
  <si>
    <t>El Procedimiento PAP333 en proceso obtención de firmas con las siguientes modificaciones 
Se modifica el alcance dejando la claridad que primero se debe tramitar la comisión de servicios para poder continuar con el proceso de solicitud de tiquetes. 
Se actualiza el ítem de Normatividad y Documentos Asociados. eliminando lo referente al Decreto 2649 de 1993 y Estatuto Tributario. 
Se ampliaron las definiciones de Penalidad y Tiquete revisado. en el ítem Definiciones. 
Se amplía el ítem de Condiciones Generales referente a 
Se referencia la directiva presidencial 009 de 2018. 
Se aclaran los tiempos para realizar la conciliación de ejecución entre el Aplicativo de Tiquetes y el Grupo de Presupuesto. 
Se especifica el tiempo límite para marcar la novedad de cada tiquete emitido y legalizar el informe de desplazamiento. 
Se agregó en el punto 5.1 Facturación. el proceso de revisión y firma de cada desembolso de tiquetes que realiza cada Gerente de Convenio. como requisito para poder radicar los desembolsos. 
Se realiza la modificiación del procedimiento el 09-10-2019 https -www.enterritorio.gov.co-CatalogoDocumental-procesos-subversion-SGC-Documentos-9_Procedimientos-PAP333OCTUBRE2019.pdf</t>
  </si>
  <si>
    <t>Mediante formato de reunión FAP601 se observa el seguimiento a las obligaciones contractuales del contrato de tiquetes. pero no se anexa soporte de la entrega de los informes pactados contractualmente por parte del contratista.
Se adjunta correos electronicos con informes remitidos con cruce de tiquetes con fecha 25-10-2019. informe acumulado mensual con fecha de 22-10-2019 y consolidado de tiquetes no volados de fecha 31-10-2019.</t>
  </si>
  <si>
    <t>Seguimiento a Septiembre El Procedimiento PAP333 en proceso obtención de firmas con las siguientes modificaciones 
Se modifica el alcance dejando la claridad que primero se debe tramitar la comisión de servicios para poder continuar con el proceso de solicitud de tiquetes. 
Se actualiza el ítem de Normatividad y Documentos Asociados. eliminando lo referente al Decreto 2649 de 1993 y Estatuto Tributario. 
Se ampliaron las definiciones de Penalidad y Tiquete revisado. en el ítem Definiciones. 
Se amplía el ítem de Condiciones Generales referente a 
Se referencia la directiva presidencial 009 de 2018. 
Se aclaran los tiempos para realizar la conciliación de ejecución entre el Aplicativo de Tiquetes y el Grupo de Presupuesto. 
Se especifica el tiempo límite para marcar la novedad de cada tiquete emitido y legalizar el informe de desplazamiento. 
Se agregó en el punto 5.1 Facturación. el proceso de revisión y firma de cada desembolso de tiquetes que realiza cada Gerente de Convenio. como requisito para poder radicar los desembolsos. 
Se realiza la modificiación del procedimiento el 09-10-2019 https-www.enterritorio.gov.co-CatalogoDocumental-procesos-subversion-SGC-Documentos-9Procedimientos-PAP333OCTUBRE2019.pdf</t>
  </si>
  <si>
    <t>Se adjuntó memorando de invitación 20192000208863 18-11-2019 a toda la Subgerencia de Desarrollo de Proyectos asi como listas de asistencia a la semana de la supervisión en las que se trató el tema.</t>
  </si>
  <si>
    <t xml:space="preserve">
El cliente firma el Acta y es remitida a Enterritoritorio fechada 2 de diciembre de ya tiene la totalidad de las firmas. Se adjunta acta de liquidación con el recibido de la persona remitida por el cliente para la recepción del documento De igual manera se adjuntan los correos electrónicos relacionandos con algunas observaciones remitidas por el cliente. Seguimiento a Junio 30 de 2019 Mediante Radicado 20192400158901 del 18 de junio de 2019 el Gerente de Unidad de Ciencia Tecnología y Emprendimiento remite para suscripción al cliente COLDEPORTES el acta de liquidación del contrato 2017009. Seguimiento 30 de Septiembre. Acta de reunión 11 de septiembre de 2019 donde se hace devolución del acta firmada por parte de enterritorio y Decreto de nombramiento nuevo Ministro de deportes que dilata la firma de dicha acta y Acta de entrega de acta firmada por parte de enterritorio
</t>
  </si>
  <si>
    <t>La Gerencia de servicios administrativos determinó la no procedencia de incluir en las minutas o novedades de los convenios usuarios con la aplicación excepcional de condiciones especiales en la expedición de tiquetes en el cumplimiento de la Directiva Presidencial 9 de 9 de noviembre de 2018 sobre austeridad del gasto y se establecieron ANS con el contrato interadministrativo 219001 
Se adjunta correo del 20-12-2019. en donde el gerente del convenio 219001 y 219138 adjuntan actas firmadas y acuerdos de servicios de los convenios. Acta radicado 20194400346651 con fecha del 23-05-2019 acuerdos de servicios contracto interadministrativo de gestión DPN SGR 080-2019 fonade ahora ENTerritorio 219001.
Acta de comite de técnico de fecha 17-07-2019 numeral 4.</t>
  </si>
  <si>
    <t>Memorando No. 20202700048663 12 marzo 2020 como respuesta al radicado 20191100187443 inicio acción judicial contrato 2130593- chipaque</t>
  </si>
  <si>
    <t>Memorando 20192700198563 31de octubre de 2019 alcance al radicado No 20192700062373 estudio factico para inicio de accion judicial El 10 de diciembre de 2019 Se consultó con la OAJ el caso fue asignado al abogado Jose David Martinez Comunicado No 20192700279061 del 13 de noviembre de 2019 al municipio por la gerencia de unidad donde se solicita liquidacion del contrato y gestion para devolucion de anticipo</t>
  </si>
  <si>
    <t>Radicado 20192700187093: 10 oct 2019 Solicitud estado tramites radicados en la Subgerencia de Operaciones. 20192700209093:18 nov 2019 enviado a la OAJ para conocer el estado de los procesos. 20195400187763 para OAJ remisión FAP900 contrato 2133894 candelaria. El caso fue asignado al abogado Jose David Martinez</t>
  </si>
  <si>
    <t>Mediante correo electrónico el grupo de desarrollo territorial aporta los editables de los formatos FMI015 y FMI016 los cuales estan en proceso de ajuste Se cierra la actividad y se valida la actualización y publicación con la siguiente actividad</t>
  </si>
  <si>
    <t>radicado No20192700383117 transferencia al expediente de contrato de interventoría CONSORCIO FABRICAS MMC030 No 2150609 ACTA DE SERVICIO 1155</t>
  </si>
  <si>
    <t>20192700377077 del 05 de nov de 2019 Acta de mayores y menores cantidades de obra 20192700376817 del 05 de nov 2019 FMI042 Informe No. 5 20192700376777 del 5 noviembre de 2019 FMI042 Informe No 4 20192700376687 del 05 de nov de 2019 FMI042 Informe No 3 20192700376547 del 05 de nov de 2019 FMI042 Informe No 2 20192700376487 del 05 de nov de 2019 FMI042 Informe No 1 Se hablo via link con la supervisora del contrato 2133081 del 12 de diciembre de 2019 con el fin de hacer seguimiento al correspondiente tramite en orfeo</t>
  </si>
  <si>
    <t>Remiten el Acta No 1 de Villa de Leyba cuyo objeto es llevar el estudio de precios del mercado del contrato 21724417 del 14 abril de 2020 el Acta No 1 de Viterbo con fecha 7 abril de 2020 el Acta No 1 de Pachavita del 19 de marzo de 2020 y el Acta No 1 de lorica Las 4 Actas son sobre costeos revisión de precios del mercado y otros puntos propios de la realizacion de estudios previos de proyectos en estos 4 municipios SE EVIDENCIA que en las mesas de trabajo se trataron temas para hacer un buen trabajo en la eleaboracion de estudios previos</t>
  </si>
  <si>
    <t>Se adjuntan las mesas de trabajo donde se revisaron las proyecciones de cada mes.
25 de abril de 2019
24 de may de 2019
26 dejun de 2019
24 de mayo de 2019</t>
  </si>
  <si>
    <t xml:space="preserve">Se adjuntan los correos electrónicos remitidos por el profesional de la Subgerencia con el resultado del indicador de flujo de caja mensual.
Cuatro Correos del 15 Noviembre de 2019 a los Gerentes de Unidad de Grupos
</t>
  </si>
  <si>
    <t>Remiten 9 informes radicados ante el cliente donde se evidencia que hay una mejoría en la oportunidad de radicación de los informes financieros ante el cliente los soportes tienen los siguientes No de radicados 1.E20192203156585 del 15 de julio de 2019 el 2.E20192203182602 del 15 de agosto de 2019 el 3.E201922032062063 del 13 septiembre de 2019 el 4.E20192203227988 del 16 de octubre 5.E20192203252851 del 18 de noviembre 2019 6.E20192203271090 de 17 de diciembre de 2019 el 7. E20202203006458 del 17 de enero de 2020 8.E20202203030071 17 de febrero de 2020 el 9.E20202203054464 18 de marzo de 2020.</t>
  </si>
  <si>
    <t>Se observa oficio con las firma de recibido de los supervisores de proyectos con Rdicado 201292700287001. Se adjuntan comunicaciones remitidas a los supervisiores donde se reiteran las obligaciones establecidas en el Manual de Supervisión e Interventoria.</t>
  </si>
  <si>
    <t>Se adjuntan comunicaciones remitidas por los supervisores de proyectos en ejecución reiterando Actividad 2 numeral 2.3 de Manual de Interventoria que informes por atrasos en ejecución RADICADOS 201927002288641 Jose David Rodriguez Olmos 2019700288041 y 2019700288011 Carolina marcela ortiz 2019700288431 y20197008421 DOLLY 2019700288571 Juana Manuela Cruz 2019700288061 y2019700288111 Luz Andrea Molina</t>
  </si>
  <si>
    <t>Anexa el formato de reporte de riesgos FAP806. Seguimiento en diciembre 2019 El grupo infroma que estan realizando los reportes correspondientes pero no anexan el soporte idoneo.</t>
  </si>
  <si>
    <t>Anexan en correo del 6 de abril de 2020 el formato de reporte de riesgos FAP806 con de descubrimiento del evento de 30 de julio de 2019.En diciembre de 2019 el grupo infroma que estan realizando los reportes correspondientes pero no anexan el soporte idoneo.</t>
  </si>
  <si>
    <t>La subgerencia de desarrollo de proyectos adjuntó memorando con radicado No. 20192000121543 en el que se citó a capacitación a todos los supervisores gerentes de convenio y gerentes de unidad a la capacitación de supervisión. Soportes: se adjuntan control de asistencia y evaluciones efectuadas. La Subgerencia de Desarrollo de Proyectos proyecto un memorando a los gerentes de los grupos de trabajo el 11-12-2019 para recordar la obligación de la evaluación de proveedores. Adicional se adjuntó las evaluaciones realizadas.</t>
  </si>
  <si>
    <t>Se adjunta estudio previo para la contratación de la obra de construcción de un establecimiento penitenciario de mediana seguridad del orden nacional en Pereira Risaralda de acuerdo con los estudios diseños planos y especificaciones suministrados por la Uspec. En la pagina 36 del estudio previo se traslado la nota de la solicitud del mismo en el que se menciona: Cada etapa debe tener un acta de inicio independiente y la sumatoria del plazo de cada una de las etapas NO puede superar el establecido total del contrato</t>
  </si>
  <si>
    <t>Los documentos soporte para el cumplimiento: contrato 2172026 radicado 20184300350662 y anexo documento 2018430035066200003. Contrato 2172010 radicado 20184300407912 y anexo documento 2018430040791200002. Contrato 2172351 radicado 20184300472702 y anexo documento 2018430047270200002.</t>
  </si>
  <si>
    <t>Se adjunta el acta de cierre del perfil de riesgos del proceso y el perfil generado para la vigencia 2018 que se encuentra disponible en el catalogo documental. Matriz del perfil de riesgo del convenio 212080 con el ajuste en la valoración de los riesgos. Acta de reunión interna FAP300 del 10 de diciembre de 2018 con radicado N20181300004486. 31-03-2019.</t>
  </si>
  <si>
    <t xml:space="preserve">Archivo: acción 4- estado resultados.xlsx se registra el rubro Multas y Sanciones Litigios por 6.077.612.466 pesos
</t>
  </si>
  <si>
    <t>Se ajustó y solicitó a Desarrollo Organizacional CIC RF-55721-2-913 la publicación del procedmiento PDI013 Comunicaciones y relaciones corporativas aprobado por la Gerencia General. Se elaboró el Procedimiento de validación y publicación de la Información PDI013 y se publicó el 28 de agosto de 2019 en el catálogo documental. Soportes: Procedmientento PDI013. 30-09-2019.</t>
  </si>
  <si>
    <t>Se ajustó el manual de Comunicaciones y el Manual de Manejo de Redes Sociales. Se solicitó al área de organización y métodos su publicación.Caso RF-31063-2-332. publicado CHG-31631-1-229</t>
  </si>
  <si>
    <t>La Oficina Asesora Jurídica aportó demanda contra el Departamento de la Guajira radicada el 31 octubre de 2018 ante el tribunal administrativo de la Guajira así mismo adjuntó el auto admisorio del 15 marzo de 2019 de la demanda por parte de este tribunal despacho 03. De igual manera se evidenció en el reporte del aplicativo ekogui la demanda en primera instancia y la pieza procesal.</t>
  </si>
  <si>
    <t>Memorando N. 20201100054453 de la Oficina Asesora Jurídica al Subgerente de desarrollo de proyectos a los gerentes de Desarrollo de proyectos 1 2 3 y 4 y a los gerentes de convenio socializando el Procedimiento PAP902 referente a la Solicitud de Inicio de Acciones Judiciales</t>
  </si>
  <si>
    <t>PAP902 SOLICITUD E INICIO DE ACCIONES JUDICIALES v.6 16 abril 2020 numeral 5.3 y actividad 5. Socializado a todos los colaboradores de la entidad por correo electrónico por parte de desarrollo organizacional el 16 de abril 2020</t>
  </si>
  <si>
    <t xml:space="preserve">
Se observó Acta de asistencia de capacitación 13 y 14 de agosto de 2019 y envian los temas priorizados a estudio. Falta Memo de reformulación. Seguimiento a Junio 30 de 2019. El archivo Lista Asistencia 2 3 Sensibilización 20190528 en pdf atiende los temas relacionados en la encuesta al grupo de Operaciones
</t>
  </si>
  <si>
    <t xml:space="preserve">
 Enviaron el consolidado de las evaluaciones realizadas en este link estan los soportes Lo presentado en el archivo 2 2 evaluacion proveedores en pdf. esta alineado con los temas priorizados a capacitar según encuesta. Se observa evaluación a 4 profesionales del 25 de julio periodo evaluado 1 enero al 17 julio de 2019</t>
  </si>
  <si>
    <t xml:space="preserve">Remitieron el Acta de asistencia Se observa FAP601 control de asistencia capacitación proyección y manejo de flujo de caja dirigido a gerentes de convenio y apoyos26 de febrero de 2019 uno de los temas tratados es fechas y cronogramas de entrega de proyecciones .Se observa circular interna 095 del 30 de enero de 2019 con la obligatoriedad de programar y actualizar el flujo de caja de contratos y convenios en la cual se describen las fechas programadas para el reporte mensual durante el 2019 .Seguimiento a junio de 201 Actividad alineada con el Plan de Tratamiento TRATGFIN1801 Fortalecimiento en la efectividad del flujo de caja en el 2019 se anexa correo electronico del 12 y 19 de junio de 2019. Por medio de correo electrónico del 16 de julio el area de planeación y gestion de riesgo envía el resultado del seguimiento realizado al plan de tratamiento de riesgos TRATGFIN1801 con todas las actividades cumplidas
</t>
  </si>
  <si>
    <t>Remiten el documento de diagnostico con temas priorizados Archivo Formato Encuesta en pdf</t>
  </si>
  <si>
    <t xml:space="preserve">
Se observó Acta de asistencia de capacitación 13 y 14 de agosto de 2019 y envian los temas priorizados a estudio</t>
  </si>
  <si>
    <t xml:space="preserve">Se observa el consolidado de las evaluaciones así 4 profesionales del 25 de julio periodo evaluado 1 enero al 17 julio de 2019. 
</t>
  </si>
  <si>
    <t>Fap601 control asistencia 26 de noviembre de 2019 Tema semana de la supervisión Manual y guia de supervisión lecciones aprendida Fap601 control asistencia 26 de noviembre de 2019 Tema semana de la supervisión temas contables y presupuestales presentación LIQUIDACIÓN PRESUPUESTAL Y CONTABLE DE CONTRATOS Y CONVENIOS</t>
  </si>
  <si>
    <t>Se esta revisando juridicamente el tema teniendo en cuenta el tipo de contratatación de las gerencias de convenio se adjunta seguimiento realizado por la Subgerencia. Soportes: correos electrónicos y memorandos. Según comentario supervisores cargan a Focus y es uno de los requisitos pero está en estudio incluir la cláusula para gerentes de convenio de no ser así se pediriía reformulación de del producto a entregar y se dejaría lo que ya está imlmetado que es la actividad de actualización de focus a cargo de los supervisores como requisito para su pago. Finalmente se verificó frente al memorando remitido No 20192000223073 asunto cargue en el aplicativo FOCUS sobre la obligación establecida para mantener actualizada esta herramienta.</t>
  </si>
  <si>
    <t>La Subgerencia de Operaciones revisó el tema de la evaluación de proveedores con el fin pasar las evaluaciones de todos los proveedores a una misma plataforma. La Subgerencia de Desarrollo de proyectos envió memorando No 20192000223073 del 11-12-2019 a los grupos de trabajo recordando la obligación de cumplir con la evaluación de proveedores.</t>
  </si>
  <si>
    <t>Por medio de correo electrónico del 16 de julio 2019 la subgerencia de desarrollo de proyectos envía el resultado del seguimiento realizado al plan de tratamiento de riesgos TRATGFIN1801 con las actividades cumplidas. Circular interna N.095 del 30 de enero de 2019 Asunto Obligatoriedad de programar y actualizar el flujo de caja contratos y o convenios interadmininistrativos</t>
  </si>
  <si>
    <t xml:space="preserve">Memorando N.20192200107563 del 30 de mayo de 2019 de Subgerencia Técnica al Gerente de Planeación Contractual requiriendo incorporar en la normatividad aplicable a los planes de manejo arqueologico para proyectos urbanisticos que cumplan lo descrito en el articulo 2.6.2.13 del decreto 1080 de 2015
</t>
  </si>
  <si>
    <t>Memorando N.20192200174673 del 17 de septiembre de 2019 la subgerencia de Desarrollo de Proyectos solicita a los grupos de trabajo Incluir en los insumos tecnicos que soportan las novedades contractuales las controversias contractuales existentes e incumplimientos.</t>
  </si>
  <si>
    <t>Memorando No 20192000213243 del 26-11-2019 enviado por correo electrónico a cada una de las Gerencia y adicional se firmó recibido del correo con socialización del formato FMI088</t>
  </si>
  <si>
    <t>Se evidenció FAP601 Control de Asisitencia en la que se socializa el FMI088 Planilla de gestion integral de residuos de construccion y demolicion RDC del 16 de diciembre de 2019</t>
  </si>
  <si>
    <t>Se trató el tema en reunion de mesa de trabajo del 14 de febrero de 2019 en conjunto con el área de Planeacion contractual. Como soporte se adjunta pantallazo de la reunión adiciconalmente el contrato de obra se reinicio en abril 2019 y se prorrogó hasta el 20 de agosto de 2019. Por lo tanto no fue necesario la radicacion de memorando.</t>
  </si>
  <si>
    <t>Con corte a 31 de marzo. La Subgerencia de Contratación no reporto información por lo tanto se reporta 0 porciento. Con corte a 30 de junio de 2019. La Subgerencia de Operaciones no reporto información por lo tanto se reporta avance con 0 porciento. La Subgerencia no radicó solicitud de ajuste en la fecha ni en la actividad. Con corte a 30 de Septiembre. Se realizó el análisis estructuración y redacción de la Cláusula EXCLUSIÓN DE RESPONSABILIDAD POR ESTUDIOS DISEÑOS E INFORMACIÓN SUMINISTRADA POR LA ENTIDAD CONTRATANTE por parte del Grupo de Gestión Contractual de la Subgerencia de Operaciones. Así mismo se solicitó a la Asesora Externa de la Subgerencia su concepto y viabilidad de la citada cláusula para culminar con el trámite ante el Comité de Negocios. Soportes. Modelo de claúsula correo solicitando concepto Asesora externa Subgerencia de Operaciones. Corte diciembre de 2019. Se expidió la Circular N. 011 Del 27 de noviembre de 2019 CLÁUSULA EXCLUSIÓN DE RESPONSABILIDAD POR ESTUDIOS DISEÑOS E INFORMACIÓN SUMINISTRADA POR LA ENTIDAD CONTRATANTE publicada en el catálogo documental.</t>
  </si>
  <si>
    <t>El área adjunto como soportes para el cumplimiento al 100 por ciento de esta actividad los siguientes radicados. 20192200018411 oficio de aprobación de informes semanales 29. 30. 31. 32. 33. 34. respuesta a 20194300037722. 20192200071651 observaciones al inf mensual 8 y no aprobación. 20192200049681 oficio de aprobación de informes mensuales 5. 6.7 y de informes semanales 35. 36. 37. 38 Y 39</t>
  </si>
  <si>
    <t>El 14 de febrero de 2019 se realizó mesa de trabajo con el grupo de Planeacion Contractual con el objeto de presentar la solicitud de la inclusión de la clausula de los contratos el cumplimiento de entrega previa de los documentos requisito del contrato de obra y aclarar el alcance por lo tanto no fue necesario la radicación del memorando. Se adjunta imagen de la convocatoria a la mesa de trabajo.</t>
  </si>
  <si>
    <t>Con corte a 31 de marzo. La Subgerencia de Contratación no reporto información por lo tanto se reporta 0 porciento. Con corte a 30 de junio de 2019. La Subgerencia de Operaciones no reporto información por lo tanto se reporta avance con 0 porciento. La Subgerencia no radicó solicitud de ajuste en la fecha ni en la actividad. Con corte a 30 de Septiembre. De acuerdo con el análisis de sector se ha incorporado la experiencia específica e indicadores financieros en los estudios previos generados por el Grupo de Planeación Contractual. Soportes Estudio Previo EPMSC Santa Marta y Estudio del Sector obras INPEC Santa Marta</t>
  </si>
  <si>
    <t>Con corte a 31 de marzo. La Subgerencia de Contratación no reporto información por lo tanto se reporta 0 porciento. Con corte a 30 de junio de 2019. La Subgerencia de Operaciones no reporto información por lo tanto se reporta avance con 0 por ciento. La Subgerencia no radicó solicitud de ajuste en la fecha ni en la actividad. Con corte a 30 de Septiembre. De acuerdo con el análisis de sector se ha incorporado la experiencia específica e indicadores financieros en los estudios previos generados por el Grupo de Planeación Contractual. Soportes.Estudio Previo EPMSC Santa Marta y Estudio del Sector obras INPEC Santa Marta.</t>
  </si>
  <si>
    <t>El área adjunto como soportes para el cumplimiento al 100por ciento de esta actividad los siguientes radicados. 20192200018411 oficio de aprobación de informes semanales 29. 30. 31. 32. 33. 34. respuesta a 20194300037722. 20192200071651 observaciones al inf mensual 8 y no aprobación. 20192200049681 oficio de aprobación de informes mensuales 5. 6.7 y de informes semanales 35. 36. 37. 38 Y 39</t>
  </si>
  <si>
    <t>Con corte a 31 de marzo. El área adjunto memorando en el cual se solicitó mesa de trabajo para revisar y generar la información en el estado de resultados referente al informe de tiquetes - Respuesta comunicación Interna del Grupo de Servicios Administrativos. La parametrización en el sistema de costos no permite distribuir directamente por convenio la información de los tiquetes que se reportan por funcionamiento. Por tanto se presentan inconsistencias dado que la información reportada por el Grupo de Servicios Administrativos no diferencia entre los tiquetes con cargo directo al convenio N. 215028. De acuerdo con lo anterior se planteó una mesa de trabajo conjunta con el Grupo de Servicios Administración mediante memorando N. 20193800035463 del 21 de marzo de 2019 para revisar la remisión de esta información y en adelante contar con la información a distribuir en el sistema de costos. En respuesta a este memorando el 28 de marzo de 2019 mediante comunicación interna N. 20194300069963 el grupo de Servicios Administrativos manifiesta que no se encuentra evidencia en sus reportes de tiquetes emitidos bajo el convenio No. 215028 y verbalmente informan que esta información debe ser suministrada directamente por la gerencia de convenio No.215028. Por lo anterior no es posible realizar ajustes a los EERR teniendo en cuenta el cierre mensual y que aún no se ha generado el reporte de los tiquetes por parte de la gerencia del convenio. Con corte a 30 de junio de 2019. se evidenció que al área administrativa no puede realizar informes mensuales de tiquetes para alimentar los estados financieros por los respectivos convenios lo anterior si los gerentes de convenio de manera directa en el aplicativo de tiquetes no realizan la relación del convenio al cual se le cargara el viaje o la especificación de nombre de los viajeros. Por lo que se revisará y realizará seguimiento a corte de 30 de septiembre de 2019 a la Gerencia del Convenio de los informes mensuales del convenio de FONSECON donde se encuentre la relación periódica de los viajes a cargar en el aplicativo de tiquetes y con esta información poder alimentar los estados financieros por convenio. Con corte a 30 de Septiembre. La Gerencia de Unidad de Desarrollo de proyectos 1 del centro de costo 2200 genera el reporte de costo por producto mensual que permite identificar el numero de viajes asociados al Contrato Interadministrativo que se reporta en el aplicativo de costos. La gerencia de Unidad con la matriz de excel .costo por producto. y con el aplicativo de costos valoriza por convenio los viajes realizados .terrestres y aereos. y sepresenta en el PyG de cada convenio. Soportes Reporte Costos por Producto para mayo junio julio y agosto de 2019.</t>
  </si>
  <si>
    <t>Seguimiento Marzo de 2019. se validaron comunicados de respuesta por parte de la interventoría y del contratista de obra según radicado 20194300044232 del 31.01.2019 con lo cual se da respuesta parcial a la acción establecida en este plan de mejoramiento. 80 porciento. Seguimiento Junio 2019. El contratista envió el ajuste según la observacion. Se adjunta oficio como soporte100 por ciento.</t>
  </si>
  <si>
    <t>se validaron comunicados de respuesta por parte de la interventoría y del contratista de obra según radicado 20194300044232 del 31.01.2019 con lo cual se cumple con la acción establecida en este plan de mejoramiento.</t>
  </si>
  <si>
    <t>Mediante correo electrónico se remiten los archivos planos de las vigencias 2017. 2018 y a junio de 2019 en cuanto a compromisos RP y Ordenes de Pago OP para las fuentes de financiación de funcionamiento y contratos interadministrativos.</t>
  </si>
  <si>
    <t xml:space="preserve">Memorando No. 20193700221583 9 dic 2018 de la subgerencia financiera para la subgerencia de desarrollo de proyecto con análisis para los 12 contratos de fabricas: 2132125 2132126 2132127 2140964 2130760 2132388 2131063 2152105 2130952 2132389 2130793 y 2140962 y emite las recomendaciones necesarias para cada uno para el reintegro recursos a Enterritorio o tramite de reconocimiento de recursos segun aplique. 
</t>
  </si>
  <si>
    <t>El Grupo de Servicios Administravos estable una guia para la clasificación de un archivado correcto describe acciones dentro del sistema de gestión documental para hacer una correcta clasificación y relacionar las comunicaciones al expediente virtual correcto</t>
  </si>
  <si>
    <t>Durante el mes de abril 2019 se llevaron a cabo diferentes reuniones para socializar la actualización de los procedimientos PAP327 Envió y recepción de comunicaciones internas y externas- PAP301 Trámite de peticiones quejas reclamos y denuncias. Control asistencia Socializacion pap 327 - 301.pdf. Memorando N. 20194000066713 del 22 de marzo de 2019 Actividades gestión documental</t>
  </si>
  <si>
    <t>Etiquetas de fila</t>
  </si>
  <si>
    <t>Total general</t>
  </si>
  <si>
    <t>Cuenta de Acción</t>
  </si>
  <si>
    <t>Promedio de % Avance verificado por la ACI</t>
  </si>
  <si>
    <t>Subgerencia Técnica Gerencia de convenios Gerencia de Fábricas</t>
  </si>
  <si>
    <t>Subgerente Técnica Gerencia de Fábricas</t>
  </si>
  <si>
    <t>jmelo</t>
  </si>
  <si>
    <t>hayala</t>
  </si>
  <si>
    <t xml:space="preserve">Mediante memorando 20204500068603 de 11 de mayo  de 2020 se solicitó ampliación del plazo para el cumplimiento de la acción propuesta para el 31 de diciembre de 2020. </t>
  </si>
  <si>
    <t>A60 Cantidad obra</t>
  </si>
  <si>
    <t>Solicitar la modificación y publicación del formato  FMI088 Planilla de gestión integral de residuos de construcción y demolicion -RCD para incluir  la vigencia de la licencia de la escombrera.</t>
  </si>
  <si>
    <t>Subgerencia de Desarrollo de Proyectos
Gerencias de unidad</t>
  </si>
  <si>
    <t>FMI088 Planilla de gestión integral  actualizado</t>
  </si>
  <si>
    <t>GERENCIA Y GESTIÓN DE PROYECTOS</t>
  </si>
  <si>
    <t>Verificar la aplicación del formato FMI088 Planilla de gestión integral de residuos de construcción y demolicion -RCD  en los proyectos que se encuentran en ejecución.</t>
  </si>
  <si>
    <t xml:space="preserve">Subgerencia de desarrollo de proyectos
Gerencias de unidad
Gerencia de Convenio
Supervisor 
</t>
  </si>
  <si>
    <t xml:space="preserve">FMI088 Planilla de gestión integral de residuos  diligenciada </t>
  </si>
  <si>
    <r>
      <rPr>
        <sz val="9"/>
        <rFont val="Arial"/>
        <family val="2"/>
      </rPr>
      <t xml:space="preserve">Subgerencia de desarrollo de proyectos 
Gerencias de Unidad
Gerencia de Convenio
Supervisor 
</t>
    </r>
    <r>
      <rPr>
        <sz val="9"/>
        <color theme="1"/>
        <rFont val="Arial"/>
        <family val="2"/>
      </rPr>
      <t xml:space="preserve">
</t>
    </r>
  </si>
  <si>
    <t>Memorando a gerentes de grupo
Correo electronico de los gerentes de grupo a los gerentes de convenio y supervisores</t>
  </si>
  <si>
    <r>
      <t xml:space="preserve"> 
</t>
    </r>
    <r>
      <rPr>
        <sz val="9"/>
        <color theme="1"/>
        <rFont val="Arial"/>
        <family val="2"/>
      </rPr>
      <t xml:space="preserve">Solicitar  mediante memorando  al grupo de Planeación contractual se </t>
    </r>
    <r>
      <rPr>
        <sz val="9"/>
        <color rgb="FFFF0000"/>
        <rFont val="Arial"/>
        <family val="2"/>
      </rPr>
      <t>i</t>
    </r>
    <r>
      <rPr>
        <sz val="9"/>
        <rFont val="Arial"/>
        <family val="2"/>
      </rPr>
      <t>ncluya</t>
    </r>
    <r>
      <rPr>
        <sz val="9"/>
        <color theme="1"/>
        <rFont val="Arial"/>
        <family val="2"/>
      </rPr>
      <t xml:space="preserve"> dentro del costeo  de los proyectos los gastos en los que se debe incurrir por ensayos de laboratorio segun aplique en la Norma NSR10 o demas normativa vigente. </t>
    </r>
    <r>
      <rPr>
        <b/>
        <sz val="9"/>
        <color theme="1"/>
        <rFont val="Arial"/>
        <family val="2"/>
      </rPr>
      <t xml:space="preserve">
</t>
    </r>
  </si>
  <si>
    <t xml:space="preserve">Subgerencia de Desarrollo de Proyectos
Gerencias de Unidad
</t>
  </si>
  <si>
    <t>Memorando  dirigido a Planeación Contratual</t>
  </si>
  <si>
    <t xml:space="preserve">Comunicación remitida a la interventoria
respuesta de la Interventoría y sus anexos
</t>
  </si>
  <si>
    <r>
      <t>Realizar mesa de trabajo</t>
    </r>
    <r>
      <rPr>
        <sz val="9"/>
        <color rgb="FFFF0000"/>
        <rFont val="Arial"/>
        <family val="2"/>
      </rPr>
      <t xml:space="preserve"> </t>
    </r>
    <r>
      <rPr>
        <sz val="9"/>
        <rFont val="Arial"/>
        <family val="2"/>
      </rPr>
      <t xml:space="preserve">(virtual o presencial) </t>
    </r>
    <r>
      <rPr>
        <sz val="9"/>
        <color theme="1"/>
        <rFont val="Arial"/>
        <family val="2"/>
      </rPr>
      <t>con los profesionales PGIO  o supervisor técnico para  reiterar los  requisitos e insumos que las interventorías deben presentar en sus informes.</t>
    </r>
  </si>
  <si>
    <t>Control de asistencia</t>
  </si>
  <si>
    <r>
      <t xml:space="preserve">Realizar mesa de trabajo con </t>
    </r>
    <r>
      <rPr>
        <sz val="9"/>
        <rFont val="Arial"/>
        <family val="2"/>
      </rPr>
      <t>gerentes de convenio</t>
    </r>
    <r>
      <rPr>
        <sz val="9"/>
        <color theme="1"/>
        <rFont val="Arial"/>
        <family val="2"/>
      </rPr>
      <t xml:space="preserve"> y el grupo de planeación contractual  donde se analice y se definan lineamientos para la estrcturación de los APU e Items no previstos INP.</t>
    </r>
  </si>
  <si>
    <r>
      <rPr>
        <sz val="9"/>
        <rFont val="Arial"/>
        <family val="2"/>
      </rPr>
      <t>Subgerencia de desarrollo de proyectos 
Gerencias de Unidad
Planeación Contractual</t>
    </r>
    <r>
      <rPr>
        <sz val="9"/>
        <color theme="1"/>
        <rFont val="Arial"/>
        <family val="2"/>
      </rPr>
      <t xml:space="preserve">
</t>
    </r>
  </si>
  <si>
    <t xml:space="preserve">
Realizar sensibilizacion a gerentes de convenio y supervisores sobre los lineamientos definidos en la mesa de trabajo realizada con planeación contractual sobre la estrcturación de los APU e Items no previstos INP.</t>
  </si>
  <si>
    <r>
      <rPr>
        <b/>
        <sz val="9"/>
        <color theme="1"/>
        <rFont val="Arial"/>
        <family val="2"/>
      </rPr>
      <t xml:space="preserve">Subgerencia de Desarrollo de proyectos
</t>
    </r>
    <r>
      <rPr>
        <sz val="9"/>
        <color theme="1"/>
        <rFont val="Arial"/>
        <family val="2"/>
      </rPr>
      <t xml:space="preserve">Gerencias de Unidad
</t>
    </r>
  </si>
  <si>
    <t xml:space="preserve">Documento donde se definen lineaminetos-nombre del documento 
Medio de sensibilización </t>
  </si>
  <si>
    <t>Iniciar proceso de  afectación de garantías por presunto incumplimiento  del contrato 2172437.</t>
  </si>
  <si>
    <r>
      <rPr>
        <b/>
        <sz val="9"/>
        <color theme="1"/>
        <rFont val="Arial"/>
        <family val="2"/>
      </rPr>
      <t xml:space="preserve">Subgerencia de Desarrollo de proyectos 
</t>
    </r>
    <r>
      <rPr>
        <sz val="9"/>
        <color theme="1"/>
        <rFont val="Arial"/>
        <family val="2"/>
      </rPr>
      <t>Grupo Desarrollo de Proyectos 2</t>
    </r>
  </si>
  <si>
    <t xml:space="preserve">Memorando solicitud inicio afectación de garantias
</t>
  </si>
  <si>
    <t>Revisar por parte de supervisor en cada acta parcial de obra los 3 items de mayor presupuesto y dejar el soporte correspondiente donde se evidencie el cumplimiento del APU contractual.</t>
  </si>
  <si>
    <r>
      <t xml:space="preserve">
</t>
    </r>
    <r>
      <rPr>
        <b/>
        <sz val="9"/>
        <color theme="1"/>
        <rFont val="Arial"/>
        <family val="2"/>
      </rPr>
      <t xml:space="preserve">Subgerencia de Desarrollo de proyectos 
</t>
    </r>
    <r>
      <rPr>
        <sz val="9"/>
        <color theme="1"/>
        <rFont val="Arial"/>
        <family val="2"/>
      </rPr>
      <t>Gerencias de Unidad
Gerente de Convenio
Supervisor</t>
    </r>
  </si>
  <si>
    <t>FMI043 revisadas y con el anexo soporte de la validacion (especificaciones vs apu)</t>
  </si>
  <si>
    <t>Iniciar proceso de incumplimiento en contra de la interventoria contrato 2180874.</t>
  </si>
  <si>
    <r>
      <t xml:space="preserve">
</t>
    </r>
    <r>
      <rPr>
        <b/>
        <sz val="9"/>
        <color theme="1"/>
        <rFont val="Arial"/>
        <family val="2"/>
      </rPr>
      <t xml:space="preserve">
Subgerencia de Desarrollo de proyecto</t>
    </r>
    <r>
      <rPr>
        <sz val="9"/>
        <color theme="1"/>
        <rFont val="Arial"/>
        <family val="2"/>
      </rPr>
      <t>s 
Grupo Desarrollo de Proyectos 2</t>
    </r>
  </si>
  <si>
    <t>Memorando inicio presunto incumplimieto</t>
  </si>
  <si>
    <r>
      <t>Realizar mesa de trabaj</t>
    </r>
    <r>
      <rPr>
        <sz val="9"/>
        <rFont val="Arial"/>
        <family val="2"/>
      </rPr>
      <t xml:space="preserve">o (virtual o presencial) </t>
    </r>
    <r>
      <rPr>
        <sz val="9"/>
        <color theme="1"/>
        <rFont val="Arial"/>
        <family val="2"/>
      </rPr>
      <t>con los profesionales PGIO  o supervisor técnico para  reiterar los  requisitos e insumos que las interventorías deben presentar en sus informes.</t>
    </r>
  </si>
  <si>
    <r>
      <rPr>
        <b/>
        <sz val="9"/>
        <rFont val="Arial"/>
        <family val="2"/>
      </rPr>
      <t xml:space="preserve">Subgerencia de desarrollo de proyectos </t>
    </r>
    <r>
      <rPr>
        <sz val="9"/>
        <rFont val="Arial"/>
        <family val="2"/>
      </rPr>
      <t xml:space="preserve">
Gerencias de Unidad
Gerencia de Convenio
Supervisor 
</t>
    </r>
    <r>
      <rPr>
        <sz val="9"/>
        <color theme="1"/>
        <rFont val="Arial"/>
        <family val="2"/>
      </rPr>
      <t xml:space="preserve">
</t>
    </r>
  </si>
  <si>
    <t xml:space="preserve">
Requerir mediante oficio al contratista de obra No. 2172264 del proyecto pista de Atletismo subsanar las deficiencias de calidad evidenciadas en el marco de la auditoria.
</t>
  </si>
  <si>
    <r>
      <rPr>
        <b/>
        <sz val="9"/>
        <color theme="1"/>
        <rFont val="Arial"/>
        <family val="2"/>
      </rPr>
      <t>Subgerencia de Desarrollo de Proyectos</t>
    </r>
    <r>
      <rPr>
        <sz val="9"/>
        <color theme="1"/>
        <rFont val="Arial"/>
        <family val="2"/>
      </rPr>
      <t xml:space="preserve">
Grupo Desarrollo de Proyectos 1
Gerencia del Convenio</t>
    </r>
  </si>
  <si>
    <t xml:space="preserve">Oficio para el contratista con copia a la aseguradora
</t>
  </si>
  <si>
    <t>Presentar por parte del contratista  de obra No. 2172264 del proyecto pista de Atletismo respuesta a la solicitud realizada por Enterritorio con el respectivo plan de trabajo.</t>
  </si>
  <si>
    <r>
      <rPr>
        <b/>
        <sz val="9"/>
        <color theme="1"/>
        <rFont val="Arial"/>
        <family val="2"/>
      </rPr>
      <t>Subgerencia de Desarrollo de Proyectos</t>
    </r>
    <r>
      <rPr>
        <sz val="9"/>
        <color theme="1"/>
        <rFont val="Arial"/>
        <family val="2"/>
      </rPr>
      <t xml:space="preserve">
Desarrollo de Proyectos 1
Gerencia del Convenio
Contratista de Obra</t>
    </r>
  </si>
  <si>
    <t>Respuesta  por parte del contratista con el plan de trabajo</t>
  </si>
  <si>
    <t>Requerir al contratista de obra del contrato 2172417 para que realice los items pendientes por ejcutar  que corresponde a la instalación del gramoquin de concreto y la instalacion de la acometida y tensión por parte del operador electrico y tramite de la certificación RETIE.</t>
  </si>
  <si>
    <t>Comunicación al contratista 
FMI027 Acta de entrega y recibo final</t>
  </si>
  <si>
    <t>Realizar la entrega del proyecto a la comunidad cliente y entidad territorial a traves de auditoria visible  de entrega una vez se cumpla todos los requisitos pendientes.</t>
  </si>
  <si>
    <r>
      <rPr>
        <b/>
        <sz val="9"/>
        <color theme="1"/>
        <rFont val="Arial"/>
        <family val="2"/>
      </rPr>
      <t>Subgerencia de Desarrollo de Proyectos</t>
    </r>
    <r>
      <rPr>
        <sz val="9"/>
        <color theme="1"/>
        <rFont val="Arial"/>
        <family val="2"/>
      </rPr>
      <t xml:space="preserve">
Supervisor
Grupo de Desarrollo de Proyectos 2</t>
    </r>
  </si>
  <si>
    <t>Acta de auditoria visible entrega del proyecto</t>
  </si>
  <si>
    <t xml:space="preserve">RGPPE26 </t>
  </si>
  <si>
    <t xml:space="preserve">
Requerir mediante oficio al contratista de obra No. 2181116 del proyecto CIC Pereira subsanar las deficiencias de calidad evidenciadas en el marco de la auditoria.
</t>
  </si>
  <si>
    <t xml:space="preserve">Oficio al contratista con copia a la aseguradora
</t>
  </si>
  <si>
    <t>Presentar por parte del contratista  de obra No. 218116 del proyecto CIC Pereira respuesta a la solicitud realizada por Enterritorio con el plan de trabajo</t>
  </si>
  <si>
    <t>Comunicar  a las gerencias de grupos gerencias de  convenio y los supervisores la obligatoriedad de analizar  la  información suministrada por la interventoria para que los insumos y profesionales requeridos en los costos indirectos no esten incluidos en los costos directos.</t>
  </si>
  <si>
    <t xml:space="preserve">Incluir en el formato de asistencia de mesa de trabajo FAP300 la validacion con el área solicitante que los insumos y profesionales requeridos para el cálculo de los costos Indirectos no esten incluidos en los costos Directos
   </t>
  </si>
  <si>
    <t>Grupo de Planeacion Contractual</t>
  </si>
  <si>
    <t>GESTIÓN DE PROVEEDORES</t>
  </si>
  <si>
    <t>Incluir en la lista de Chequo Revisión documentos estudios previos -FDI765 la validación con el área solicitante que los insumos y profesionales requeridos para el cálculo de los costos Indirectos no esten incluidos en los costos Directos</t>
  </si>
  <si>
    <t>A62 Control anticipos</t>
  </si>
  <si>
    <t xml:space="preserve">Desconocimiento de la interventoría para la revisión y autorización de los soportes de buen manejo del anticipo. de acuerdo a las normas aplicables // Omision de los controles establecidos por parte de la Supervisión. en la aprobación del FMI018 para el desembolso de la interventoría // Ambigüedad en la descripción de los ítems citados en el plan de inversión del anticipo // Aprobación de otros rubros no contemplados en el plan de inversión del anticipo por parte de la supervisión e interventoría por debilidades en la revisión de los formatos y soportes.  </t>
  </si>
  <si>
    <t>Verificar la aplicación del formato FMI013 Plan de inversión del anticipo Versión 6. donde se evidencie el uso del anticipo en  los conceptos permitidos  y formatos FMI042 Y FMI047 para la revisión y autorización de los soportes de buen manejo del anticipo. de acuerdoa las normas aplicables para los proyectos en ejecución. Formatos para 5 proyectos</t>
  </si>
  <si>
    <t>Gerencias de Unidad. Gerencias de convenio . Supervisores contrato</t>
  </si>
  <si>
    <t>FAP601 Control de Asistencia.</t>
  </si>
  <si>
    <t>FMI013 Plan de inversión del anticipo FMI042 - Informe de inversión y buen manejo del anticipo y FMI047 - Control amortización de anticipos</t>
  </si>
  <si>
    <t>Observación No. 2.  250 millones de anticipos no recuperados por vencimiento de términos Para los contratos 2070745 convenio 196028.  2080432 convenio 194097. 2053845 Convenio 194002  la entidad dejo prescribir  los plazos para ejecutar las acciones judiciales y para recuperar los recursos pendientes por amortizar por valor de 12 millones. 61 millones y 177 millones respectivamente.</t>
  </si>
  <si>
    <t>Demora del contratista de obra en la entrega del bien contratado // Falta de oportunidad en el inicio de acciones de incumplimiento por parte de la interventoría y la supervisión.</t>
  </si>
  <si>
    <t>Solicitar por medio de memorando a la oficina asesora jurídica. el inicio o estado de los procesos judiciales tendientes a recuperar los recursos sin amortizar para los contratos  relacionados en la observación.</t>
  </si>
  <si>
    <t>Informar y-o solicitar el ajuste de estos anticipos a contabilidad y presupuesto. Con base en el resultado de la actividad anterior.</t>
  </si>
  <si>
    <t xml:space="preserve">Solicitar el ajuste y publicación del formato FMI017 Informe Semanal  de Interventoria donde se incluya dentro del avance financiero la información correspondiente al anticipo pagado. valor amortizado. saldo por amortizar y estado del anticipo.
</t>
  </si>
  <si>
    <t xml:space="preserve">Comunicar  a las gerencias de grupos. gerencias de  convenio y los supervisores sobre el estricto cumplimiento del formato FMI017 - informe semanal de interventoría.  en lo referente al control del anticipo que permita tomar acciones oportunas para el inicio de presuntos incumplimientos
</t>
  </si>
  <si>
    <t>Gerencias de unidad</t>
  </si>
  <si>
    <t>Gerencias de Unidad. Gerencias de convenio. Supervisores contrato</t>
  </si>
  <si>
    <t xml:space="preserve">Memorando de solicitud </t>
  </si>
  <si>
    <r>
      <t xml:space="preserve">Publicacion del formato FMI017 - INFORME SEMANAL DE INTERVENTORIA.
</t>
    </r>
    <r>
      <rPr>
        <sz val="9"/>
        <color theme="3" tint="-0.249977111117893"/>
        <rFont val="Arial"/>
        <family val="2"/>
      </rPr>
      <t xml:space="preserve">
</t>
    </r>
  </si>
  <si>
    <t>Memorando de solicitud. Respuesta de asesoría jurídica o FAP 900 inicio de acción judicial.</t>
  </si>
  <si>
    <t>31-08-2020</t>
  </si>
  <si>
    <t>Omisión de los controles establecidos por parte de la Supervisión. en la aprobación del FMI018 para el desembolso de la interventoría // Falta de respuesta el interventor a los requerimientos de ENTerritorio.</t>
  </si>
  <si>
    <t xml:space="preserve">Realizar sensibilización Presencial o virtual a los Gerentes de Convenio-Supervisores sobre control financiero y-o presupuestal relacionado con la aprobación y radicación mensual del informe de inversión y buen manejo del anticipo y los soportes establecidos. de acuerdo con las normas aplicables.
</t>
  </si>
  <si>
    <t>Solicitar a las interventorias remitan los soportes  correspondientes al  informe de  inversion y buen manejo del anticipo de los proyectos  que se encuentren vigentes incluyendo los proyectos en ejecución auditados Solicitud para 8 proyectos.</t>
  </si>
  <si>
    <r>
      <t xml:space="preserve">FAP601 Control de </t>
    </r>
    <r>
      <rPr>
        <sz val="9"/>
        <rFont val="Arial"/>
        <family val="2"/>
      </rPr>
      <t>Asistencia</t>
    </r>
  </si>
  <si>
    <t>Comunicación remitida a interventoria</t>
  </si>
  <si>
    <t>Gerencias de Unidad. Gerencias de convenio.</t>
  </si>
  <si>
    <t>Modificar la  Circular de Cierre 067 de 2016 Cronograma de Cierre Contable para Transmision de Estados Financieros Mensual incluyendo la actividad de conciliacion de saldos de anticipos con el grupo de Contabilidad inicialmente y posterior con la Subgerencia de Desarrollo de Proyectos</t>
  </si>
  <si>
    <t>Reporte Circularización de saldos de anticipos</t>
  </si>
  <si>
    <t>Circular de cierre información Financiera</t>
  </si>
  <si>
    <t>dossa</t>
  </si>
  <si>
    <t>Adelantar y registrar los trámites necesarios en cabeza de los Supervisores de los convenios derivados con municipios efectuando las gestiones necesarias toda clase de gestiones contacto telefónico Email visitas a los municipios con el fin de obtener los soportes que permitan dar cumplimiento a los desembolsos contractualemnte pactados en los convenios interadministrativos suscritos con estas entidades territoriales.</t>
  </si>
  <si>
    <t>Riesgo identificado codificado si existe en el Mapa Institucional</t>
  </si>
  <si>
    <t>Producto o entregable unidad de medida</t>
  </si>
  <si>
    <t>Fecha de terminación real</t>
  </si>
  <si>
    <t>USUARIO QUE HACE SEGUIMIENTO login</t>
  </si>
  <si>
    <t>USUARIO QUE REALIZA LA ACCIÓN login</t>
  </si>
  <si>
    <t>Peso en valor la suma de acciones debe dar 100</t>
  </si>
  <si>
    <t>RIESGO EMERGENTE</t>
  </si>
  <si>
    <t>soporte contrato 2140964 DISEÑOS 2015</t>
  </si>
  <si>
    <t>Mediante memorando No 20202900056923 02 abril 2020 se solicita cambio de fecha para oct 30 2020-fecha anterior 31/10/2019
Se solicita replanteo de fechas y del entregable de la Accion debido a que este entregable NO es un producto que se pueda dar por lo tanto el entregable se solicita evaluarlo sobre alguna de las acciones en pro de la liquidacion y cierre planteadas a Acta de liquidacion parcial de contrato de fabrica b Acta de conciliación c Acta de liquidacion total d soporte de demanda Las fechas propuesta de replanteo sera en Diciembre de 2019. Memorando de reformulación N.20192000133733</t>
  </si>
  <si>
    <t xml:space="preserve">Se esta atendiendo las recomentaciones de la subgerencia financiera descritas en el memorando 20193700221583. Memorando No. 20192000219913 05 dic 2019 se presenta el diagnostico con un valor aproximado de 1.920 millones de pesos de dificil recuperación
</t>
  </si>
  <si>
    <t>FAP505 Acta de reunión interna</t>
  </si>
  <si>
    <t>2 FAP505 Actas de reunión.</t>
  </si>
  <si>
    <t>Lista de Chequo Revisión documentos estudios previos -FDI642 Actualizada</t>
  </si>
  <si>
    <t>4 FDI642 diligenciados</t>
  </si>
  <si>
    <t xml:space="preserve">Se verificó el memorando No  20202200113671 asunto: SOLICITUD DE PRESUNTO INCUMPLIMIENTO PARA HACER EFECTIVA LA CLAUSULA PENAL PECUNIARIA DEL CONTRATO DE INTERVENTORIA No. 2180874 – CONSORCIO GAVINCO-ING </t>
  </si>
  <si>
    <t>ACTIVIDADES - RESPONSABLE login</t>
  </si>
  <si>
    <t>Comunicar  a las gerencias de grupos gerencias de  convenio y los supervisores se tenga en cuenta dentro del costeo de los proyectos toda la normatividad aplicable  en cuanto a concretos aceros redes eléctricas y redes hidrosanitarias de acuerdo a la tipologia del proyecto.</t>
  </si>
  <si>
    <t xml:space="preserve">Se verificó el Memorando 20202000091903 del 29-06-2020 del Subgerente de Desarrollo de proyectos para los Gerentes de grupo solicializado mediante correo electrónico del 30-06-2020.
</t>
  </si>
  <si>
    <t xml:space="preserve">Se verificó memorando No 20202000081853 del 05-06-2020 del Subgerente de Desarrollo de proyectos al Gerente de Planeación contractual socializado por correo el 9-06-2020.
</t>
  </si>
  <si>
    <t>Requerir de manera formal mediante oficio a la interventoría para que realice una verificación minuciosa de todas las pruebas que se debieron realizar en las instalaciones hidrosanitarias de  los contratos 2181108 estación de policía Yarima 2181116 CIC Pereira 2180722 USPEC-Itagüí.</t>
  </si>
  <si>
    <t>Se verificó memorando No  20202700092343  del 30-06-2020 del Gerente de grupo de desarrollo de proyectos 2 y Gerente de Contrato Interadministrativo No 216144 dirigido a Sungerente de operaciones
 asunto: SOLICITUD DE PRESUNTO INCUMPLIMIENTO PARA HACER EFECTIVA LA CLAUSULA PENAL PECUNIARIA DEL CONTRATO DE INTERVENTORIA No. 2180874 – CONSORCIO GAVINCO-ING.</t>
  </si>
  <si>
    <t>Se verificó oficio  No 20202200112911 del 29-05-2020 asunto Requerimiento a realizar observaciones salidas de la auditoría interna. Contrato No. 2181116 dirigido al contratista.</t>
  </si>
  <si>
    <t>Se actualizó el FDI642 Lista de chequeo versión 4 del 12-07-2020 en el numeral 2 se incluyó el item 15 respecto a los costos directos e indirectos.</t>
  </si>
  <si>
    <t>Se observa una base de datos con el universo de contratos y convenios con afectación de recursos de contingencias con el estado de amortización y el detalle del saldo por recuperar
Se anexa la base de datos llamada Convenios contingencias 2013-2020 Falta por diligenciar desde la columna T a la Z del archivo enviado Se reformula la actividad en plazo Ubicación carpeta compartida Mireya lópez Chaparro - Asesoría CI. PM ACI SOPORTES AÑO 2020. Soportes marzo 2020. A56 CONTINGENCIAS</t>
  </si>
  <si>
    <r>
      <rPr>
        <sz val="9"/>
        <rFont val="Arial"/>
        <family val="2"/>
      </rPr>
      <t>Se observan 44 carpetas asociadas a convenios con documentos que evidencian la trazabilidad de los recursos de contingencias asignados</t>
    </r>
    <r>
      <rPr>
        <i/>
        <sz val="9"/>
        <rFont val="Arial"/>
        <family val="2"/>
      </rPr>
      <t xml:space="preserve">
Por correo electronico se comparte un link de acceso con los soportes el auditado describe Se anexan 46 carpetas con los convenios que han tenido afectación de contingencias la SGD de proyectos manifiesta que se sigue en la busqueda de los soportesSe reformula la actividad en plazo Es importante estandarizar el nombre de los documentos y el contenido de las carpetas de acuerdo con lo enunciado en la observación Ubicación carpeta compartida Mireya lópez Chaparro - Asesoría CI . PM ACI . SOPORTES AÑO 2020 . Soportes marzo 2020 . A56 CONTINGENCIAS</t>
    </r>
  </si>
  <si>
    <t>Se allegó la base de datos con registro actualizado de los procesos en la que se identifica el convenio. el cliente. el deterioro de la cuenta por cobrar. el numero del proceso y la descripción del estado de este
Se envia una base de datos de todas las cuentas por cobrar con corte a 30 de noviembre de 2019 sin precisar las que afectaron el rubro de contingencias Se reformula la actividad en plazo // Ubicación carpeta compartida Mireya lópez Chaparro - Asesoría CI . PM ACI . SOPORTES AÑO 2020 . Soportes marzo 2020 . A56 CONTINGENCIAS</t>
  </si>
  <si>
    <t>Acta de comité de seguimiento y castigo de activos</t>
  </si>
  <si>
    <t>Se presenta la solicitud de activiacion del comité por correo electrónico y memorando 20202000055903 del 31 de marzo de 2020. acta de comité de castigo de activos numero 17 y 18 del 8 de mayo de 2020 y del 01 de junio de 2020. Pendiente un acta de comité de seguimiento y castigo de activos
No presenta avance</t>
  </si>
  <si>
    <t>Se allego el formato de fichas de proyectos diligenciado para tres contratos. Puerto libertador. Yopal y conveniofiducoldex. El contenido es ciclo de vida del proyecto. balance financiero. novedades. indicadores de gestión. gestion de riesgo. social. permisos y licencias. seguimiento a pólizas. Pendiente 3 Matrices de riesgos por proyecto y.o por convenio nuevo suscrito
Se presenta refromulacion en plazo de la actividad Ubicación carpeta compartida Mireya lópez Chaparro - Asesoría CI . PM ACI . SOPORTES AÑO 2020 . Soportes marzo 2020 . A56 CONTINGENCIAS</t>
  </si>
  <si>
    <t>Se observan 6 perfiles de Gerentes de convenio y supervisores con el analisis de los requisitos del cargo alineado con las obligaciones delegadas 
No presenta avance</t>
  </si>
  <si>
    <t>No se reporta avance con corte a junio 2020</t>
  </si>
  <si>
    <t>Realizar Sensibilización  Presencial o virtual a los Gerentes de Convenio-Supervisores sobre control financiero y-o presupuestal relacionado con la aprobación y radicación mensual del informe de inversión y buen manejo del anticipo y los soportes establecidos. de acuerdo con las normas aplicables.</t>
  </si>
  <si>
    <t>El Grupo de Proyectos Especiales mediante radicado 20202900059103 del 13 de abril de 2020 y el Grupo de Desarrollo de Proyectos 1 con radicado 20202200093523 del 2 de julio de 2020  remitieron a la Asesoría Jurídica solicitud de información sobre procesos judiciales vigentes para los Convenios 194065 195078 196012 196028 y su contratación derivada.Y solicitud existencia de inicio de acción judicial correspondiente al contrato numero 2053845 convenio numero 194002 banco Agrario</t>
  </si>
  <si>
    <t>Esta actividad esta pendiente de la respuesta de juridica de acuerdo a la actividad anterior</t>
  </si>
  <si>
    <t>Se actualizo el formato FMI017 informe semanal de interventoria V10 del 19 de mayo de 2020. el cual contiene los campos anticipo pagado. valor amortizado. saldo por amortizar.</t>
  </si>
  <si>
    <t>Memorando Numero 20202000081383 solicitando a los Gerentes de Unidad la aplicación del nuevo FMI017 con el fin de hacer control al manejo de anticipos. Correos electrónicos de socialización del memorando 20202000081383 con los Gerentes de Convenio y supervisores</t>
  </si>
  <si>
    <t>De acuerdo a la programacion que se esta desarrollando una vez se ajusten o actualicen todos los formatos se realizara la socializacion masiva.</t>
  </si>
  <si>
    <t>Realizar el reporte mensual al grupo de Presupuesto donde se relaciona la fecha estimada de legalización del anticipo y las observaciones referentes a las acciones realizadas por la Gerencia y-o supervisión del contrato para la legalización del mismo y de presentarse  diferencias las observaciones que justifiquen las diferencias presentadas en los saldos contables de los anticipos y los saldos presupuestales.</t>
  </si>
  <si>
    <t>El reporte de circularización se realiza mensualmente, se adjunta correo electronico con la información.</t>
  </si>
  <si>
    <t>Reporte Circularización de saldos de anticipos correspondiente a los meses de agosto, septiembre y octubre de 2020</t>
  </si>
  <si>
    <t xml:space="preserve">Se realiza gestiones con las interventorias y entidades territoriales con el fin de contar con los documentos necesarios para la amortización de los anticipos pendientes, las gestiones se detallan en la circularización de anticipos reportada mensualmente de los grupos de desarrollo de proyectos 1 y 2 </t>
  </si>
  <si>
    <t xml:space="preserve">Falta de diligencia por parte del operador que debe realizar la publicación de los documentos en el SECOP // Entrega tardía al operador del sistema, de los documentos que deben ser publicados en el SECOP
</t>
  </si>
  <si>
    <t>GPRO09</t>
  </si>
  <si>
    <t xml:space="preserve">Elaborar y ejecutar un plan de choque para publicar los documentos precontractuales y novedades de los 40 contratos de funcionamiento que no se encuentran publicados en el SECOP de conformidad con la observación 1 del informe de auditoría.  </t>
  </si>
  <si>
    <t>Procesos de selección</t>
  </si>
  <si>
    <t>SUBGERENCIA OPERACIONES</t>
  </si>
  <si>
    <t>Plan de choque elaborado</t>
  </si>
  <si>
    <t>tfurniel</t>
  </si>
  <si>
    <t xml:space="preserve">Ejecutar plan de choque para publicar los documentos precontractuales y novedades de los 40 contratos de funcionamiento
 </t>
  </si>
  <si>
    <t>Reporte de Plan de choque ejecutado</t>
  </si>
  <si>
    <t>Elaborar y adoptar lista de chequeo de  los documentos que se deben publicar en SECOP I y SECOP II,  en sus diferentes etapas, de conformidad con la normatividad vigente</t>
  </si>
  <si>
    <t xml:space="preserve">Lista de chequeo utilizada en un proceso </t>
  </si>
  <si>
    <t>Sensibilizar a  los colabores de la Subgerencia de Operaciones que realizan actividades de legalización de contratos sobre los documentos que se deben publicar en el SECOP I y II</t>
  </si>
  <si>
    <t>lista de asistencia</t>
  </si>
  <si>
    <t>Falta de diligencia por parte del operador que debe realizar la publicación de los documentos en el SECOP // Entrega tardia al operador del sistema de los documentos que deben ser publicados en el SECOP</t>
  </si>
  <si>
    <t>Elaborar y ejecutar un plan de choque para publicar los documentos precontractuales y novedades de los 84 contratos derivados que no se encuentran publicados en el SECOP de conformidad con la observación 2 del informe de auditoría.</t>
  </si>
  <si>
    <t>Ejecutar el plan de choque para publicar los documentos precontractuales y novedades de los 84 contratos derivados</t>
  </si>
  <si>
    <t xml:space="preserve">Observación 3. Publicación de los documentos contractuales en el SECOP fuera del término. Revisados los registros de cargue en el SECOP se encontró que en el 27.9 por ciento de los casos los documentos de novedades contractuales fueron publicados fuera del término legal. En un 4.3 por ciento de los contratos de funcionamiento el retraso se presentó entre 2 y 3 días.  y en un 52.2 por ciento de la contratación derivada se presentó entre 1 y 48  días.   </t>
  </si>
  <si>
    <t xml:space="preserve">Entrega tardia al operador del sistema SECOP para la publicación de los documentos contractuales // Demora del contratista en la devolución los documentos  firmados. </t>
  </si>
  <si>
    <t xml:space="preserve">Elaborar Circular interna  que contenga los lineamientos  para la publicación de los documentos de novedades  contractuales en el SECOP I </t>
  </si>
  <si>
    <t xml:space="preserve">Circular publicada en el catálogo  documental </t>
  </si>
  <si>
    <t>A61 Novedades Contractuales</t>
  </si>
  <si>
    <t>Corte 30 de Junio 2020. Se han enviado 1090 solicitudes.  correos electrónicos para trámite de desembolsos de los cuales se remitieron 572 correos para primeros desembolsos y 517 correos para segundo desembolso. para los convenios suscritos en el año 2019 y para convenios suscritos en el año 2020. un municipio ya tiene primer y segundo desembolso. 573 primer desembolso que corresponde al 100 por ciento y 518 segundo desembolso que corresponde al 90.4 por ciento. Soportes. Matríz Trámites Desembolsos Sisbén IV. Correos electrónicos remitidos por cada supervisor para el trámite de desembolsos. NOTA. Con respecto a los Municipios en el 2020, solo un municipio termino operativo acreditando primer y segundo desembolso. y los demás municipios debido al aislamiento preventivo del COVID 19. no pudireron realizar el barrido del operativo. lo que no permitió generar desembolsos.</t>
  </si>
  <si>
    <t>Corte 30 de Junio 2020. De los 572 municipios iniciaron el trámite de desembolsos se han hecho efectivos 557 pagos de primer desembolso y 517 pagos del segundo desembolso. 97.4 porciento. primer desembolso. 90.4 porciento segundo desembolso. Soportes. Matríz Desembolsos Pagados Sisbén IV 2019 NOTA. En el 2020 solo terminó operativo de campo un Municipio, se esta tramitando primero y segundo desembolso.  Asì mismo por temas del COVID-19 no se ha podido dar inicio al operativo de campo de los demás Municipios, lo que afecta el trámite de primero y segundo desembolso.</t>
  </si>
  <si>
    <t>Corte 30 Junio 2020. Se adjunta informe de gestión N. 13 correspondiente al periodo comprendido entre el 01-01-2020 al 31-03-2020 con número de radicado  radicado 20202300095681.  Soportes. Informe de Gestión N.13. NOTA. se encuentra en tràmite el informe de Gestiòn Nùmero 14 el cual debe ser entregado en el mes de julio 2020.</t>
  </si>
  <si>
    <t>Corte 30 junio 2020. De los 572 muncipios que finalizaron el operativo de barrido a corte 30-06-2020 a la fecha se han enviado correos a 517 entidades territoriales con el informe financiero y la ficha de cierre de operativo generada por el DNP para el trámite del segundo desembolso. Soportes. Se adjuntan correos enviados por los supervisores a los municipios a su cargo. NOTA: Los Municipios a los que se hace referencia en la observación se informa Pitalito, Segovia, Barbosa Santander, Ocaña ya se encuentran liquidados.</t>
  </si>
  <si>
    <t>Corte 30 junio 2020. De los 572 muncipios que finalizaron el operativo de barrido a corte 30-06-2020 a la fecha se han enviado correos a 517 entidades territoriales con el informe financiero y la ficha de cierre de operativo generada por el DNP para el trámite del segundo desembolso. Soportes. Se adjuntan correos enviados por los supervisores a los municipios a su cargo. NOTA: Los Municipios a los que se hace referencia en la observación se informa Pitalito, Segovia, Barbosa Santander, Ocaña se encuentran liquidados.</t>
  </si>
  <si>
    <t>informes de los 2 segundos trimestres del 2020</t>
  </si>
  <si>
    <t xml:space="preserve">Radicado del informe de gestion N. 15 y 16 dentro de las fechas pactadas.
</t>
  </si>
  <si>
    <t>Memorando de reformulación en plazo Número 20205000103423 del 16 julio de 2020</t>
  </si>
  <si>
    <t>Observación No. 3. Pagos pendientes a favor de la interventoria por mayores permanencia imputables al contratista en el contrato 2141015 consorcio de Inteventoría GC CA. Las liquidaciones de mayores permanencias en el contrato 2141015 imputables al contratista de obra asumidas por él mediante acta 2 contrato de Obra Pública LP de 2014 por valor de 6.837.833 liquidadas por el FMI 027 del 29 de junio de 2015. y el modificatorio No 2 del contrato 214000271 por valor de 5.478.203 liquidados en el FMI027 del 23 de marzo de 2015 no han sido pagadas al interventor por parte de FONADE trascurridos 39 y 33 meses respectivamente.</t>
  </si>
  <si>
    <t>OBSERVACIÓN No 1 Omisión de ANS en trámite de acciones contractuales de incumplimiento. La Subgerencia de Operaciones prensenta demoras en devolución de la solicitud de incumplimiento entre 28 y 254 días para el 23 por ciento de los procesos revisados. citación de audiencia entre 45 y 176 días para el 20 por ciento de los casos. reclamación y aviso de siniestro entre 145 y 269 e inicio de la acción judicial entre 70 y 378 días para el 33 por ciento de los casos.</t>
  </si>
  <si>
    <t>La Subgerencia de Operaciones realizó el diagnóstico y documento denominado evaluación de proveedores. posteriormente realizó el desarrollo tecnológico mediante el cual se implementaron las pruebas piloto una vez al observarse que el aplicativo ya se encontraba en funcionamiento se presentó y socializó ante el comité Institucional de Gestión y Desempeño el cual generó unas observaciones de carácter jurídico contractual así como la solicitud de generar ajustes en las preguntas lo cual se encuentran en proceso de validación e incorporación si a ello hay lugar.</t>
  </si>
  <si>
    <t>Mediante formato de reunión FAP601 se observa que de conformidad con lo indicado con la Asesora externa de la Subgerencia de Operaciones Clara Goenaga . la Circular Interna No. 02 del 26 marzo de 2018 y el procedimiento PDI722 Elaboración. firma y legalización del contrato y sus novedades deben ser lineales. evidenciandose que la citada Circular debe ser ajustada. creandose para ello un equipo de trabajo en la Subgerencia de Operaciones. el cual esta encargado de revisar y actualizar la citada Circular y elaborar el respectivo procedimiento. 
Se proyectó nueva circular de sesión de derechos económicos y de la posición contractual. la cual se encuentra en validación de la Subgerente de Operaciones. una vez validada. se remitirá a la Oficial de Incumplimientos para se respectiva validación y posterior suscripción y publicación en el catálogo documental. Seguimiento a marzo 2020 Se expidió circular No. 13 del 26 de diciembre de 2019. se adjunta circular y publicación en el catálogo documental.</t>
  </si>
  <si>
    <t>Se evidencian 12 correos electrónicos por parte del profesional de gestión contractual y respuesta del profesional de incumplimientos. donde se solicita informar si los contratistas presentan procesos de incumplimiento</t>
  </si>
  <si>
    <t>Observación No. 2. En las reglas de participación para los procesos CPU 018-2017 CPU 020-2017CPU 022-2017 correspondientes a los contratos de obra No 21720102172026 2172351 no se tuvieron en cuenta variables que condiconan la logistica y los plazos de ejecución para proyectos de mantenimiento en centros penitenciarios tales como: Incidencia de la población beneficiaria condicones seguridad individual y colectiva de los trabajadores eventos externos que modifican lo planeado accesibilidad de herramientas y materiales. entre otros.</t>
  </si>
  <si>
    <t>Total reintegrado: 1.072 millones de pesos. En la vigencia 2020 se generan los dos desembolsos pendientes: Rad. 20202900140262 del Ctto 2132125 VIP: por 25.218.054 del 29 abr 2020.  Rad. 20202900140272 del Ctto 2132127 MSD por 16.716.342 del 29 abr 2020.  Segun archivo REINTEGRO POR COSTOS FIJOS 14-3-2019 se listan 18 desembolsos realizados por 1.030 millones así 2132125 408.865.455 pesos 2132126: 195597874 pesos 2132127 426.033.301 pesos. Dificil recuperación: 820 millones 2132125: 300 millones 2132126: 419 millones y 2132127 101 millones. Esta actividad esta relacionada con acción 2 de la observación 1. con el balance general a presentar a la junta Directiva.</t>
  </si>
  <si>
    <t>2132126 FONADE 2013: La audiencia de conciliación se llevó a cabo el 07 de diciembre de 2018. Soportes Ficha de conciliación para el Cto 2132126 y Acta de Conciliación FABRICAS FONADE 2013 .2132127 MSD Presentaron Conciliación prejudicial Soportes: Ficha Técnica de Conciliación Cto 213127 mediante Rad. No. 2019200134713. 2132388 PSA 3: respuesta demanda contractual radicado no. 2019.00038 - Instaurada por el demandante consorcio PSA CONSULTORES- contrato 2132388. Soporte: Rad. No. 20192700123913</t>
  </si>
  <si>
    <t>contrato 2130760. CDP 2853-RP3020. Contrato 2132126 novedad reinicio No1- prorroga 8 y adición No 6 y modificacion 8 06 feb 2017 CLAUSULA TERCERA . CDP 536253655363 Y 5364 . El Contrato 2132125 segun ficha tecnica de conciliación presenta piendientes por parte del contratista sin definir el valor final. CDP 6894 Convenio 197045 - Contrato 2132125. CDP 7135 Convenio 211048 - contrato 2132125. CDP 7003 Convenio 211048 contrato 2132126. 212072: segun memorando 20182200166533 23-08-2018. 212076: 20182200192833:04-10-2018. 213010: en el archivo REINTEGRO PROYECTADOS POR COSTOS FIJOS V1 se identifica que este convenio esta liquidado y no registra valor proyectado para devolución.</t>
  </si>
  <si>
    <t xml:space="preserve">Se evidenció frente a los formatos FMI029 Actas de aprobación de personal para la ejecución del contrato que la interventorías están cumplimiento con el personal y la experiencia requerida para el contrato 2017615 actas 24 y 25. contrato 2017613 acta 15. 2017611 acta 29 2017612 actas 212223. 30-06-2019. Se verificaron las actas de probación del personal para la ejecución del contrato FMI029 para: acta No 23- 31 2017615 contrato 2017612 actas 21-29 contrato 2017615 actas 28 y 29. contrato 2017615 actas del 26-28. 30-09-2019
</t>
  </si>
  <si>
    <t>Incluir al sistema de gestion de calidad / Catalogo documental. del formato diseñado para el seguimiento y control de los movimientos de tierra. El formato debe ser utilizado cada vez que se realice una excavacion sin tener en cuenta el tamaño del araea a intervenir.</t>
  </si>
  <si>
    <t>La Gerencia de Convenio allego la siguiente documentación del convenio 197060: Cuotas de gerencia 11 de 13 Comprobante de ingreso 20 de 28 y Dos planes operativos. En reunión con la asesoría de control interno el 17 de diciembre de 2019 se aclara que no es posible reunir más información y que para efectos de la liquidación del convenio se dispone de la necesaria. razón por la cual se determina el cumplimiento y cierre de esta actvidad. Pruebas o evidencia: FAP601 Reunión con la Asesora control interno y los documentos inicialmente relacionados</t>
  </si>
  <si>
    <t>Se adjuntó memorando solicitud Proceso de Incumplimiento Contrato No. 2180899 dirigido a Subgerente de operaciones sin firma ni radicado. sin embargo el grupo de Desarrollo de proyectos 4 remitió demanda de controversia contractual contra GEOFIZYKA TORUN radicado 20191100309591.</t>
  </si>
  <si>
    <t>Observación No 3 Atraso significativo de 4 proyectos en la fase 5 Construcción de los proyectos evaluados. El 58 por ciento de los proyectos evaluados 19 de la muestra 33 presentan atraso considerable en su ejecución para la fase 5 construcción. siendo el 111 por ciento los más críticos que se encuentran por encima del 80 por ciento de atraso. Urbanización Villa Karol Pailitas Cesar Urbanización Vip Villa Dany La Apartada Córdoba Urbanización Magola Gómez Perez Tierra Alta Córdoba. Sagrada Familia Obando Valle Del Cauca.</t>
  </si>
  <si>
    <t>Como mejora al proceso y cambios en la  Subgerencia de desarrollo de Proyectos. se crearon dos nuevos formatos:FMI089 	FICHA DE SEGUIMIENTO Y CONTROL DE PROYECTOS v.1 y FMI091 ACTA DE INICIO DE FASE v1. los cuales estan integrados en la actualización del procedimiento PMI015 Desarrollo Integral de los Proyectos y/o Contratación Derivada v.6. con lo cual se puede determinar la fase del proyecto y se puede realizar seguimiento todo el ciclo durante su ejecución.</t>
  </si>
  <si>
    <t>Incluir en los expedientes Orfeo de pago del anticipo de los contratos 2172026 2172010 y 2172351. los documentos faltantes Aprobación por parte de la interventoría del cronograma de obra</t>
  </si>
  <si>
    <t>Gestionar con la Alta dirección la necesidad de incluir en la resolución de funciones aquellas correspondientes al proceso estratégico de Gestión de Comunicaciones dado que al no incorporarlas. no hay claridad sobre la autoridad y responsabilidad del Equipo de Comunicaciones y Relaciones Corporativas como dependencia adscrita a la Subgerencia Administrativa.</t>
  </si>
  <si>
    <t>Se elaboró en conjunto con Talento Humano la propuesta final de las funciones del Grupo de Comunicaciones. Mediante Resolución 276 del 20 de septiembre de 2019 la Gerente General creó la Oficina de Comunicaciones de ENTerritorio y se encuentra publicada en el catálogo documental. soporte Resolución 276. 30-09-2019</t>
  </si>
  <si>
    <t>Observación 1. Incumplimiento en la publicación de los documentos del proceso en contratos de funcionamiento en el sistema  electrónico de contratación pública SECOP Evaluados 94 contratos de funcionamiento. se encuentra que para  40 34.4 por ciento  no están publicados en el  SECOP los documentos  del proceso. En la etapa precontractual: estudios previos e invitación 100por ciento. en etapa contractual: garantía. solicitud de novedad contractual 100por ciento.  la actualización de la garantía de las novedades contractuales 100por ciento y las novedades 10por ciento</t>
  </si>
  <si>
    <t>Observación 2.  Incumplimiento en la publicación de los documentos del proceso en contratos derivados en el sistema  electrónico de contratación pública SECOP. Revisados 97 contratos derivados. se evidenció que  en 84 74.3 por ciento no se encuentran publicados en el  SECOP documentos  del proceso. En la  etapa precontractual: estudios previos. invitación 100 por ciento. en la etapa contractual:  contrato 2 por ciento. solicitud de novedad contractual 100 por ciento</t>
  </si>
  <si>
    <t xml:space="preserve">Observación No. 1. Autorización en tres contratos de pagos por conceptos no permitidos  en el plan de inversión del anticipo Para el contrato 2090446 del convenio 197013 la interventoría Consorcio PGA-ETA 2082464 aprobó pagos por conceptos no permitidos:   impuesto de timbre  27 millones. póliza de seriedad de la oferta por valor de 709.000.   pago de Pólizas  54 millones. publicación en el Diario oficial por valor de 3 millones. pago por concepto de varios por valor de 171 millones. para un total de 256 millones equivalente al 13 del anticipo de dicho contrato. Para el contrato 2100024 del convenio 197060 la interventoría Consorcio SEDIC-ARG 2100069 aprobó pagos por conceptos de caja menor de 2 millones equivalente al 0.3 del anticipo. La interventoría Consorcio Corredores viales 2009 contrato 2093022 aprobó pagos del 4 64 millones de 1.465 millones por conceptos no estipulados en el Plan de inversión del anticipo: Alquiler de Vehículo 40 millones. Pasajes aéreos 18 millones. Nomina de Conductor 6 millones. para el contrato 2092649 de obra del convenio 200925. </t>
  </si>
  <si>
    <t>Observación No. 3. Contratos sin  Informes de Inversión y buen Manejo del Anticipo y-o los soportes Incumplimiento de la obligación de la Interventoría frente al control Financiero y-o Presupuestal relacionada con la aprobación y radicación mensual en ENTerritorio del Informe de Inversión y buen manejo del anticipo y los soportes establecidos así: 20 contratos no adjuntaron ningún informe mensual. 34 de la muestra. 14 contratos enviaron incompleto el informe 24 de la muestra. Para los 59 contratos revisados se tipifican los siguientes soportes faltantes:  39 sin extracto bancario. 45 sin reporte conciliación. 37 sin comprobante de egreso y 39 sin facturas o documentos equivalentes y para 3 contratos faltan soportes de: 63 25 facturas de las 40. 81 1.955 millones sin soporte de 2.426 millones del anticipo. 33 22 millones sin soporte de los 67 millones de anticipo.</t>
  </si>
  <si>
    <t>Observación No. 4.  Saldos de anticipo no conciliados entre presupuesto.  la Gerencia del convenio y pagaduría para 2 contratos  Con corte a febrero de 2020. el contrato 2151046 presenta un saldo por amortizar de 628 millones para el grupo de presupuesto. mientras que para los grupos de contabilidad y Desarrollo de proyectos 1 el saldo es cero. Producto de la validación del equipo auditor de los soportes entregados por pagaduría se identifican además las siguientes diferencias: Con corte a diciembre de 2019. el contrato 2131627 del convenio 212081 presenta un saldo por amortizar de 0 pesos. mientras el valor reportado por el grupo de presupuesto y por la Gerencia es de 473 millones.</t>
  </si>
  <si>
    <t xml:space="preserve">Inoportunidad en el envío de la información por parte del grupo de Desarrollo de Proyectos al grupo de presupuesto y contabilidad // Falta de seguimiento y control mensual por parte de la interventoría y supervisión. de la amortización o legalización  de los recursos entregados </t>
  </si>
  <si>
    <t>Formato de conciliación contrato 2151381. se anexa formato de conciliación contrato 21540609 y 2131910. y Desembolso 20144300785842. El contrato 2150609 no presentó diferencias el contrato 2131910 Consorcio MGC 2013 se evidencio diferencia en la solicitud del desembolso 20144300785842 el cual sera aclarado con el acta de liquidacion del contrato. Se anexa formato de conciliación contrato 2151386 Revisar por parte el Grupo de Presupuesto el informe de fabricas en la vigencia 2016 debido que se evidencia una diferencia de 335.183.976 segun el informe estan pagados por el CDP 8632 RP 9148 y realmente corresponden al CDP 7948 rp 7482 en los radicados No. . esta información se cruzó con fecha de pago de la vigencia y efectivamente existe la diferencia en el informe.
Seguimiento a Diciembre: las diferencias en los contratos 2151386 2131906 y 2131909 fueron errores de transcripción de las bases fueron corregidos se anexan las bases con los cambios resaltados en azul.</t>
  </si>
  <si>
    <t>Omisión de la interventoría y la supervisión en la exigencia de la normatividad referente al sector de agua potable y saneamiento básico // Premura por cumplir el cronograma de obra // Deficiente aplicación  de instrumentos de control y seguimiento (FMI035)</t>
  </si>
  <si>
    <t>Falta de lineamientos internos para la revisión  de APU detallados para posterior control y seguimiento // Falta de definición del alcance de la función No 5 referente a la revisión de los precios unitarios de los presupuestos para la contratación.</t>
  </si>
  <si>
    <t>Deficiente seguimiento y control del interventor al cumplimiento de lo pactado en los APU // Ausencia de controles por parte de la supervisión a las obligaciones de seguimiento técnico del interventor // Falta de acciones oportunas y legales motivadas por la supervisión de ENTerritorio</t>
  </si>
  <si>
    <t>Desfases técnicos durante la ejecución // Mano de obra de obra no calificada // Falta de coordinación  en la ejecución de actividades</t>
  </si>
  <si>
    <t>Baja precisión y  rigurosidad en la verificación de  cumplimiento de algunos ítems por parte de la interventoría // Cambios en las especificaciones de los diseños eléctricos durante la ejecución de la obra</t>
  </si>
  <si>
    <t>Falta de control y revision de los costos asociados en la A  Administración en la etapa de planeación contractual // Falta de conocimiento de los responsables de formular  los estudios previos reglas participación y desglose del AIU // Falta de revisión de los costos directos por parte del grupo solicitante.</t>
  </si>
  <si>
    <t>Omisión de la interventoría y la supervisión en la exigencia de la normatividad ambiental aplicable // Falta de seguimiento y revisión por el profesional PGIO  en lo referente a  disposición de escombros durante la obra // Falta de coordinación yo comunicación entre el profesional PGIO y el supervisor técnico</t>
  </si>
  <si>
    <t>Previo al recibo de obra no fue validado el funcionamiento de las pendientes de diseño de la placa de piso de la cancha por parte de la interventoria // Baja calidad  en los materiales utlizados en la obra para el caso de las patologías de los muros de bloques en concreto // Posibles fallas en los sistemas yo equipos electricos que  opera en el CIC.</t>
  </si>
  <si>
    <t>Observacion 1 En cuatro contratos 29por ciento de los 14 contratos para los que aplica no existe licencia o permiso  de las escombreras: contrato 2181108 estación de policía Yarimainterventoría 2181107 2181168 Polideportivo Oporapainterventoria 2181148 2172437 USPEC Combitainterventoría 2180874.  Para el contrato 2180726 USPEC ERE Popayán interventoría 2180875  el proyecto operó con licencia de la escombrera SAN MARINO  vencida  desde mayo 26   hasta agosto 30 de 2019</t>
  </si>
  <si>
    <t>Observación 2 En siete contratos 77por ciento de los 9 contratos para los que aplica  no se realizaron los  ensayos a tracción del Acero utilizado en la obra limitando la validación de los criterios de calidad de este insumo 2172417 Villa de Leyva 2162241 estación de policia Zipaquirá 2181109 I E Buenaventura 2181168 Oporapa 2181116 CIC Pereira 2172264 Polideportivo Chocó y 2181728 cancha sintética Manizales.</t>
  </si>
  <si>
    <t>Observación 3 En tres contratos 20 por ciento de los 15 contratos para los que aplica las pruebas hidrosanitarias no existen los resultados ni soportes de aplicación de ensayos de estanqueidad y pruebas de presión a la red sanitaria limitando la validación de los criterios de calidad de insumos y productos. 2181108 estación de policía Yarima 2181116 CIC Pereira 2180722 USPECItagüí</t>
  </si>
  <si>
    <t>Observació  4 En 15 contratos para los que fueron validados los Análisis de precios unitariosAPU e Ítems no previstos INP se encontraron las siguientes falencias que afectan el costo final de la obra: En 6 contratos 40por ciento la descripción no define el alcance de la actividad  En 9 contratos 60por ciento no se incorporan y costean los equipos necesarios para la ejecución de la actividad En 7 contratos 46por ciento no hay un desglose yo especificidad en el ítem de materiales En 3 contratos 20por ciento no se incluye la disposición escombros de acuerdo con la normatividad ambiental en el ítem de transporte En 3 contratos 20por ciento se incorpora mano de obra no calificada de acuerdo con la actividad a ejecutar por ejemplo oficiales para actividades de ayudantes y se utilizan cuadrillas de obra civil para actividades de estructuras metálicas</t>
  </si>
  <si>
    <t>Observación 5: Ejecución por parte del contratista y pago avalado por el interventor de actividades que incumplen con lo establecido en el APU contractual en el contrato de obra N.2172437 USPEC Cómbita objeto de seguimiento y control del contrato de interventoría N.2180874 le fueron pagados 455 millones de pesos  por el ítem 3.1.7 Excavación manual  que en el presupuesto de obra representa el 16por ciento del costo directo  sin cumplir con  las condiciones descritas en el APU contractual de su ejecución así: La excavación no fue manual sino con maquinaria según se observa en el registro fotográfico enviado el 16032020 por parte de la supervisiónRetiro y disposición final de 4812 m3 más el factor de expansión en una escombrera certificada porque los escombros fueron utilizados en la obraNo existe soporte de los protocolos de Seguridad y Salud en el trabajo para espacios confinados ni de su aplicación según registro fotográficoEl ítem de transporte fue pagado y no utilizado según lo descrito para el retiro de escombros de la obra</t>
  </si>
  <si>
    <t>Observación 6 En la visita realizada 16 17 y 18 de marzo de 2020 a la obra del contrato N.2172264 se evidenció baja calidad en lo siguiente ítems:
1. Remates de sardinel en vía de acceso a la pista de atletismo 25.1  2. Fracturas y mala calidad en las tapas  rejillas vehiculares del cárcamo NP10.09  3. La pintura de la baranda perimetral de la pista de atletismo está mal aplicada 9.01P 4. 91 m2 de losas de MR42 tienen acabado defectuoso sin el rayado que mejora las condiciones de adherencia NP 21.05 5. La placa de contrapiso en concreto presenta sobresaltos en elementos como las tapas de las cajas que generan riesgo de caída al peatón 15.2.10P 6. Las tapas rectas y curvas del cárcamo de la pista presentan un deficiente acabado en su aspecto en algunos casos se observa el agregado grueso de estas NP 15.2.23 y NP 15.2.24
7. En la pista se evidencian empozamiento con más de 1 cm de altura en su parte mas profunda lo que contraviene la tolerancia de aceptación de la nivelación de este insumo y el de su soporte carpeta asfáltica 15.01 P</t>
  </si>
  <si>
    <t>Observación 7 A la fecha de visita 10 marzo 2020 al proyecto 2172417 casa de la cultura Villa de Leyva se encuentran con pendientes los siguientes ítems: 7.1.11 Instalación de gramoquin de concreto presenta avance del 87por ciento 4855 m26.4.1 acometida en media tensión y desde 6.4.5 hasta 6.4.11 falta la certificación RETIElos cuales en el FMI026 Acta de terminación contrato suscrita por los representantes legales del contratista e interventoría el 21 de diciembre 2019 registran compromiso de entrega el 30 de diciembre 2019</t>
  </si>
  <si>
    <t>Observación 8 A la fecha de visita 17 marzo 2020 para el contrato de obra N.2181116 CIC Pereira el auditor observó deficiencias en cuanto a calidad de obra referida a los siguientes ítems: 4.2 Las graderías en concreto se observan fisuradas5.1 Los muros de bloque de concreto presentan patologías de humedad tarima camerino y cerramiento del perímetro del CIC8.1 Las pendientes de la losa de piso de la cancha no evacuan el agua de forma eficiente comprometiendo la funcionalidad de esta El piso del área de Camerino se inunda en épocas de lluvia debido al agua que baja por la rampa adyacente a esta zona 9.20 En la zona de vestier mujeres una de cinco lámparas no enciende y en la zona del camerino no enciende las cinco lámparas instaladas.</t>
  </si>
  <si>
    <t>observación 9 Según lo registrado en la matriz de cálculo del AIU  en el ítem A Administración anexo al estudio previo del proceso CSI 082017 el  personal  técnico  asociado a los costos indirectos denominado topógrafo  cadenero representaría un presupuesto ejecutado de 97 millones de pesosdurante la ejecución presupuesto incluido además en los  costos directos del contrato N.2172264 en los ítems yo actividades de CAPITULO   Obras de Urbanismo por 46 millones de pesos   y CAPITULO  Estadio de Atletismo por 4 millones de pesos  lo cual representaría una ejecución de 148 millones de pesos por concepto de comisión de topografía  en costos  directos e indirectos.</t>
  </si>
  <si>
    <t>Riesgo emergente</t>
  </si>
  <si>
    <t xml:space="preserve">RIESGO EMERGENTE
</t>
  </si>
  <si>
    <t>Radicado N. 20202300103353 del 16 de julio de 2020, donde se reformula la fecha de finalización del plan de mejoramiento con corte al 31 de diciembre de 2020</t>
  </si>
  <si>
    <t>Observación N. 1. Liquidación y pago no procedente por concepto de retroactivo de prima de vacaciones. En el 9 por ciento de los casos en los que liquidaron vacaciones en diciembre de cada vigencia se liquidó y pagó retroactivo por prima de vacaciones sin ser procedente. los cuales se desagregan a continuación. Para 1 funcionario al que se le liquidó y pagó vacaciones en diciembre de 2018 y su disfrute fue en enero de 2019 se les reliquido por incremento salarial el concepto prima de vacaciones por valor de 249.120 pesos. Para 3 funcionarios a los que se les liquidó y pagó vacaciones en diciembre de 2019 y su disfrute fue en enero de 2020  se les reliquido por incremento salarial el concepto prima de vacaciones por valor de 737.465 pesos.</t>
  </si>
  <si>
    <t>Observación N. 2.  No pago del retroactivo correspondiente a prima de vacaciones procedentes disfrutadas en enero de 2018 y pagadas en diciembre de 2017. Para 3 funcionarios a los que se les liquidó y pagó vacaciones en diciembre de 2017 y su disfrute fue en enero y febrero de 2018 no se les reliquidó la prima de vacaciones por valor de 429.208 pesos.</t>
  </si>
  <si>
    <t>Observación N. 3. Trámite de incapacidades que exceden el plazo de reintegro por parte de las EPS. En el 28 por ciento de los tramites que Enterritorio ha radicado y gestionado para el cobro por incapacidades ante las EPS se ha incumplido el plazo de reintegro por parte de las EPS lo que se constituye a la fecha en una cartera de 129.159.690 pesos sin interés ni actualización por inflación. En el año 2018 se presentan 13 reportes de Incapacidades por valor de 74 millones, con fecha de radicación mayor a 480 días. para la vigencia 2019  9 reportes por valor de 45 millones con más de 120 días y una con 100 días por valor de 1.5 millones; para la vigencia 2020 dos reportes con 90 días por valor de 7 millones y un reporte con 60 días por valor de 1.5 millones.</t>
  </si>
  <si>
    <t>Observación N. 4. Inexactitud en cálculo de la prima de servicios en 32 liquidaciones definitivas y para 5 funcionarios en la nomina de julio 2018. Para 32 exfuncionarios desvinculados en el periodo de 2018 a 2020 marzo. la prima de servicios fue liquidada con doceava del mes completo y no como establece la norma vigente proporcional al tiempo laborado. por lo que el cálculo no tuvo en cuenta los días laborados en el último mes. subvalorando el pago de la prima de servicios en 9.271.876 de pesos. En la liquidación de la prima de servicios de la vigencia 2018.  para 5 funcionarios fue liquidada con la doceava del mes completo. y no como establece la norma vigente proporcional al tiempo laborado. por lo que el cálculo no tuvo en cuenta los días laborados en el último mes. subvalorando el pago de la prima de servicios en 2.587.980 de pesos.</t>
  </si>
  <si>
    <t>Observación N. 5. Inexactitud en cálculo de liquidación definitiva de prestaciones sociales para la exfuncionaria Flor Maria Morales.  En la liquidación definitiva para la exfuncionaria Flor Maria Morales con fecha de retiro 19 de mayo de 2019 se tomaron dos bases diferentes a las de la liquidación anterior y posterior por que en esta se utilizo la doceava causada de la bonificación de servicios producto de la liquidación y la doceava causada  y pagada de la prima de servicios. lo que afecta el calculo de las vacaciones. prima de vacaciones y prima de navidad generando un menor valor pagado de 318.825 de pesos para los tres conceptos.</t>
  </si>
  <si>
    <t xml:space="preserve">Observación N. 6. Calculo de cesantías a partir del valor provisionado  para 35 liquidaciones definitivas. En 35 de 51 liquidaciones definitivas no se realizo el proceso de consolidación del auxilio de cesantías. sino que se utilizo el valor provisionado. generando un mayor valor consignado a los exfuncionarios en el Fondo Nacional del Ahorro. FNA por valor de 44.337.393 de pesos. </t>
  </si>
  <si>
    <t>Observación N. 7. Menor valor consignado por concepto de auxilio de cesantías para un exfuncionario. Para la exfuncionaria Luz Helena Mejia con fecha de retiro 11 febrero 2020. le fueron consolidadas cesantías el 6 de marzo 2020 por menor  valor de 1.291.492 pesos. cuando el derecho causado fue de 1.591.698 pesos, generando una diferencia de 300 mil pesos.</t>
  </si>
  <si>
    <t>Observación N. 8. Menor valor pagado en 37 liquidaciones producto del calculo por doceavas de la bonificación por servicios en 2018 y 2019. En 37 liquidaciones definitivas de 2018 y 2019 no se incluyó como factor base de liquidación el valor causado en las liquidaciones definitivas por las doceavas de los conceptos de bonificación por servicios, prima de vacaciones y prima de servicios, con el consecuente efecto en el cálculo de las prestaciones sociales de los funcionarios disminuyendo el valor a pagar en 27.004.016. pesos.</t>
  </si>
  <si>
    <t>Observación N. 9. Incumplimiento del procedimiento de descuento por nómina de Comisiones legalizadas extemporáneamente. Entre enero de 2018 y marzo 2020. 178 comisiones que excedían el plazo de legalización del informe no fueron descontadas por nomina a 45 funcionarios por un total de 137 millones de pesos según establecía el procedimiento vigente para el periodo.</t>
  </si>
  <si>
    <t>Observación N. 10. Cálculo de planillas sin tener en cuenta los ajustes al sueldo de vacaciones aplicables en enero de cada vigencia. Para 33 funcionarios que programaron sus vacaciones con días de disfrute en enero de cada vigencia y que fueron pagadas en diciembre de la vigencia anterior se tomó un menor valor del ingreso base de cotización para la liquidación de seguridad social .salud y pensión. correspondiente al ajuste de sueldo de vacaciones de enero de cada año. presentando diferencias para los periodos de 2018. 2019 y 2020 de la siguiente manera. 2018.  16 funcionarios por 676.300 pesos; 2019. 6 funcionarios por 469.500 pesos. 2020. 11 funcionarios por  573.000 pesos.</t>
  </si>
  <si>
    <t>Observación N. 11. Sobreestimación en la base de liquidación de caja de compensación y riesgos por no descuento de días de vacaciones. En el cálculo de la liquidación de 2 planillas de seguridad social de enero  2019 se sobrestimó el ingreso base de cotización para caja de compensación familiar CCF y riesgos profesionales ARL por no descuento de días de vacaciones. para los siguientes funcionarios.  Enero 2019. Para el funcionario Vargas Galindo Nydia Cristina se generó una diferencia de 1.900 pesos. en ARL  243.594 pesos en CCF 121.800 pesos en SENA y 182.800 pesos en ICBF. Para el funcionario Corzo Alvarez Andrea se generó una diferencia de 700 pesos en ARL.  99.759 pesos en CCF 50.000 pesos de SENA y 74.900 pesos de ICBF.</t>
  </si>
  <si>
    <t>Falta de experiencia para procesar la nómina por parte del profesional de apoyo designado // Debilidades en el proceso de validación de la información por parte de los profesionales durante la liquidación de la nómina // Errores en la fórmula utilizada para el cálculo de la liquidación de novedades</t>
  </si>
  <si>
    <t>RGCHU09</t>
  </si>
  <si>
    <t xml:space="preserve">RGCHU15 </t>
  </si>
  <si>
    <t>RGCHU59</t>
  </si>
  <si>
    <t>RGCHU62</t>
  </si>
  <si>
    <t>Elaborar instructivo de liquidación de nómina que determine los criterios de aplicación de la norma en los casos en los que la misma no establezca especificamente formulas de aplicación</t>
  </si>
  <si>
    <t>Ajuste del procedimiento de comisión de servicios PAP621 y modificación de controles</t>
  </si>
  <si>
    <t>Elaborar   un instructivo  dentro del proceso de gestión de talento humano para el trámite del reconocimiento económico de las incpacidades por parte de las EPS  generando controles asociado al proceso de gestión y pago de nómina</t>
  </si>
  <si>
    <t>Adelantar la gestión del pago del saldo pendiente con base en los valores liquidados en el acto administrativo emitido para la extrabajadora</t>
  </si>
  <si>
    <t xml:space="preserve">Actos administrativos de ajustede acuerdo con el análisis jurídico
</t>
  </si>
  <si>
    <t xml:space="preserve">
Proceso parametrizado en el nuevo aplicativo denómina</t>
  </si>
  <si>
    <t>Instructivo de liquidación de nómina 2020</t>
  </si>
  <si>
    <t xml:space="preserve">
Proceso parametrizado en el nuevo aplicativo denómina</t>
  </si>
  <si>
    <t xml:space="preserve"> procedimiento PAP621  actualizado</t>
  </si>
  <si>
    <t>GERENTE DE TALENTO HUMANO</t>
  </si>
  <si>
    <t>SUBGERENTE ADMINISTRATIVO</t>
  </si>
  <si>
    <t>Observación No. 3. Funciones no realizadas del Comité de Seguimiento y Castigo de Activos Durante el periodo julio de 2017 a septiembre de 2019 el comité de Seguimiento y Castigo de Activos ha dejado de reunirse con periodicidad trimestral durante 8 sesiones</t>
  </si>
  <si>
    <t>Observación No. 4. Gestión ineficiente que genera el uso de recursos de contingencias En 14 de los 15 convenios de la muestra se identificaron 8 causas recurrentes que durante la ejecución evidenciaron incumplimientos contractuales normativos técnicos y frente a requisitos mínimos de calidad estas causas dieron origen a la necesidad de uso o provisión de recursos de contingencias siendo su participación en orden descendente por ocurrencia así Deficiencias en el control y seguimiento de la Interventoría al contratista materializándose en 8 de 14 convenios 57.14 porciento Deficiencias en la calidad de las obras ejecutadas e incumplimiento de la normatividad Técnica materializándose en 7 de 14 convenios 50 porciento Inconsistencias con los diseños iniciales recibidos por parte de FONADE materializándose en 7 de 14 convenios 50 porciento y Saldo pendiente de amortización del anticipo materializándose en 6 de 14 convenios 42.86 porciento</t>
  </si>
  <si>
    <t>A63 Auditoría nómina</t>
  </si>
  <si>
    <t>Falta de experiencia para procesar la nómina por parte del profesional de apoyo designado // Debilidades en el proceso de validación de la información por parte de los profesionales durante la liquidación de la nómina // Errores en la parametrización  utilizada para el cálculo de la liquidación de novedades</t>
  </si>
  <si>
    <t>Aplicación parcial  sin estándar y sin criterio del procedimiento // Ausencia de controles en el sistema Discover</t>
  </si>
  <si>
    <t xml:space="preserve">Errores en la parametrización  utilizada para el cálculo de la liquidación de novedades // Cálculos manuales no estandarizados </t>
  </si>
  <si>
    <t>Debilidades en el proceso de validación de la información por parte de los profesionales durante la liquidación de la nómina // Errores en la parametrización  utilizada para el cálculo de la liquidación de novedades.</t>
  </si>
  <si>
    <t>Falta de una guía para la ejecución del proceso de liquidación y consolidación de cesantías // Debilidades en el proceso de validación de la información por parte de los profesionales durante la liquidación de la nómina // Errores en la parametrización  utilizada para el cálculo de la liquidación de novedades</t>
  </si>
  <si>
    <t>Falta de una guía para la ejecución del proceso de liquidación y consolidación de cesantías // Debilidades en el proceso de validación de la información por parte de los profesionales durante la liquidación de la nómina // Errores en la parametrización  utilizada para el cálculo de la liquidación de novedades.</t>
  </si>
  <si>
    <t>Falta de experiencia para procesar la nómina por parte del profesional de apoyo designado. // Debilidades en el proceso de validación de la información por parte de los profesionales durante la liquidación de la nómina // Errores en la parametrización  utilizada para el cálculo de la liquidación de novedades</t>
  </si>
  <si>
    <t>Falta de experiencia para procesar la nómina por parte del profesional de apoyo designado // Desactualización de parámetros en el sistema</t>
  </si>
  <si>
    <t>Inoportunidad en el trámite de reembolso de incapacidades por parte de Gestión de Talento Humano ante la entidades prestadoras de salud // Debilidades de TH en la validación de los documentos exigidos por la EPS para el reconocimiento de la incapacidad</t>
  </si>
  <si>
    <t>Error en la parametrización del sistema por parte del liquidador de nomina para estos casos // Falta de experiencia para procesar la nómina por parte del profesional de apoyo designado // Debilidades en el proceso de validación de la información por parte de los profesionales durante la liquidación de la nómina</t>
  </si>
  <si>
    <t xml:space="preserve">Parametrizar el nuevo sistema de liquidación de nómina de acuerdo con los preceptos enunciados para automatizar la liquidación prestaciones sociales cuando se presenta cambio de vigencias                                                                                                                                                                                                                                                                                                                                      </t>
  </si>
  <si>
    <t xml:space="preserve">Parametrizar el nuevo sistema de liquidación de nómina de acuerdo con los preceptos enunciados para automatizar la liquidación de prima de vacaciones.                                                                                                                                                                                                                                                                                                                                              </t>
  </si>
  <si>
    <t>Parametrizar  liquidación de bonificación de servicios en aplicativo de nómina</t>
  </si>
  <si>
    <t xml:space="preserve">Aplicar ajustes correctivos del caso de acuerdo con el analisis jurídico laboral </t>
  </si>
  <si>
    <t>Parametrizar  liquidación de cesantías en aplicativo de nómina</t>
  </si>
  <si>
    <t>Aplicar ajustes correctivos del caso de acuerdo con el analisis jurídico laboral</t>
  </si>
  <si>
    <t xml:space="preserve">Parametrizar  liquidación de la prima de servicios en el  nuevo aplicativo de nómina  </t>
  </si>
  <si>
    <t xml:space="preserve">Diseño de estrategia jurídica ante las EPS  para el reconocimiento económico de las incapacides  pendientes.                                                                                                                                                                                                                           </t>
  </si>
  <si>
    <t xml:space="preserve">Parametrizar el nuevo sistema de liquidación de nómina de acuerdo con los preceptos enunciados para automatizar la liquidación de prima de vacaciones.                                                                                                                                                                                                                                                                                                                                                              </t>
  </si>
  <si>
    <t>Riesgo Emergente 3</t>
  </si>
  <si>
    <t>Riesgo Emergente 4</t>
  </si>
  <si>
    <t>Riesgo emergente 1</t>
  </si>
  <si>
    <t>Riesgo emergente 2</t>
  </si>
  <si>
    <t># caracteres obs &lt; 4000</t>
  </si>
  <si>
    <t>Proceso parametrizado en aplicativo</t>
  </si>
  <si>
    <t xml:space="preserve">Documento de estrategia jurídica a implementar, con informes trimestrales de avance. 
                                              </t>
  </si>
  <si>
    <t>Instructivo para la gestión del reconocimiento económico de las incapacidades por parte de las EPS</t>
  </si>
  <si>
    <t xml:space="preserve">Actos administrativos de ajuste de acuerdo con el análisis jurídico
</t>
  </si>
  <si>
    <t>Comunicación de solicitud de pago gestionado</t>
  </si>
  <si>
    <t xml:space="preserve">
Proceso parametrizado en el nuevo aplicativo de nómina</t>
  </si>
  <si>
    <t>Se adjunta piezas de comunicación: Importante: Ten en cuenta el PAP301 'Trámite de peticiones quejas reclamos y denuncias' para resolver las PQRD con fecha de 26-12-2019. Para tener en cuenta: trámite de peticiones quejas reclamos y denuncias para resolver las PQRD con fecha de 27-03-2020 y 30-03-2020. Se verificaron las listas de asistencia FDI601 de las capacitaciones de los cambios de PQRSD al Centro de atención al ciudadano CAC y 472 sobre el PAP301 Trámite de peticiones quejas reclamos y denuncias.</t>
  </si>
  <si>
    <t>Se allega Documento suscrito por el contratista en el que se comprometa a SUSCRIBIR Y PERFECCIONAR el contrato e iniciar la ejecución del mismo en los plazos previstos en las reglas de participación. CDI 034-2020. CDI 013-2020. CDI 001-2020. CDI 016-2020. Se evidencia EL FORMATO 01 carta de presentación del proceso CDI 0242020 pero no está suscrito por el contratista sin embargo este documento en el numeral 10 declara en caso de ser aceptada la oferta presentada para la celebración del contrato derivado del presente proceso me comprometo a suscribir y perfeccionar el contrato e iniciar la ejecución del mismo en los plazos previstos en las reglas de participación del presente proceso Del CDI 0232020 se observaron las reglas de participacion pero este documento no es suscrito por el contratista lo cual es el requisito de la acción</t>
  </si>
  <si>
    <t>No se reporta avance En los procesos CDI0162020 CDI0242020 y CDI0292020. se observa un primer avance con algunos documetos base en los procesos de contratación directa publicados en secop II El capítulo final de las Reglas de Participación estandarizadas con corte a marzo es un proyecto en curso que la Subgerencia de Operaciones adelanta contempla el listado de anexos formatos actas formularios y matrices que se deben incluir en los procesos de selección de las distintas tipologias contractuales y modalidades de selección Se recomienda tener en cuenta y hacer parte del listado de anexos los documentos mecionados en la presente observación Ubicación carpeta compartida Mireya lópez Chaparro Asesoría CI . PM ACI . SOPORTES AÑO 2020 . Soportes marzo 2020 . A57 CONTRATACIÓN DIRECTA</t>
  </si>
  <si>
    <t xml:space="preserve">31/07/2020
</t>
  </si>
  <si>
    <t xml:space="preserve">Se verificaron tres FAP505 Acta de reunión interna: Algeciras- Huila  FAP505 Angelópolis FAP505 Pivija y- Magdalena en la sesión notas generales de estas actas se hace referencia a la revisión de los APUs.  </t>
  </si>
  <si>
    <t>Debilidades en el proceso de validación de la información por parte de los profesionales durante la liquidación de la nómina // Errores en la fórmula utilizada para el cálculo de la liquidación de novedades</t>
  </si>
  <si>
    <t>Avance ponderado</t>
  </si>
  <si>
    <t>(Todas)</t>
  </si>
  <si>
    <t>Suma de Avance ponderado</t>
  </si>
  <si>
    <t>Mediante correo electrónico del 16 de julio de 2020 enviado por el grupo de Gestión de Talento Humano reporta que se proyectó la nueva versión del procedimiento PAP603 sin embargo recibió comentarios de orden jurídico desde la Subgerencia Administrativa que modifican de manera importante el procedimiento estas observaciones  fueron atendidas y se envió una nueva versión a Desarrollo Organizacional para el correspondiente proceso de aprobación. Mediante correo del 13 de abril de el jefe de talento informa. En lo que respecta al procedimiento de vacaciones me permito solicitar que su fecha de cumplimiento sea del 30 de mayo de 2020 fecha en la que ya estará publicado el nuevo procedimiento La Aci envio correo el 14 de abril de 2020 informandole que para reformular fecha de cierre de la acción debe enviar Memorando a la Asesora de Control Interno a la fecha no ha sido remitido. En diciembre el marco de la implementación del nuevo software de nómina se analiza la pertinencia de contar con procedimientos específicos para situaciones adeministrativas éstas adelantarán a través del este aplicativo con base en la normativa general y se programarán los correspondientes controles</t>
  </si>
  <si>
    <t>Mediante correo electrónico del 16 de julio de 2020 enviado por el grupo de Gestión de Talento Humano reporta que El documento de Reglamento Interno de Trabajo se encuentra en su versión definitiva pero para su aprobación se requiere su publicación en los términos del artículo 119 del código sustantivo de trabajo el cual establece la obligación del empleador de publicar en cartelera de la empresa el reglamento interno de trabajo junto con la Circular Interna en la cual conste el contenido del reglamento y su fecha de aplicación reglamento que hace parte del contrato de trabajo por disposición legal actividad que por motivo de la emergencia social no ha podido ser adelantada la premisa es realizar esta actividad inmediatamente se levanten las restricciones. Es importante mencionar que Para el Ministerio de trabajo el empleador no puede reemplazar la disposición legal que le obliga a su publicación en la cartelera advirtiendo que el empleador que no desee transgredir la Ley deberá realizarlo tal y como la norma lo señala. Lo anterior sin perjuicio que el empleador además de publicarlo conforme lo señala la ley decida transmitirlo por medios adicionales. Con fecha de 13 de abril 2020 el jefe de talento humano informo Que la ley establece la obligación del empleador de publicar en cartelera de la empresa el reglamento interno de trabajo junto con la Circular Interna en la cual conste el contenido del reglamento y su fecha de aplicación reglamento que hace parte del contrato de trabajo por disposición legal actividad que por motivo de la emergencia social no ha podido ser adelantada la premisa es realizar esta actividad inmediatamente se levanten las restricciones. Se envío solicitud el 24 de marzo de 2020 al Jefe de talento Humano para que reporte el avance de este trimestre y vencido el plazo no allego información se reitero nuevamente dicha solicitud el 8 de abril del 2020 y a la fecha no ha reportado la información. En diciembre se elaboró el reglamento Interno de trabajo de la Empresa Nacional de Desarrollo Territorial se envío al Ministerio de Trabajo y a la Oficina Asesora Juridica para revisión la Oficina Asesora Jurídica realizó observaciones y después de atenderlas se encuentra en el trámite final y firma de la Gerente General</t>
  </si>
  <si>
    <t>Se solicita cambio de fecha de terminación de la actividad para el 30 de agosto de 2020. Con oficio del 26 de diciembre solicite al jefe de talento humano que envie memo de reformulacion por cambio de fecha de cumplimiento de la accion</t>
  </si>
  <si>
    <t>Se solicita cambio de fecha de terminación de la actividad para el 30 de agosto de 2020. Mediante correo del 21 abril de 2020 solicitan reformular radicado 2020440006283. Con oficio del 26 de diciembre solicite al jefe de talento humano que envie memo de reformulacion por cambio de fecha de cumplimiento de la accion</t>
  </si>
  <si>
    <t>Circular interna No. 110 del 31 de julio de 2020. Se reporta un preliminar de la propuesta de modificación de la circular que no incluye todas las actividades de conciliación y certificación de las cifras</t>
  </si>
  <si>
    <t>respitia</t>
  </si>
  <si>
    <t>amoncada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</si>
</sst>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164" formatCode="0.0000%"/>
    <numFmt numFmtId="165" formatCode="#,##0_ ;\-#,##0\ "/>
    <numFmt numFmtId="166" formatCode="dd/mm/yyyy;@"/>
    <numFmt numFmtId="167" formatCode="dd\-mm\-yy;@"/>
    <numFmt numFmtId="168" formatCode="0_ ;\-0\ "/>
    <numFmt numFmtId="169" formatCode="dd/mm/yy;@"/>
  </numFmts>
  <fonts count="18" x14ac:knownFonts="1">
    <font>
      <sz val="11"/>
      <color theme="1"/>
      <name val="Calibri"/>
      <family val="2"/>
      <scheme val="minor"/>
    </font>
    <font>
      <sz val="11"/>
      <color theme="1"/>
      <name val="Calibri"/>
      <family val="2"/>
      <scheme val="minor"/>
    </font>
    <font>
      <sz val="9"/>
      <color theme="1"/>
      <name val="Arial"/>
      <family val="2"/>
    </font>
    <font>
      <sz val="9"/>
      <color rgb="FFFF0000"/>
      <name val="Arial"/>
      <family val="2"/>
    </font>
    <font>
      <b/>
      <sz val="9"/>
      <color theme="1"/>
      <name val="Arial"/>
      <family val="2"/>
    </font>
    <font>
      <b/>
      <sz val="9"/>
      <name val="Arial"/>
      <family val="2"/>
    </font>
    <font>
      <sz val="9"/>
      <name val="Arial"/>
      <family val="2"/>
    </font>
    <font>
      <sz val="8"/>
      <name val="Calibri"/>
      <family val="2"/>
      <scheme val="minor"/>
    </font>
    <font>
      <sz val="10"/>
      <color theme="1"/>
      <name val="Arial"/>
      <family val="2"/>
    </font>
    <font>
      <i/>
      <sz val="9"/>
      <name val="Arial"/>
      <family val="2"/>
    </font>
    <font>
      <b/>
      <sz val="9"/>
      <color indexed="81"/>
      <name val="Tahoma"/>
      <family val="2"/>
    </font>
    <font>
      <sz val="9"/>
      <color indexed="81"/>
      <name val="Tahoma"/>
      <family val="2"/>
    </font>
    <font>
      <u/>
      <sz val="11"/>
      <color theme="10"/>
      <name val="Calibri"/>
      <family val="2"/>
      <scheme val="minor"/>
    </font>
    <font>
      <sz val="9"/>
      <color rgb="FF000000"/>
      <name val="Arial"/>
      <family val="2"/>
    </font>
    <font>
      <u/>
      <sz val="9"/>
      <color theme="10"/>
      <name val="Arial"/>
      <family val="2"/>
    </font>
    <font>
      <sz val="11"/>
      <name val="Calibri"/>
      <family val="2"/>
      <scheme val="minor"/>
    </font>
    <font>
      <sz val="9"/>
      <color theme="3" tint="-0.249977111117893"/>
      <name val="Arial"/>
      <family val="2"/>
    </font>
    <font>
      <sz val="10"/>
      <name val="Arial"/>
      <family val="2"/>
    </font>
  </fonts>
  <fills count="9">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2"/>
        <bgColor indexed="64"/>
      </patternFill>
    </fill>
    <fill>
      <patternFill patternType="solid">
        <fgColor rgb="FF92D050"/>
        <bgColor indexed="64"/>
      </patternFill>
    </fill>
    <fill>
      <patternFill patternType="solid">
        <fgColor theme="5" tint="0.59999389629810485"/>
        <bgColor indexed="64"/>
      </patternFill>
    </fill>
    <fill>
      <patternFill patternType="solid">
        <fgColor rgb="FF00B0F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12" fillId="0" borderId="0" applyNumberFormat="0" applyFill="0" applyBorder="0" applyAlignment="0" applyProtection="0"/>
    <xf numFmtId="41" fontId="1" fillId="0" borderId="0" applyFont="0" applyFill="0" applyBorder="0" applyAlignment="0" applyProtection="0"/>
  </cellStyleXfs>
  <cellXfs count="162">
    <xf numFmtId="0" fontId="0" fillId="0" borderId="0" xfId="0"/>
    <xf numFmtId="0" fontId="2" fillId="0" borderId="0" xfId="0" applyFont="1" applyAlignment="1">
      <alignment horizontal="center" vertical="center" wrapText="1"/>
    </xf>
    <xf numFmtId="0" fontId="2" fillId="0" borderId="0" xfId="0" applyFont="1"/>
    <xf numFmtId="0" fontId="4" fillId="2" borderId="1" xfId="0" applyFont="1" applyFill="1" applyBorder="1" applyAlignment="1">
      <alignment horizontal="center" vertical="center" wrapText="1"/>
    </xf>
    <xf numFmtId="14" fontId="6" fillId="3"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2" fillId="3" borderId="1" xfId="0" applyFont="1" applyFill="1" applyBorder="1" applyAlignment="1">
      <alignment wrapText="1"/>
    </xf>
    <xf numFmtId="0" fontId="6" fillId="3" borderId="1" xfId="0" applyFont="1" applyFill="1" applyBorder="1" applyAlignment="1">
      <alignment horizontal="justify" vertical="center" wrapText="1"/>
    </xf>
    <xf numFmtId="14" fontId="2" fillId="3"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justify" vertical="center" wrapText="1"/>
    </xf>
    <xf numFmtId="0" fontId="6" fillId="3" borderId="1" xfId="0" applyFont="1" applyFill="1" applyBorder="1" applyAlignment="1">
      <alignment horizontal="center" vertical="center" wrapText="1"/>
    </xf>
    <xf numFmtId="0" fontId="6" fillId="3" borderId="1" xfId="0" applyFont="1" applyFill="1" applyBorder="1" applyAlignment="1">
      <alignment horizontal="justify" vertical="top" wrapText="1"/>
    </xf>
    <xf numFmtId="0" fontId="6" fillId="3" borderId="1" xfId="0" applyFont="1" applyFill="1" applyBorder="1" applyAlignment="1">
      <alignment horizontal="center" vertical="center"/>
    </xf>
    <xf numFmtId="0" fontId="6" fillId="3" borderId="1" xfId="0" applyFont="1" applyFill="1" applyBorder="1" applyAlignment="1">
      <alignment vertical="center" wrapText="1"/>
    </xf>
    <xf numFmtId="0" fontId="6" fillId="3" borderId="1" xfId="0" applyFont="1" applyFill="1" applyBorder="1" applyAlignment="1">
      <alignment horizontal="left" vertical="center" wrapText="1"/>
    </xf>
    <xf numFmtId="9" fontId="6" fillId="3" borderId="1" xfId="1" applyFont="1" applyFill="1" applyBorder="1" applyAlignment="1">
      <alignment horizontal="left" vertical="center" wrapText="1"/>
    </xf>
    <xf numFmtId="9" fontId="6" fillId="3" borderId="1" xfId="1" applyFont="1" applyFill="1" applyBorder="1" applyAlignment="1">
      <alignment horizontal="justify" vertical="top" wrapText="1"/>
    </xf>
    <xf numFmtId="9" fontId="6" fillId="3" borderId="1" xfId="1" applyFont="1" applyFill="1" applyBorder="1" applyAlignment="1">
      <alignment horizontal="left" vertical="top" wrapText="1"/>
    </xf>
    <xf numFmtId="9" fontId="6" fillId="3" borderId="1" xfId="1" applyFont="1" applyFill="1" applyBorder="1" applyAlignment="1">
      <alignment horizontal="justify"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left" vertical="center" wrapText="1"/>
    </xf>
    <xf numFmtId="0" fontId="6" fillId="3" borderId="1" xfId="0" applyFont="1" applyFill="1" applyBorder="1" applyAlignment="1">
      <alignment horizontal="left" vertical="top" wrapText="1"/>
    </xf>
    <xf numFmtId="9" fontId="6" fillId="3" borderId="1" xfId="1" applyFont="1" applyFill="1" applyBorder="1" applyAlignment="1">
      <alignment vertical="center" wrapText="1"/>
    </xf>
    <xf numFmtId="14" fontId="6" fillId="3" borderId="1" xfId="0" applyNumberFormat="1" applyFont="1" applyFill="1" applyBorder="1" applyAlignment="1">
      <alignment horizontal="justify" vertical="center" wrapText="1"/>
    </xf>
    <xf numFmtId="9" fontId="6" fillId="3" borderId="1" xfId="1" applyFont="1" applyFill="1" applyBorder="1" applyAlignment="1">
      <alignment horizontal="center" vertical="center" wrapText="1"/>
    </xf>
    <xf numFmtId="0" fontId="6" fillId="3" borderId="1" xfId="0" applyFont="1" applyFill="1" applyBorder="1" applyAlignment="1">
      <alignment vertical="center"/>
    </xf>
    <xf numFmtId="0" fontId="2" fillId="3" borderId="1" xfId="0" applyFont="1" applyFill="1" applyBorder="1" applyAlignment="1">
      <alignment horizontal="left" vertical="top" wrapText="1"/>
    </xf>
    <xf numFmtId="0" fontId="2" fillId="3" borderId="1" xfId="0" applyFont="1" applyFill="1" applyBorder="1" applyAlignment="1">
      <alignment vertical="center" wrapText="1"/>
    </xf>
    <xf numFmtId="9" fontId="2" fillId="3" borderId="1" xfId="1" applyFont="1" applyFill="1" applyBorder="1" applyAlignment="1">
      <alignment horizontal="left" vertical="center" wrapText="1"/>
    </xf>
    <xf numFmtId="0" fontId="6" fillId="3" borderId="1" xfId="0" applyFont="1" applyFill="1" applyBorder="1" applyAlignment="1">
      <alignment vertical="top" wrapText="1"/>
    </xf>
    <xf numFmtId="0" fontId="2" fillId="0" borderId="0" xfId="0" applyFont="1" applyAlignment="1"/>
    <xf numFmtId="0" fontId="2" fillId="3" borderId="1" xfId="0" applyFont="1" applyFill="1" applyBorder="1" applyAlignment="1"/>
    <xf numFmtId="14" fontId="2" fillId="3" borderId="1" xfId="0" applyNumberFormat="1" applyFont="1" applyFill="1" applyBorder="1" applyAlignment="1">
      <alignment vertical="center" wrapText="1"/>
    </xf>
    <xf numFmtId="9" fontId="2" fillId="3" borderId="1" xfId="1" applyFont="1" applyFill="1" applyBorder="1" applyAlignment="1">
      <alignment horizontal="center" vertical="center" wrapText="1"/>
    </xf>
    <xf numFmtId="0" fontId="2" fillId="3" borderId="1" xfId="0" applyFont="1" applyFill="1" applyBorder="1" applyAlignment="1">
      <alignment horizontal="justify" vertical="top" wrapText="1"/>
    </xf>
    <xf numFmtId="14" fontId="8" fillId="3" borderId="1" xfId="0" applyNumberFormat="1" applyFont="1" applyFill="1" applyBorder="1" applyAlignment="1">
      <alignment horizontal="center" vertical="center"/>
    </xf>
    <xf numFmtId="14" fontId="2" fillId="3" borderId="1" xfId="0" applyNumberFormat="1" applyFont="1" applyFill="1" applyBorder="1" applyAlignment="1">
      <alignment horizontal="center" vertical="center"/>
    </xf>
    <xf numFmtId="0" fontId="2" fillId="3" borderId="1" xfId="0" applyFont="1" applyFill="1" applyBorder="1" applyAlignment="1">
      <alignment vertical="top" wrapText="1"/>
    </xf>
    <xf numFmtId="9" fontId="3" fillId="3" borderId="1" xfId="1" applyFont="1" applyFill="1" applyBorder="1" applyAlignment="1">
      <alignment horizontal="left" vertical="center" wrapText="1"/>
    </xf>
    <xf numFmtId="0" fontId="13" fillId="3" borderId="1" xfId="2" applyFont="1" applyFill="1" applyBorder="1" applyAlignment="1">
      <alignment horizontal="justify" vertical="top" wrapText="1"/>
    </xf>
    <xf numFmtId="9" fontId="2" fillId="3" borderId="1" xfId="1" applyFont="1" applyFill="1" applyBorder="1" applyAlignment="1">
      <alignment horizontal="justify" vertical="top" wrapText="1"/>
    </xf>
    <xf numFmtId="0" fontId="14" fillId="3" borderId="1" xfId="2" applyFont="1" applyFill="1" applyBorder="1" applyAlignment="1">
      <alignment horizontal="justify" vertical="center" wrapText="1"/>
    </xf>
    <xf numFmtId="0" fontId="2" fillId="3" borderId="1" xfId="0" applyFont="1" applyFill="1" applyBorder="1" applyAlignment="1">
      <alignment vertical="center"/>
    </xf>
    <xf numFmtId="14" fontId="6" fillId="3" borderId="1" xfId="0" applyNumberFormat="1" applyFont="1" applyFill="1" applyBorder="1" applyAlignment="1">
      <alignment horizontal="left" vertical="center" wrapText="1"/>
    </xf>
    <xf numFmtId="0" fontId="2" fillId="3" borderId="1" xfId="0" applyFont="1" applyFill="1" applyBorder="1"/>
    <xf numFmtId="0" fontId="2" fillId="0" borderId="0" xfId="0" applyFont="1" applyAlignment="1">
      <alignment horizontal="center" vertical="center"/>
    </xf>
    <xf numFmtId="0" fontId="2" fillId="0" borderId="0" xfId="0" applyFont="1" applyAlignment="1">
      <alignment horizontal="left"/>
    </xf>
    <xf numFmtId="0" fontId="4" fillId="2" borderId="1" xfId="0" applyFont="1" applyFill="1" applyBorder="1" applyAlignment="1">
      <alignment horizontal="left" vertical="center" wrapText="1"/>
    </xf>
    <xf numFmtId="0" fontId="2" fillId="3" borderId="1" xfId="0" applyFont="1" applyFill="1" applyBorder="1" applyAlignment="1">
      <alignment horizontal="left" vertical="center"/>
    </xf>
    <xf numFmtId="164" fontId="6" fillId="3" borderId="1" xfId="1" applyNumberFormat="1" applyFont="1" applyFill="1" applyBorder="1" applyAlignment="1">
      <alignment horizontal="left" vertical="center" wrapText="1"/>
    </xf>
    <xf numFmtId="0" fontId="6" fillId="0" borderId="0" xfId="0" applyFont="1" applyAlignment="1">
      <alignment horizontal="center" vertical="center"/>
    </xf>
    <xf numFmtId="0" fontId="2" fillId="0" borderId="0" xfId="0" applyFont="1" applyAlignment="1">
      <alignment vertical="center"/>
    </xf>
    <xf numFmtId="41" fontId="2" fillId="3" borderId="1" xfId="3" applyFont="1" applyFill="1" applyBorder="1" applyAlignment="1">
      <alignment horizontal="center" vertical="center" wrapText="1"/>
    </xf>
    <xf numFmtId="41" fontId="6" fillId="3" borderId="1" xfId="3" applyFont="1" applyFill="1" applyBorder="1" applyAlignment="1">
      <alignment horizontal="center" vertical="center" wrapText="1"/>
    </xf>
    <xf numFmtId="1" fontId="2" fillId="3" borderId="1" xfId="3" applyNumberFormat="1" applyFont="1" applyFill="1" applyBorder="1" applyAlignment="1">
      <alignment horizontal="center" vertical="center" wrapText="1"/>
    </xf>
    <xf numFmtId="0" fontId="2" fillId="3" borderId="1" xfId="0" applyFont="1" applyFill="1" applyBorder="1" applyAlignment="1">
      <alignment horizontal="justify" wrapText="1"/>
    </xf>
    <xf numFmtId="14" fontId="2" fillId="3" borderId="1" xfId="0" applyNumberFormat="1" applyFont="1" applyFill="1" applyBorder="1" applyAlignment="1">
      <alignment horizontal="justify" vertical="center" wrapText="1"/>
    </xf>
    <xf numFmtId="0" fontId="2" fillId="3" borderId="1" xfId="0" applyFont="1" applyFill="1" applyBorder="1" applyAlignment="1">
      <alignment horizontal="justify"/>
    </xf>
    <xf numFmtId="0" fontId="2" fillId="3" borderId="1" xfId="0" applyFont="1" applyFill="1" applyBorder="1" applyAlignment="1">
      <alignment horizontal="left" wrapText="1"/>
    </xf>
    <xf numFmtId="165" fontId="2" fillId="3" borderId="1" xfId="3" applyNumberFormat="1" applyFont="1" applyFill="1" applyBorder="1" applyAlignment="1">
      <alignment horizontal="center" vertical="center" wrapText="1"/>
    </xf>
    <xf numFmtId="167" fontId="2" fillId="3" borderId="1" xfId="0" applyNumberFormat="1" applyFont="1" applyFill="1" applyBorder="1" applyAlignment="1">
      <alignment horizontal="center" vertical="center" wrapText="1"/>
    </xf>
    <xf numFmtId="0" fontId="2" fillId="3" borderId="1" xfId="0" applyFont="1" applyFill="1" applyBorder="1" applyAlignment="1">
      <alignment horizontal="center"/>
    </xf>
    <xf numFmtId="1" fontId="6" fillId="3" borderId="1" xfId="3" applyNumberFormat="1" applyFont="1" applyFill="1" applyBorder="1" applyAlignment="1">
      <alignment horizontal="center" vertical="center" wrapText="1"/>
    </xf>
    <xf numFmtId="1" fontId="2" fillId="3" borderId="1" xfId="0" applyNumberFormat="1" applyFont="1" applyFill="1" applyBorder="1" applyAlignment="1">
      <alignment horizontal="center" vertical="center"/>
    </xf>
    <xf numFmtId="41" fontId="2" fillId="3" borderId="1" xfId="3" applyFont="1" applyFill="1" applyBorder="1" applyAlignment="1">
      <alignment horizontal="center"/>
    </xf>
    <xf numFmtId="1" fontId="6" fillId="3" borderId="1" xfId="0" applyNumberFormat="1" applyFont="1" applyFill="1" applyBorder="1" applyAlignment="1">
      <alignment horizontal="center" vertical="center" wrapText="1"/>
    </xf>
    <xf numFmtId="9" fontId="6" fillId="3" borderId="1" xfId="0" applyNumberFormat="1" applyFont="1" applyFill="1" applyBorder="1" applyAlignment="1">
      <alignment vertical="center" wrapText="1"/>
    </xf>
    <xf numFmtId="9" fontId="6" fillId="3" borderId="1" xfId="0" applyNumberFormat="1" applyFont="1" applyFill="1" applyBorder="1" applyAlignment="1">
      <alignment vertical="center"/>
    </xf>
    <xf numFmtId="9" fontId="6" fillId="3" borderId="1" xfId="0" applyNumberFormat="1" applyFont="1" applyFill="1" applyBorder="1" applyAlignment="1">
      <alignment horizontal="justify" vertical="center" wrapText="1"/>
    </xf>
    <xf numFmtId="14" fontId="3" fillId="3" borderId="1" xfId="0" applyNumberFormat="1" applyFont="1" applyFill="1" applyBorder="1" applyAlignment="1">
      <alignment horizontal="center" vertical="center" wrapText="1"/>
    </xf>
    <xf numFmtId="1" fontId="6" fillId="3" borderId="1" xfId="0" applyNumberFormat="1" applyFont="1" applyFill="1" applyBorder="1" applyAlignment="1">
      <alignment horizontal="center" vertical="center"/>
    </xf>
    <xf numFmtId="1" fontId="2" fillId="3" borderId="1" xfId="3" applyNumberFormat="1" applyFont="1" applyFill="1" applyBorder="1" applyAlignment="1">
      <alignment horizontal="center" vertical="center"/>
    </xf>
    <xf numFmtId="0" fontId="15" fillId="3" borderId="1" xfId="0" applyFont="1" applyFill="1" applyBorder="1" applyAlignment="1">
      <alignment horizontal="center" vertical="center"/>
    </xf>
    <xf numFmtId="1" fontId="2" fillId="3" borderId="1" xfId="0" applyNumberFormat="1" applyFont="1" applyFill="1" applyBorder="1"/>
    <xf numFmtId="41" fontId="2" fillId="3" borderId="1" xfId="3" applyFont="1" applyFill="1" applyBorder="1" applyAlignment="1">
      <alignment horizontal="justify"/>
    </xf>
    <xf numFmtId="9" fontId="2" fillId="3" borderId="1" xfId="0" applyNumberFormat="1" applyFont="1" applyFill="1" applyBorder="1" applyAlignment="1">
      <alignment horizontal="justify" vertical="center" wrapText="1"/>
    </xf>
    <xf numFmtId="1" fontId="2" fillId="3" borderId="1" xfId="0" applyNumberFormat="1" applyFont="1" applyFill="1" applyBorder="1" applyAlignment="1">
      <alignment horizontal="left" vertical="center" wrapText="1"/>
    </xf>
    <xf numFmtId="1" fontId="2" fillId="3" borderId="1" xfId="0" applyNumberFormat="1" applyFont="1" applyFill="1" applyBorder="1" applyAlignment="1">
      <alignment horizontal="center"/>
    </xf>
    <xf numFmtId="0" fontId="9" fillId="3" borderId="1" xfId="0" applyFont="1" applyFill="1" applyBorder="1" applyAlignment="1">
      <alignment horizontal="justify" vertical="center" wrapText="1"/>
    </xf>
    <xf numFmtId="166" fontId="2" fillId="3" borderId="1" xfId="0" applyNumberFormat="1" applyFont="1" applyFill="1" applyBorder="1" applyAlignment="1">
      <alignment horizontal="center" vertical="center" wrapText="1"/>
    </xf>
    <xf numFmtId="0" fontId="0" fillId="0" borderId="0" xfId="0" pivotButton="1"/>
    <xf numFmtId="0" fontId="0" fillId="0" borderId="0" xfId="0" applyAlignment="1">
      <alignment horizontal="left"/>
    </xf>
    <xf numFmtId="0" fontId="0" fillId="0" borderId="0" xfId="0" applyNumberFormat="1"/>
    <xf numFmtId="9" fontId="0" fillId="0" borderId="0" xfId="1" applyFont="1"/>
    <xf numFmtId="0" fontId="0" fillId="0" borderId="0" xfId="0" pivotButton="1" applyAlignment="1">
      <alignment wrapText="1"/>
    </xf>
    <xf numFmtId="0" fontId="0" fillId="0" borderId="0" xfId="0" applyAlignment="1">
      <alignment horizontal="left" wrapText="1"/>
    </xf>
    <xf numFmtId="0" fontId="0" fillId="0" borderId="0" xfId="0" applyAlignment="1">
      <alignment wrapText="1"/>
    </xf>
    <xf numFmtId="0" fontId="0" fillId="0" borderId="0" xfId="0" applyAlignment="1">
      <alignment horizontal="left" wrapText="1" indent="1"/>
    </xf>
    <xf numFmtId="9" fontId="0" fillId="0" borderId="0" xfId="0" applyNumberFormat="1"/>
    <xf numFmtId="0" fontId="0" fillId="4" borderId="0" xfId="0" applyFill="1"/>
    <xf numFmtId="14" fontId="8" fillId="5" borderId="1" xfId="0" applyNumberFormat="1" applyFont="1" applyFill="1" applyBorder="1" applyAlignment="1">
      <alignment horizontal="center" vertical="center"/>
    </xf>
    <xf numFmtId="0" fontId="2" fillId="5" borderId="1" xfId="0" applyFont="1" applyFill="1" applyBorder="1" applyAlignment="1">
      <alignment vertical="center"/>
    </xf>
    <xf numFmtId="0" fontId="6" fillId="5" borderId="1" xfId="0" applyFont="1" applyFill="1" applyBorder="1" applyAlignment="1">
      <alignment horizontal="center" vertical="center"/>
    </xf>
    <xf numFmtId="0" fontId="2" fillId="5" borderId="1" xfId="0" applyFont="1" applyFill="1" applyBorder="1" applyAlignment="1">
      <alignment vertical="top" wrapText="1"/>
    </xf>
    <xf numFmtId="0" fontId="2" fillId="5" borderId="1" xfId="0" applyFont="1" applyFill="1" applyBorder="1" applyAlignment="1">
      <alignment horizontal="center" vertical="center"/>
    </xf>
    <xf numFmtId="0" fontId="6" fillId="5" borderId="1" xfId="0" applyFont="1" applyFill="1" applyBorder="1" applyAlignment="1">
      <alignment vertical="top" wrapText="1"/>
    </xf>
    <xf numFmtId="9" fontId="6" fillId="5" borderId="1" xfId="1" applyFont="1" applyFill="1" applyBorder="1" applyAlignment="1">
      <alignment horizontal="left" vertical="top" wrapText="1"/>
    </xf>
    <xf numFmtId="0" fontId="6"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6"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2" fillId="8" borderId="1" xfId="0" applyFont="1" applyFill="1" applyBorder="1"/>
    <xf numFmtId="0" fontId="2" fillId="8" borderId="1" xfId="0" applyFont="1" applyFill="1" applyBorder="1" applyAlignment="1">
      <alignment horizontal="left" vertical="center"/>
    </xf>
    <xf numFmtId="0" fontId="2" fillId="0" borderId="1" xfId="0" applyFont="1" applyBorder="1" applyAlignment="1">
      <alignment wrapText="1"/>
    </xf>
    <xf numFmtId="0" fontId="2" fillId="0" borderId="1" xfId="0" applyFont="1" applyBorder="1" applyAlignment="1">
      <alignment horizontal="left"/>
    </xf>
    <xf numFmtId="0" fontId="2" fillId="0" borderId="1" xfId="0" applyFont="1" applyBorder="1" applyAlignment="1">
      <alignment horizontal="justify" vertical="center" wrapText="1"/>
    </xf>
    <xf numFmtId="0" fontId="6" fillId="0" borderId="1" xfId="0" applyFont="1" applyBorder="1" applyAlignment="1">
      <alignment horizontal="center" vertical="center"/>
    </xf>
    <xf numFmtId="0" fontId="2" fillId="0" borderId="1" xfId="0" applyFont="1" applyBorder="1"/>
    <xf numFmtId="0" fontId="2" fillId="0" borderId="1" xfId="0" applyFont="1" applyBorder="1" applyAlignment="1">
      <alignment horizontal="center" vertical="center"/>
    </xf>
    <xf numFmtId="0" fontId="2" fillId="0" borderId="1" xfId="0" applyFont="1" applyBorder="1" applyAlignment="1">
      <alignment horizontal="left" vertical="top" wrapText="1"/>
    </xf>
    <xf numFmtId="0" fontId="6"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6" fillId="0" borderId="1" xfId="0" applyFont="1" applyBorder="1" applyAlignment="1">
      <alignment vertical="center"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alignment horizontal="justify" vertical="center" wrapText="1"/>
    </xf>
    <xf numFmtId="0" fontId="2" fillId="0" borderId="1" xfId="0" applyFont="1" applyBorder="1" applyAlignment="1">
      <alignment vertical="center"/>
    </xf>
    <xf numFmtId="0" fontId="0" fillId="0" borderId="1" xfId="0" applyBorder="1"/>
    <xf numFmtId="0" fontId="2" fillId="0" borderId="1" xfId="0" applyFont="1" applyBorder="1" applyAlignment="1">
      <alignment vertical="top" wrapText="1"/>
    </xf>
    <xf numFmtId="14" fontId="2" fillId="0" borderId="1" xfId="0" applyNumberFormat="1" applyFont="1" applyBorder="1" applyAlignment="1">
      <alignment horizontal="center" vertical="center"/>
    </xf>
    <xf numFmtId="0" fontId="6" fillId="0" borderId="1" xfId="0" applyFont="1" applyFill="1" applyBorder="1" applyAlignment="1">
      <alignment vertical="center" wrapText="1"/>
    </xf>
    <xf numFmtId="41" fontId="6" fillId="0" borderId="1" xfId="3" applyFont="1" applyFill="1" applyBorder="1" applyAlignment="1">
      <alignment horizontal="center" vertical="center" wrapText="1"/>
    </xf>
    <xf numFmtId="9" fontId="6" fillId="0" borderId="1" xfId="1" applyFont="1" applyFill="1" applyBorder="1" applyAlignment="1">
      <alignment horizontal="left" vertical="center" wrapText="1"/>
    </xf>
    <xf numFmtId="0" fontId="6" fillId="0" borderId="1" xfId="0" applyFont="1" applyFill="1" applyBorder="1" applyAlignment="1">
      <alignment horizontal="center" vertical="center" wrapText="1"/>
    </xf>
    <xf numFmtId="0" fontId="2" fillId="0" borderId="1" xfId="0" applyFont="1" applyBorder="1" applyAlignment="1">
      <alignment horizontal="left" wrapText="1"/>
    </xf>
    <xf numFmtId="1" fontId="6" fillId="0" borderId="1" xfId="3"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14" fontId="6" fillId="0" borderId="1" xfId="0" applyNumberFormat="1" applyFont="1" applyFill="1" applyBorder="1" applyAlignment="1">
      <alignment horizontal="center" vertical="center" wrapText="1"/>
    </xf>
    <xf numFmtId="0" fontId="2" fillId="0" borderId="1" xfId="0" applyFont="1" applyFill="1" applyBorder="1" applyAlignment="1">
      <alignment horizontal="left" wrapText="1"/>
    </xf>
    <xf numFmtId="0" fontId="2" fillId="0" borderId="1" xfId="0" applyFont="1" applyFill="1" applyBorder="1" applyAlignment="1">
      <alignment horizontal="left" vertical="top" wrapText="1"/>
    </xf>
    <xf numFmtId="0" fontId="17" fillId="0" borderId="1" xfId="0" applyFont="1" applyBorder="1" applyAlignment="1">
      <alignment horizontal="center" vertical="center" wrapText="1"/>
    </xf>
    <xf numFmtId="0" fontId="17" fillId="0" borderId="1" xfId="0" applyFont="1" applyBorder="1" applyAlignment="1">
      <alignment horizontal="left" vertical="center" wrapText="1"/>
    </xf>
    <xf numFmtId="14" fontId="17" fillId="0" borderId="1" xfId="0" applyNumberFormat="1" applyFont="1" applyBorder="1" applyAlignment="1">
      <alignment horizontal="center" vertical="center" wrapText="1"/>
    </xf>
    <xf numFmtId="0" fontId="6" fillId="0" borderId="1" xfId="0" applyFont="1" applyBorder="1" applyAlignment="1">
      <alignment horizontal="justify" vertical="top" wrapText="1"/>
    </xf>
    <xf numFmtId="0" fontId="5" fillId="2" borderId="1" xfId="0" applyFont="1" applyFill="1" applyBorder="1" applyAlignment="1">
      <alignment horizontal="left" vertical="center" wrapText="1"/>
    </xf>
    <xf numFmtId="0" fontId="6" fillId="0" borderId="0" xfId="0" applyFont="1" applyAlignment="1">
      <alignment horizontal="left" vertical="center"/>
    </xf>
    <xf numFmtId="0" fontId="17" fillId="0" borderId="1" xfId="0" applyFont="1" applyBorder="1" applyAlignment="1">
      <alignment horizontal="justify" vertical="center" wrapText="1"/>
    </xf>
    <xf numFmtId="0" fontId="8" fillId="0" borderId="1" xfId="0" applyFont="1" applyBorder="1" applyAlignment="1">
      <alignment horizontal="justify" vertical="center" wrapText="1"/>
    </xf>
    <xf numFmtId="0" fontId="17" fillId="0" borderId="1" xfId="0" applyFont="1" applyBorder="1" applyAlignment="1">
      <alignment horizontal="left" vertical="top" wrapText="1"/>
    </xf>
    <xf numFmtId="0" fontId="2" fillId="0" borderId="1" xfId="0" applyFont="1" applyFill="1" applyBorder="1" applyAlignment="1">
      <alignment horizontal="left" vertical="center" wrapText="1"/>
    </xf>
    <xf numFmtId="0" fontId="2" fillId="7" borderId="1"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0" fillId="0" borderId="1" xfId="0" applyBorder="1" applyAlignment="1">
      <alignment horizontal="center" vertical="center"/>
    </xf>
    <xf numFmtId="0" fontId="2" fillId="8"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14" fontId="4" fillId="2" borderId="1" xfId="0" applyNumberFormat="1" applyFont="1" applyFill="1" applyBorder="1" applyAlignment="1">
      <alignment horizontal="center" vertical="center" wrapText="1"/>
    </xf>
    <xf numFmtId="14" fontId="2" fillId="0" borderId="0" xfId="0" applyNumberFormat="1" applyFont="1" applyAlignment="1">
      <alignment horizontal="center" vertical="center"/>
    </xf>
    <xf numFmtId="166" fontId="2" fillId="0" borderId="1" xfId="0" applyNumberFormat="1" applyFont="1" applyBorder="1" applyAlignment="1">
      <alignment horizontal="center" vertical="center" wrapText="1"/>
    </xf>
    <xf numFmtId="166" fontId="6" fillId="0" borderId="1" xfId="0" applyNumberFormat="1" applyFont="1" applyBorder="1" applyAlignment="1">
      <alignment horizontal="center" vertical="center" wrapText="1"/>
    </xf>
    <xf numFmtId="166" fontId="2" fillId="0" borderId="1" xfId="0" applyNumberFormat="1" applyFont="1" applyBorder="1" applyAlignment="1">
      <alignment horizontal="center" vertical="center"/>
    </xf>
    <xf numFmtId="168" fontId="6" fillId="3" borderId="1" xfId="3" applyNumberFormat="1" applyFont="1" applyFill="1" applyBorder="1" applyAlignment="1">
      <alignment horizontal="center" vertical="center"/>
    </xf>
    <xf numFmtId="41" fontId="6" fillId="3" borderId="1" xfId="3" applyFont="1" applyFill="1" applyBorder="1" applyAlignment="1">
      <alignment horizontal="center" vertical="center"/>
    </xf>
    <xf numFmtId="0" fontId="4" fillId="0" borderId="1" xfId="0" applyFont="1" applyBorder="1" applyAlignment="1">
      <alignment horizontal="justify" vertical="center" wrapText="1"/>
    </xf>
    <xf numFmtId="0" fontId="13" fillId="3"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9" fontId="2" fillId="0" borderId="1" xfId="1" applyFont="1" applyBorder="1" applyAlignment="1">
      <alignment horizontal="center" vertical="center"/>
    </xf>
    <xf numFmtId="166" fontId="2" fillId="0" borderId="1" xfId="0" applyNumberFormat="1" applyFont="1" applyFill="1" applyBorder="1" applyAlignment="1">
      <alignment horizontal="center" vertical="center" wrapText="1"/>
    </xf>
    <xf numFmtId="0" fontId="2" fillId="0" borderId="1" xfId="0" applyFont="1" applyFill="1" applyBorder="1" applyAlignment="1">
      <alignment wrapText="1"/>
    </xf>
    <xf numFmtId="0" fontId="2" fillId="0" borderId="0" xfId="0" applyNumberFormat="1" applyFont="1" applyAlignment="1">
      <alignment horizontal="center" vertical="center"/>
    </xf>
  </cellXfs>
  <cellStyles count="4">
    <cellStyle name="Hipervínculo" xfId="2" builtinId="8"/>
    <cellStyle name="Millares [0]" xfId="3" builtinId="6"/>
    <cellStyle name="Normal" xfId="0" builtinId="0"/>
    <cellStyle name="Porcentaje" xfId="1" builtinId="5"/>
  </cellStyles>
  <dxfs count="58">
    <dxf>
      <fill>
        <patternFill>
          <bgColor rgb="FF00FF00"/>
        </patternFill>
      </fill>
    </dxf>
    <dxf>
      <fill>
        <patternFill>
          <bgColor rgb="FF00FF00"/>
        </patternFill>
      </fill>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alignment wrapText="1"/>
    </dxf>
    <dxf>
      <alignment wrapText="1"/>
    </dxf>
    <dxf>
      <alignment wrapText="1"/>
    </dxf>
    <dxf>
      <alignment wrapText="1"/>
    </dxf>
    <dxf>
      <alignment wrapText="1"/>
    </dxf>
    <dxf>
      <alignment wrapText="1"/>
    </dxf>
    <dxf>
      <alignment wrapText="1"/>
    </dxf>
    <dxf>
      <alignment wrapText="1"/>
    </dxf>
    <dxf>
      <alignment wrapText="1"/>
    </dxf>
    <dxf>
      <numFmt numFmtId="13" formatCode="0%"/>
    </dxf>
    <dxf>
      <numFmt numFmtId="13" formatCode="0%"/>
    </dxf>
    <dxf>
      <numFmt numFmtId="13" formatCode="0%"/>
    </dxf>
    <dxf>
      <numFmt numFmtId="13" formatCode="0%"/>
    </dxf>
    <dxf>
      <numFmt numFmtId="13" formatCode="0%"/>
    </dxf>
    <dxf>
      <numFmt numFmtId="1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pivotCacheDefinition" Target="pivotCache/pivotCacheDefinition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hyperlink" Target="https://fonade-my.sharepoint.com/personal/mlopez1_enterritorio_gov_co/Documents/Asesoria%20CI/PM%20ACI/Soportes_Junio_2019/A41%20Coldeportes%20217009/Obs%201/Actividad%203%20Memorando.tif" TargetMode="External"/><Relationship Id="rId7" Type="http://schemas.openxmlformats.org/officeDocument/2006/relationships/hyperlink" Target="https://fonade-my.sharepoint.com/personal/mlopez1_fonade_gov_co/Documents/Asesoria%20CI/PM%20ACI/Soportes_Diciembre_2018/13%20Fabricas/Observacion%2011" TargetMode="External"/><Relationship Id="rId2" Type="http://schemas.openxmlformats.org/officeDocument/2006/relationships/hyperlink" Target="https://fonade-my.sharepoint.com/personal/mlopez1_fonade_gov_co/Documents/Asesoria%20CI/PM%20ACI/Soportes%20Marzo%202019/A44%20DNP%20216138/A2%20y%20A3" TargetMode="External"/><Relationship Id="rId1" Type="http://schemas.openxmlformats.org/officeDocument/2006/relationships/hyperlink" Target="https://fonade-my.sharepoint.com/personal/mlopez1_fonade_gov_co/Documents/Asesoria%20CI/PM%20ACI/Soportes%20Marzo%202019/A44%20DNP%20216138/A1%20Memorando%2020196300069443.pdf" TargetMode="External"/><Relationship Id="rId6" Type="http://schemas.openxmlformats.org/officeDocument/2006/relationships/hyperlink" Target="https://fonade-my.sharepoint.com/personal/mlopez1_enterritorio_gov_co/Documents/Asesoria%20CI/PM%20ACI/Soportes_Junio_2019/A41%20Coldeportes%20217009/Obs%202/actividad%203.%20%20Evaluacion_Proveedores.pdf" TargetMode="External"/><Relationship Id="rId5" Type="http://schemas.openxmlformats.org/officeDocument/2006/relationships/hyperlink" Target="https://fonade-my.sharepoint.com/personal/mlopez1_enterritorio_gov_co/Documents/Asesoria%20CI/PM%20ACI/Soportes_Junio_2019/A41%20Coldeportes%20217009/Obs%202/actividad%202.%20Lista_Asistencia.tif" TargetMode="External"/><Relationship Id="rId4" Type="http://schemas.openxmlformats.org/officeDocument/2006/relationships/hyperlink" Target="https://fonade-my.sharepoint.com/personal/mlopez1_enterritorio_gov_co/Documents/Asesoria%20CI/PM%20ACI/Soportes_Junio_2019/A41%20Coldeportes%20217009/Obs%202/actividad%201.%20Encuesta.pdf" TargetMode="External"/></Relationships>
</file>

<file path=xl/drawings/drawing1.xml><?xml version="1.0" encoding="utf-8"?>
<xdr:wsDr xmlns:xdr="http://schemas.openxmlformats.org/drawingml/2006/spreadsheetDrawing" xmlns:a="http://schemas.openxmlformats.org/drawingml/2006/main">
  <xdr:twoCellAnchor>
    <xdr:from>
      <xdr:col>22</xdr:col>
      <xdr:colOff>0</xdr:colOff>
      <xdr:row>134</xdr:row>
      <xdr:rowOff>1314450</xdr:rowOff>
    </xdr:from>
    <xdr:to>
      <xdr:col>22</xdr:col>
      <xdr:colOff>0</xdr:colOff>
      <xdr:row>134</xdr:row>
      <xdr:rowOff>1574223</xdr:rowOff>
    </xdr:to>
    <xdr:sp macro="" textlink="">
      <xdr:nvSpPr>
        <xdr:cNvPr id="2" name="Flecha: pentágono 1">
          <a:hlinkClick xmlns:r="http://schemas.openxmlformats.org/officeDocument/2006/relationships" r:id="rId1"/>
          <a:extLst>
            <a:ext uri="{FF2B5EF4-FFF2-40B4-BE49-F238E27FC236}">
              <a16:creationId xmlns:a16="http://schemas.microsoft.com/office/drawing/2014/main" id="{5ECCD423-1F3A-4E69-B413-DD9F29E45CCC}"/>
            </a:ext>
          </a:extLst>
        </xdr:cNvPr>
        <xdr:cNvSpPr/>
      </xdr:nvSpPr>
      <xdr:spPr>
        <a:xfrm>
          <a:off x="25031700" y="6105525"/>
          <a:ext cx="0" cy="2598"/>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22</xdr:col>
      <xdr:colOff>0</xdr:colOff>
      <xdr:row>138</xdr:row>
      <xdr:rowOff>1828800</xdr:rowOff>
    </xdr:from>
    <xdr:to>
      <xdr:col>22</xdr:col>
      <xdr:colOff>0</xdr:colOff>
      <xdr:row>138</xdr:row>
      <xdr:rowOff>2088573</xdr:rowOff>
    </xdr:to>
    <xdr:sp macro="" textlink="">
      <xdr:nvSpPr>
        <xdr:cNvPr id="4" name="Flecha: pentágono 3">
          <a:hlinkClick xmlns:r="http://schemas.openxmlformats.org/officeDocument/2006/relationships" r:id="rId2"/>
          <a:extLst>
            <a:ext uri="{FF2B5EF4-FFF2-40B4-BE49-F238E27FC236}">
              <a16:creationId xmlns:a16="http://schemas.microsoft.com/office/drawing/2014/main" id="{3764D970-51D9-43E9-9476-CDA8E298EABE}"/>
            </a:ext>
          </a:extLst>
        </xdr:cNvPr>
        <xdr:cNvSpPr/>
      </xdr:nvSpPr>
      <xdr:spPr>
        <a:xfrm>
          <a:off x="25031700" y="22526625"/>
          <a:ext cx="0" cy="259773"/>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22</xdr:col>
      <xdr:colOff>0</xdr:colOff>
      <xdr:row>138</xdr:row>
      <xdr:rowOff>0</xdr:rowOff>
    </xdr:from>
    <xdr:to>
      <xdr:col>22</xdr:col>
      <xdr:colOff>0</xdr:colOff>
      <xdr:row>138</xdr:row>
      <xdr:rowOff>0</xdr:rowOff>
    </xdr:to>
    <xdr:sp macro="" textlink="">
      <xdr:nvSpPr>
        <xdr:cNvPr id="5" name="Flecha: pentágono 4">
          <a:hlinkClick xmlns:r="http://schemas.openxmlformats.org/officeDocument/2006/relationships" r:id="rId2"/>
          <a:extLst>
            <a:ext uri="{FF2B5EF4-FFF2-40B4-BE49-F238E27FC236}">
              <a16:creationId xmlns:a16="http://schemas.microsoft.com/office/drawing/2014/main" id="{1663D0A9-DF4F-47E2-B925-F7E5D5B53371}"/>
            </a:ext>
          </a:extLst>
        </xdr:cNvPr>
        <xdr:cNvSpPr/>
      </xdr:nvSpPr>
      <xdr:spPr>
        <a:xfrm>
          <a:off x="25031700" y="20697825"/>
          <a:ext cx="0" cy="0"/>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22</xdr:col>
      <xdr:colOff>0</xdr:colOff>
      <xdr:row>171</xdr:row>
      <xdr:rowOff>1314450</xdr:rowOff>
    </xdr:from>
    <xdr:to>
      <xdr:col>22</xdr:col>
      <xdr:colOff>0</xdr:colOff>
      <xdr:row>171</xdr:row>
      <xdr:rowOff>1574223</xdr:rowOff>
    </xdr:to>
    <xdr:sp macro="" textlink="">
      <xdr:nvSpPr>
        <xdr:cNvPr id="7" name="Flecha: pentágono 6">
          <a:hlinkClick xmlns:r="http://schemas.openxmlformats.org/officeDocument/2006/relationships" r:id="rId1"/>
          <a:extLst>
            <a:ext uri="{FF2B5EF4-FFF2-40B4-BE49-F238E27FC236}">
              <a16:creationId xmlns:a16="http://schemas.microsoft.com/office/drawing/2014/main" id="{D0F14EAD-CACC-4F00-949D-9EB55C95AF84}"/>
            </a:ext>
          </a:extLst>
        </xdr:cNvPr>
        <xdr:cNvSpPr/>
      </xdr:nvSpPr>
      <xdr:spPr>
        <a:xfrm>
          <a:off x="28251150" y="6238875"/>
          <a:ext cx="0" cy="259773"/>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22</xdr:col>
      <xdr:colOff>0</xdr:colOff>
      <xdr:row>144</xdr:row>
      <xdr:rowOff>1933575</xdr:rowOff>
    </xdr:from>
    <xdr:to>
      <xdr:col>22</xdr:col>
      <xdr:colOff>0</xdr:colOff>
      <xdr:row>144</xdr:row>
      <xdr:rowOff>2193348</xdr:rowOff>
    </xdr:to>
    <xdr:sp macro="" textlink="">
      <xdr:nvSpPr>
        <xdr:cNvPr id="8" name="Flecha: pentágono 7">
          <a:hlinkClick xmlns:r="http://schemas.openxmlformats.org/officeDocument/2006/relationships" r:id="rId2"/>
          <a:extLst>
            <a:ext uri="{FF2B5EF4-FFF2-40B4-BE49-F238E27FC236}">
              <a16:creationId xmlns:a16="http://schemas.microsoft.com/office/drawing/2014/main" id="{E0AE2B25-4B78-4181-BFA5-90EBCFECD18D}"/>
            </a:ext>
          </a:extLst>
        </xdr:cNvPr>
        <xdr:cNvSpPr/>
      </xdr:nvSpPr>
      <xdr:spPr>
        <a:xfrm>
          <a:off x="28251150" y="35547300"/>
          <a:ext cx="0" cy="259773"/>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22</xdr:col>
      <xdr:colOff>0</xdr:colOff>
      <xdr:row>143</xdr:row>
      <xdr:rowOff>1828800</xdr:rowOff>
    </xdr:from>
    <xdr:to>
      <xdr:col>22</xdr:col>
      <xdr:colOff>0</xdr:colOff>
      <xdr:row>143</xdr:row>
      <xdr:rowOff>2088573</xdr:rowOff>
    </xdr:to>
    <xdr:sp macro="" textlink="">
      <xdr:nvSpPr>
        <xdr:cNvPr id="10" name="Flecha: pentágono 9">
          <a:hlinkClick xmlns:r="http://schemas.openxmlformats.org/officeDocument/2006/relationships" r:id="rId2"/>
          <a:extLst>
            <a:ext uri="{FF2B5EF4-FFF2-40B4-BE49-F238E27FC236}">
              <a16:creationId xmlns:a16="http://schemas.microsoft.com/office/drawing/2014/main" id="{63BB4840-C1F7-4D23-BB3A-6D2F985FFDF5}"/>
            </a:ext>
          </a:extLst>
        </xdr:cNvPr>
        <xdr:cNvSpPr/>
      </xdr:nvSpPr>
      <xdr:spPr>
        <a:xfrm>
          <a:off x="28251150" y="32946975"/>
          <a:ext cx="0" cy="259773"/>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22</xdr:col>
      <xdr:colOff>0</xdr:colOff>
      <xdr:row>142</xdr:row>
      <xdr:rowOff>1828800</xdr:rowOff>
    </xdr:from>
    <xdr:to>
      <xdr:col>22</xdr:col>
      <xdr:colOff>0</xdr:colOff>
      <xdr:row>142</xdr:row>
      <xdr:rowOff>2088573</xdr:rowOff>
    </xdr:to>
    <xdr:sp macro="" textlink="">
      <xdr:nvSpPr>
        <xdr:cNvPr id="11" name="Flecha: pentágono 10">
          <a:hlinkClick xmlns:r="http://schemas.openxmlformats.org/officeDocument/2006/relationships" r:id="rId2"/>
          <a:extLst>
            <a:ext uri="{FF2B5EF4-FFF2-40B4-BE49-F238E27FC236}">
              <a16:creationId xmlns:a16="http://schemas.microsoft.com/office/drawing/2014/main" id="{CE7918E1-457B-4743-8692-377E63BFEB0F}"/>
            </a:ext>
          </a:extLst>
        </xdr:cNvPr>
        <xdr:cNvSpPr/>
      </xdr:nvSpPr>
      <xdr:spPr>
        <a:xfrm>
          <a:off x="28251150" y="29794200"/>
          <a:ext cx="0" cy="259773"/>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22</xdr:col>
      <xdr:colOff>0</xdr:colOff>
      <xdr:row>69</xdr:row>
      <xdr:rowOff>1828800</xdr:rowOff>
    </xdr:from>
    <xdr:to>
      <xdr:col>22</xdr:col>
      <xdr:colOff>0</xdr:colOff>
      <xdr:row>69</xdr:row>
      <xdr:rowOff>2088573</xdr:rowOff>
    </xdr:to>
    <xdr:sp macro="" textlink="">
      <xdr:nvSpPr>
        <xdr:cNvPr id="12" name="Flecha: pentágono 11">
          <a:hlinkClick xmlns:r="http://schemas.openxmlformats.org/officeDocument/2006/relationships" r:id="rId2"/>
          <a:extLst>
            <a:ext uri="{FF2B5EF4-FFF2-40B4-BE49-F238E27FC236}">
              <a16:creationId xmlns:a16="http://schemas.microsoft.com/office/drawing/2014/main" id="{C848D34E-D3FD-4CE7-A944-26CDCCFEFB56}"/>
            </a:ext>
          </a:extLst>
        </xdr:cNvPr>
        <xdr:cNvSpPr/>
      </xdr:nvSpPr>
      <xdr:spPr>
        <a:xfrm>
          <a:off x="28251150" y="23145750"/>
          <a:ext cx="0" cy="174048"/>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22</xdr:col>
      <xdr:colOff>0</xdr:colOff>
      <xdr:row>176</xdr:row>
      <xdr:rowOff>1828800</xdr:rowOff>
    </xdr:from>
    <xdr:to>
      <xdr:col>22</xdr:col>
      <xdr:colOff>0</xdr:colOff>
      <xdr:row>176</xdr:row>
      <xdr:rowOff>2088573</xdr:rowOff>
    </xdr:to>
    <xdr:sp macro="" textlink="">
      <xdr:nvSpPr>
        <xdr:cNvPr id="13" name="Flecha: pentágono 12">
          <a:hlinkClick xmlns:r="http://schemas.openxmlformats.org/officeDocument/2006/relationships" r:id="rId2"/>
          <a:extLst>
            <a:ext uri="{FF2B5EF4-FFF2-40B4-BE49-F238E27FC236}">
              <a16:creationId xmlns:a16="http://schemas.microsoft.com/office/drawing/2014/main" id="{84181C07-E96C-41E3-B587-FB1DE0BDFE08}"/>
            </a:ext>
          </a:extLst>
        </xdr:cNvPr>
        <xdr:cNvSpPr/>
      </xdr:nvSpPr>
      <xdr:spPr>
        <a:xfrm>
          <a:off x="28251150" y="21202650"/>
          <a:ext cx="0" cy="116898"/>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22</xdr:col>
      <xdr:colOff>0</xdr:colOff>
      <xdr:row>175</xdr:row>
      <xdr:rowOff>1933575</xdr:rowOff>
    </xdr:from>
    <xdr:to>
      <xdr:col>22</xdr:col>
      <xdr:colOff>0</xdr:colOff>
      <xdr:row>175</xdr:row>
      <xdr:rowOff>2193348</xdr:rowOff>
    </xdr:to>
    <xdr:sp macro="" textlink="">
      <xdr:nvSpPr>
        <xdr:cNvPr id="14" name="Flecha: pentágono 13">
          <a:hlinkClick xmlns:r="http://schemas.openxmlformats.org/officeDocument/2006/relationships" r:id="rId2"/>
          <a:extLst>
            <a:ext uri="{FF2B5EF4-FFF2-40B4-BE49-F238E27FC236}">
              <a16:creationId xmlns:a16="http://schemas.microsoft.com/office/drawing/2014/main" id="{5D40F7F1-BFFA-4050-9312-7E8A28C93312}"/>
            </a:ext>
          </a:extLst>
        </xdr:cNvPr>
        <xdr:cNvSpPr/>
      </xdr:nvSpPr>
      <xdr:spPr>
        <a:xfrm>
          <a:off x="28251150" y="18716625"/>
          <a:ext cx="0" cy="259773"/>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22</xdr:col>
      <xdr:colOff>0</xdr:colOff>
      <xdr:row>174</xdr:row>
      <xdr:rowOff>1828800</xdr:rowOff>
    </xdr:from>
    <xdr:to>
      <xdr:col>22</xdr:col>
      <xdr:colOff>0</xdr:colOff>
      <xdr:row>174</xdr:row>
      <xdr:rowOff>2088573</xdr:rowOff>
    </xdr:to>
    <xdr:sp macro="" textlink="">
      <xdr:nvSpPr>
        <xdr:cNvPr id="15" name="Flecha: pentágono 14">
          <a:hlinkClick xmlns:r="http://schemas.openxmlformats.org/officeDocument/2006/relationships" r:id="rId2"/>
          <a:extLst>
            <a:ext uri="{FF2B5EF4-FFF2-40B4-BE49-F238E27FC236}">
              <a16:creationId xmlns:a16="http://schemas.microsoft.com/office/drawing/2014/main" id="{9109E1A9-2C6A-4EBB-9ED8-0889E76BCCB5}"/>
            </a:ext>
          </a:extLst>
        </xdr:cNvPr>
        <xdr:cNvSpPr/>
      </xdr:nvSpPr>
      <xdr:spPr>
        <a:xfrm>
          <a:off x="28251150" y="16544925"/>
          <a:ext cx="0" cy="240723"/>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22</xdr:col>
      <xdr:colOff>0</xdr:colOff>
      <xdr:row>174</xdr:row>
      <xdr:rowOff>0</xdr:rowOff>
    </xdr:from>
    <xdr:to>
      <xdr:col>22</xdr:col>
      <xdr:colOff>0</xdr:colOff>
      <xdr:row>174</xdr:row>
      <xdr:rowOff>0</xdr:rowOff>
    </xdr:to>
    <xdr:sp macro="" textlink="">
      <xdr:nvSpPr>
        <xdr:cNvPr id="16" name="Flecha: pentágono 15">
          <a:hlinkClick xmlns:r="http://schemas.openxmlformats.org/officeDocument/2006/relationships" r:id="rId2"/>
          <a:extLst>
            <a:ext uri="{FF2B5EF4-FFF2-40B4-BE49-F238E27FC236}">
              <a16:creationId xmlns:a16="http://schemas.microsoft.com/office/drawing/2014/main" id="{E626015B-4A4A-4E34-B20F-43EFE1BD84BF}"/>
            </a:ext>
          </a:extLst>
        </xdr:cNvPr>
        <xdr:cNvSpPr/>
      </xdr:nvSpPr>
      <xdr:spPr>
        <a:xfrm>
          <a:off x="28251150" y="14716125"/>
          <a:ext cx="0" cy="0"/>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22</xdr:col>
      <xdr:colOff>0</xdr:colOff>
      <xdr:row>172</xdr:row>
      <xdr:rowOff>1828800</xdr:rowOff>
    </xdr:from>
    <xdr:to>
      <xdr:col>22</xdr:col>
      <xdr:colOff>0</xdr:colOff>
      <xdr:row>172</xdr:row>
      <xdr:rowOff>2088573</xdr:rowOff>
    </xdr:to>
    <xdr:sp macro="" textlink="">
      <xdr:nvSpPr>
        <xdr:cNvPr id="17" name="Flecha: pentágono 16">
          <a:hlinkClick xmlns:r="http://schemas.openxmlformats.org/officeDocument/2006/relationships" r:id="rId2"/>
          <a:extLst>
            <a:ext uri="{FF2B5EF4-FFF2-40B4-BE49-F238E27FC236}">
              <a16:creationId xmlns:a16="http://schemas.microsoft.com/office/drawing/2014/main" id="{CAAB9C29-FB7D-400B-8BC7-09369B7548B2}"/>
            </a:ext>
          </a:extLst>
        </xdr:cNvPr>
        <xdr:cNvSpPr/>
      </xdr:nvSpPr>
      <xdr:spPr>
        <a:xfrm>
          <a:off x="28251150" y="8429625"/>
          <a:ext cx="0" cy="259773"/>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22</xdr:col>
      <xdr:colOff>0</xdr:colOff>
      <xdr:row>141</xdr:row>
      <xdr:rowOff>1828800</xdr:rowOff>
    </xdr:from>
    <xdr:to>
      <xdr:col>22</xdr:col>
      <xdr:colOff>0</xdr:colOff>
      <xdr:row>141</xdr:row>
      <xdr:rowOff>2088573</xdr:rowOff>
    </xdr:to>
    <xdr:sp macro="" textlink="">
      <xdr:nvSpPr>
        <xdr:cNvPr id="18" name="Flecha: pentágono 17">
          <a:hlinkClick xmlns:r="http://schemas.openxmlformats.org/officeDocument/2006/relationships" r:id="rId2"/>
          <a:extLst>
            <a:ext uri="{FF2B5EF4-FFF2-40B4-BE49-F238E27FC236}">
              <a16:creationId xmlns:a16="http://schemas.microsoft.com/office/drawing/2014/main" id="{69FC3AE1-DFE1-4CE7-98EB-9A2A2416DE2F}"/>
            </a:ext>
          </a:extLst>
        </xdr:cNvPr>
        <xdr:cNvSpPr/>
      </xdr:nvSpPr>
      <xdr:spPr>
        <a:xfrm>
          <a:off x="28251150" y="27927300"/>
          <a:ext cx="0" cy="40698"/>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22</xdr:col>
      <xdr:colOff>0</xdr:colOff>
      <xdr:row>140</xdr:row>
      <xdr:rowOff>1828800</xdr:rowOff>
    </xdr:from>
    <xdr:to>
      <xdr:col>22</xdr:col>
      <xdr:colOff>0</xdr:colOff>
      <xdr:row>140</xdr:row>
      <xdr:rowOff>2088573</xdr:rowOff>
    </xdr:to>
    <xdr:sp macro="" textlink="">
      <xdr:nvSpPr>
        <xdr:cNvPr id="19" name="Flecha: pentágono 18">
          <a:hlinkClick xmlns:r="http://schemas.openxmlformats.org/officeDocument/2006/relationships" r:id="rId2"/>
          <a:extLst>
            <a:ext uri="{FF2B5EF4-FFF2-40B4-BE49-F238E27FC236}">
              <a16:creationId xmlns:a16="http://schemas.microsoft.com/office/drawing/2014/main" id="{0EAE37F1-296C-4555-9262-07DE08AD8B82}"/>
            </a:ext>
          </a:extLst>
        </xdr:cNvPr>
        <xdr:cNvSpPr/>
      </xdr:nvSpPr>
      <xdr:spPr>
        <a:xfrm>
          <a:off x="28251150" y="25146000"/>
          <a:ext cx="0" cy="259773"/>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22</xdr:col>
      <xdr:colOff>0</xdr:colOff>
      <xdr:row>171</xdr:row>
      <xdr:rowOff>1314450</xdr:rowOff>
    </xdr:from>
    <xdr:to>
      <xdr:col>22</xdr:col>
      <xdr:colOff>0</xdr:colOff>
      <xdr:row>171</xdr:row>
      <xdr:rowOff>1574223</xdr:rowOff>
    </xdr:to>
    <xdr:sp macro="" textlink="">
      <xdr:nvSpPr>
        <xdr:cNvPr id="20" name="Flecha: pentágono 19">
          <a:hlinkClick xmlns:r="http://schemas.openxmlformats.org/officeDocument/2006/relationships" r:id="rId1"/>
          <a:extLst>
            <a:ext uri="{FF2B5EF4-FFF2-40B4-BE49-F238E27FC236}">
              <a16:creationId xmlns:a16="http://schemas.microsoft.com/office/drawing/2014/main" id="{C3547281-9D26-4500-B3AD-873B7D5E84E3}"/>
            </a:ext>
          </a:extLst>
        </xdr:cNvPr>
        <xdr:cNvSpPr/>
      </xdr:nvSpPr>
      <xdr:spPr>
        <a:xfrm>
          <a:off x="28251150" y="6238875"/>
          <a:ext cx="0" cy="259773"/>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22</xdr:col>
      <xdr:colOff>0</xdr:colOff>
      <xdr:row>144</xdr:row>
      <xdr:rowOff>1933575</xdr:rowOff>
    </xdr:from>
    <xdr:to>
      <xdr:col>22</xdr:col>
      <xdr:colOff>0</xdr:colOff>
      <xdr:row>144</xdr:row>
      <xdr:rowOff>2193348</xdr:rowOff>
    </xdr:to>
    <xdr:sp macro="" textlink="">
      <xdr:nvSpPr>
        <xdr:cNvPr id="21" name="Flecha: pentágono 20">
          <a:hlinkClick xmlns:r="http://schemas.openxmlformats.org/officeDocument/2006/relationships" r:id="rId2"/>
          <a:extLst>
            <a:ext uri="{FF2B5EF4-FFF2-40B4-BE49-F238E27FC236}">
              <a16:creationId xmlns:a16="http://schemas.microsoft.com/office/drawing/2014/main" id="{59E490DF-2967-4CE7-A73E-86BB9861531C}"/>
            </a:ext>
          </a:extLst>
        </xdr:cNvPr>
        <xdr:cNvSpPr/>
      </xdr:nvSpPr>
      <xdr:spPr>
        <a:xfrm>
          <a:off x="28251150" y="35547300"/>
          <a:ext cx="0" cy="259773"/>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22</xdr:col>
      <xdr:colOff>0</xdr:colOff>
      <xdr:row>143</xdr:row>
      <xdr:rowOff>1828800</xdr:rowOff>
    </xdr:from>
    <xdr:to>
      <xdr:col>22</xdr:col>
      <xdr:colOff>0</xdr:colOff>
      <xdr:row>143</xdr:row>
      <xdr:rowOff>2088573</xdr:rowOff>
    </xdr:to>
    <xdr:sp macro="" textlink="">
      <xdr:nvSpPr>
        <xdr:cNvPr id="23" name="Flecha: pentágono 22">
          <a:hlinkClick xmlns:r="http://schemas.openxmlformats.org/officeDocument/2006/relationships" r:id="rId2"/>
          <a:extLst>
            <a:ext uri="{FF2B5EF4-FFF2-40B4-BE49-F238E27FC236}">
              <a16:creationId xmlns:a16="http://schemas.microsoft.com/office/drawing/2014/main" id="{26E5A7A5-6CB3-485A-B963-F7180BAE76A0}"/>
            </a:ext>
          </a:extLst>
        </xdr:cNvPr>
        <xdr:cNvSpPr/>
      </xdr:nvSpPr>
      <xdr:spPr>
        <a:xfrm>
          <a:off x="28251150" y="32946975"/>
          <a:ext cx="0" cy="259773"/>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22</xdr:col>
      <xdr:colOff>0</xdr:colOff>
      <xdr:row>142</xdr:row>
      <xdr:rowOff>1828800</xdr:rowOff>
    </xdr:from>
    <xdr:to>
      <xdr:col>22</xdr:col>
      <xdr:colOff>0</xdr:colOff>
      <xdr:row>142</xdr:row>
      <xdr:rowOff>2088573</xdr:rowOff>
    </xdr:to>
    <xdr:sp macro="" textlink="">
      <xdr:nvSpPr>
        <xdr:cNvPr id="24" name="Flecha: pentágono 23">
          <a:hlinkClick xmlns:r="http://schemas.openxmlformats.org/officeDocument/2006/relationships" r:id="rId2"/>
          <a:extLst>
            <a:ext uri="{FF2B5EF4-FFF2-40B4-BE49-F238E27FC236}">
              <a16:creationId xmlns:a16="http://schemas.microsoft.com/office/drawing/2014/main" id="{4F966381-1B94-4927-8CAE-C16BC64F724B}"/>
            </a:ext>
          </a:extLst>
        </xdr:cNvPr>
        <xdr:cNvSpPr/>
      </xdr:nvSpPr>
      <xdr:spPr>
        <a:xfrm>
          <a:off x="28251150" y="29794200"/>
          <a:ext cx="0" cy="259773"/>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22</xdr:col>
      <xdr:colOff>0</xdr:colOff>
      <xdr:row>69</xdr:row>
      <xdr:rowOff>1828800</xdr:rowOff>
    </xdr:from>
    <xdr:to>
      <xdr:col>22</xdr:col>
      <xdr:colOff>0</xdr:colOff>
      <xdr:row>69</xdr:row>
      <xdr:rowOff>2088573</xdr:rowOff>
    </xdr:to>
    <xdr:sp macro="" textlink="">
      <xdr:nvSpPr>
        <xdr:cNvPr id="25" name="Flecha: pentágono 24">
          <a:hlinkClick xmlns:r="http://schemas.openxmlformats.org/officeDocument/2006/relationships" r:id="rId2"/>
          <a:extLst>
            <a:ext uri="{FF2B5EF4-FFF2-40B4-BE49-F238E27FC236}">
              <a16:creationId xmlns:a16="http://schemas.microsoft.com/office/drawing/2014/main" id="{D2FF2D72-932A-462C-9004-726AAEBA9103}"/>
            </a:ext>
          </a:extLst>
        </xdr:cNvPr>
        <xdr:cNvSpPr/>
      </xdr:nvSpPr>
      <xdr:spPr>
        <a:xfrm>
          <a:off x="28251150" y="23145750"/>
          <a:ext cx="0" cy="174048"/>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22</xdr:col>
      <xdr:colOff>0</xdr:colOff>
      <xdr:row>176</xdr:row>
      <xdr:rowOff>1828800</xdr:rowOff>
    </xdr:from>
    <xdr:to>
      <xdr:col>22</xdr:col>
      <xdr:colOff>0</xdr:colOff>
      <xdr:row>176</xdr:row>
      <xdr:rowOff>2088573</xdr:rowOff>
    </xdr:to>
    <xdr:sp macro="" textlink="">
      <xdr:nvSpPr>
        <xdr:cNvPr id="26" name="Flecha: pentágono 25">
          <a:hlinkClick xmlns:r="http://schemas.openxmlformats.org/officeDocument/2006/relationships" r:id="rId2"/>
          <a:extLst>
            <a:ext uri="{FF2B5EF4-FFF2-40B4-BE49-F238E27FC236}">
              <a16:creationId xmlns:a16="http://schemas.microsoft.com/office/drawing/2014/main" id="{02E45E71-0525-4C3A-843E-5193CC5740E5}"/>
            </a:ext>
          </a:extLst>
        </xdr:cNvPr>
        <xdr:cNvSpPr/>
      </xdr:nvSpPr>
      <xdr:spPr>
        <a:xfrm>
          <a:off x="28251150" y="21202650"/>
          <a:ext cx="0" cy="116898"/>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22</xdr:col>
      <xdr:colOff>0</xdr:colOff>
      <xdr:row>175</xdr:row>
      <xdr:rowOff>1933575</xdr:rowOff>
    </xdr:from>
    <xdr:to>
      <xdr:col>22</xdr:col>
      <xdr:colOff>0</xdr:colOff>
      <xdr:row>175</xdr:row>
      <xdr:rowOff>2193348</xdr:rowOff>
    </xdr:to>
    <xdr:sp macro="" textlink="">
      <xdr:nvSpPr>
        <xdr:cNvPr id="27" name="Flecha: pentágono 26">
          <a:hlinkClick xmlns:r="http://schemas.openxmlformats.org/officeDocument/2006/relationships" r:id="rId2"/>
          <a:extLst>
            <a:ext uri="{FF2B5EF4-FFF2-40B4-BE49-F238E27FC236}">
              <a16:creationId xmlns:a16="http://schemas.microsoft.com/office/drawing/2014/main" id="{C870E02A-BC4A-4BD6-9E7B-FCB2EF286B87}"/>
            </a:ext>
          </a:extLst>
        </xdr:cNvPr>
        <xdr:cNvSpPr/>
      </xdr:nvSpPr>
      <xdr:spPr>
        <a:xfrm>
          <a:off x="28251150" y="18716625"/>
          <a:ext cx="0" cy="259773"/>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22</xdr:col>
      <xdr:colOff>0</xdr:colOff>
      <xdr:row>174</xdr:row>
      <xdr:rowOff>1828800</xdr:rowOff>
    </xdr:from>
    <xdr:to>
      <xdr:col>22</xdr:col>
      <xdr:colOff>0</xdr:colOff>
      <xdr:row>174</xdr:row>
      <xdr:rowOff>2088573</xdr:rowOff>
    </xdr:to>
    <xdr:sp macro="" textlink="">
      <xdr:nvSpPr>
        <xdr:cNvPr id="28" name="Flecha: pentágono 27">
          <a:hlinkClick xmlns:r="http://schemas.openxmlformats.org/officeDocument/2006/relationships" r:id="rId2"/>
          <a:extLst>
            <a:ext uri="{FF2B5EF4-FFF2-40B4-BE49-F238E27FC236}">
              <a16:creationId xmlns:a16="http://schemas.microsoft.com/office/drawing/2014/main" id="{1C476FD7-FCB2-4FF3-9459-657AE650450A}"/>
            </a:ext>
          </a:extLst>
        </xdr:cNvPr>
        <xdr:cNvSpPr/>
      </xdr:nvSpPr>
      <xdr:spPr>
        <a:xfrm>
          <a:off x="28251150" y="16544925"/>
          <a:ext cx="0" cy="240723"/>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22</xdr:col>
      <xdr:colOff>0</xdr:colOff>
      <xdr:row>174</xdr:row>
      <xdr:rowOff>0</xdr:rowOff>
    </xdr:from>
    <xdr:to>
      <xdr:col>22</xdr:col>
      <xdr:colOff>0</xdr:colOff>
      <xdr:row>174</xdr:row>
      <xdr:rowOff>0</xdr:rowOff>
    </xdr:to>
    <xdr:sp macro="" textlink="">
      <xdr:nvSpPr>
        <xdr:cNvPr id="29" name="Flecha: pentágono 28">
          <a:hlinkClick xmlns:r="http://schemas.openxmlformats.org/officeDocument/2006/relationships" r:id="rId2"/>
          <a:extLst>
            <a:ext uri="{FF2B5EF4-FFF2-40B4-BE49-F238E27FC236}">
              <a16:creationId xmlns:a16="http://schemas.microsoft.com/office/drawing/2014/main" id="{CFDBEFEB-E3F2-42AB-A8A3-E08AEACE3E51}"/>
            </a:ext>
          </a:extLst>
        </xdr:cNvPr>
        <xdr:cNvSpPr/>
      </xdr:nvSpPr>
      <xdr:spPr>
        <a:xfrm>
          <a:off x="28251150" y="14716125"/>
          <a:ext cx="0" cy="0"/>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22</xdr:col>
      <xdr:colOff>0</xdr:colOff>
      <xdr:row>172</xdr:row>
      <xdr:rowOff>1828800</xdr:rowOff>
    </xdr:from>
    <xdr:to>
      <xdr:col>22</xdr:col>
      <xdr:colOff>0</xdr:colOff>
      <xdr:row>172</xdr:row>
      <xdr:rowOff>2088573</xdr:rowOff>
    </xdr:to>
    <xdr:sp macro="" textlink="">
      <xdr:nvSpPr>
        <xdr:cNvPr id="30" name="Flecha: pentágono 29">
          <a:hlinkClick xmlns:r="http://schemas.openxmlformats.org/officeDocument/2006/relationships" r:id="rId2"/>
          <a:extLst>
            <a:ext uri="{FF2B5EF4-FFF2-40B4-BE49-F238E27FC236}">
              <a16:creationId xmlns:a16="http://schemas.microsoft.com/office/drawing/2014/main" id="{1547F8FF-A592-4777-8CCB-B10E5F0CC568}"/>
            </a:ext>
          </a:extLst>
        </xdr:cNvPr>
        <xdr:cNvSpPr/>
      </xdr:nvSpPr>
      <xdr:spPr>
        <a:xfrm>
          <a:off x="28251150" y="8429625"/>
          <a:ext cx="0" cy="259773"/>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22</xdr:col>
      <xdr:colOff>0</xdr:colOff>
      <xdr:row>141</xdr:row>
      <xdr:rowOff>1828800</xdr:rowOff>
    </xdr:from>
    <xdr:to>
      <xdr:col>22</xdr:col>
      <xdr:colOff>0</xdr:colOff>
      <xdr:row>141</xdr:row>
      <xdr:rowOff>2088573</xdr:rowOff>
    </xdr:to>
    <xdr:sp macro="" textlink="">
      <xdr:nvSpPr>
        <xdr:cNvPr id="31" name="Flecha: pentágono 30">
          <a:hlinkClick xmlns:r="http://schemas.openxmlformats.org/officeDocument/2006/relationships" r:id="rId2"/>
          <a:extLst>
            <a:ext uri="{FF2B5EF4-FFF2-40B4-BE49-F238E27FC236}">
              <a16:creationId xmlns:a16="http://schemas.microsoft.com/office/drawing/2014/main" id="{21D9D1E1-830D-43BF-8875-9A1C53A30165}"/>
            </a:ext>
          </a:extLst>
        </xdr:cNvPr>
        <xdr:cNvSpPr/>
      </xdr:nvSpPr>
      <xdr:spPr>
        <a:xfrm>
          <a:off x="28251150" y="27927300"/>
          <a:ext cx="0" cy="40698"/>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22</xdr:col>
      <xdr:colOff>0</xdr:colOff>
      <xdr:row>140</xdr:row>
      <xdr:rowOff>1828800</xdr:rowOff>
    </xdr:from>
    <xdr:to>
      <xdr:col>22</xdr:col>
      <xdr:colOff>0</xdr:colOff>
      <xdr:row>140</xdr:row>
      <xdr:rowOff>2088573</xdr:rowOff>
    </xdr:to>
    <xdr:sp macro="" textlink="">
      <xdr:nvSpPr>
        <xdr:cNvPr id="32" name="Flecha: pentágono 31">
          <a:hlinkClick xmlns:r="http://schemas.openxmlformats.org/officeDocument/2006/relationships" r:id="rId2"/>
          <a:extLst>
            <a:ext uri="{FF2B5EF4-FFF2-40B4-BE49-F238E27FC236}">
              <a16:creationId xmlns:a16="http://schemas.microsoft.com/office/drawing/2014/main" id="{096153D2-EB00-4D81-BEDD-00B1C5196E6D}"/>
            </a:ext>
          </a:extLst>
        </xdr:cNvPr>
        <xdr:cNvSpPr/>
      </xdr:nvSpPr>
      <xdr:spPr>
        <a:xfrm>
          <a:off x="28251150" y="25146000"/>
          <a:ext cx="0" cy="259773"/>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19</xdr:col>
      <xdr:colOff>4318000</xdr:colOff>
      <xdr:row>169</xdr:row>
      <xdr:rowOff>1730375</xdr:rowOff>
    </xdr:from>
    <xdr:to>
      <xdr:col>19</xdr:col>
      <xdr:colOff>4676588</xdr:colOff>
      <xdr:row>169</xdr:row>
      <xdr:rowOff>2010522</xdr:rowOff>
    </xdr:to>
    <xdr:sp macro="" textlink="">
      <xdr:nvSpPr>
        <xdr:cNvPr id="33" name="Rectángulo: esquinas redondeadas 32">
          <a:hlinkClick xmlns:r="http://schemas.openxmlformats.org/officeDocument/2006/relationships" r:id="rId3"/>
          <a:extLst>
            <a:ext uri="{FF2B5EF4-FFF2-40B4-BE49-F238E27FC236}">
              <a16:creationId xmlns:a16="http://schemas.microsoft.com/office/drawing/2014/main" id="{EF654D80-6228-48BF-BA84-4619D98D2051}"/>
            </a:ext>
          </a:extLst>
        </xdr:cNvPr>
        <xdr:cNvSpPr/>
      </xdr:nvSpPr>
      <xdr:spPr>
        <a:xfrm>
          <a:off x="23996650" y="9017000"/>
          <a:ext cx="358588" cy="280147"/>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22</xdr:col>
      <xdr:colOff>0</xdr:colOff>
      <xdr:row>234</xdr:row>
      <xdr:rowOff>746125</xdr:rowOff>
    </xdr:from>
    <xdr:to>
      <xdr:col>22</xdr:col>
      <xdr:colOff>0</xdr:colOff>
      <xdr:row>234</xdr:row>
      <xdr:rowOff>1026272</xdr:rowOff>
    </xdr:to>
    <xdr:sp macro="" textlink="">
      <xdr:nvSpPr>
        <xdr:cNvPr id="34" name="Rectángulo: esquinas redondeadas 33">
          <a:hlinkClick xmlns:r="http://schemas.openxmlformats.org/officeDocument/2006/relationships" r:id="rId4"/>
          <a:extLst>
            <a:ext uri="{FF2B5EF4-FFF2-40B4-BE49-F238E27FC236}">
              <a16:creationId xmlns:a16="http://schemas.microsoft.com/office/drawing/2014/main" id="{17A6822C-28FE-4CA5-925C-28525253B8C0}"/>
            </a:ext>
          </a:extLst>
        </xdr:cNvPr>
        <xdr:cNvSpPr/>
      </xdr:nvSpPr>
      <xdr:spPr>
        <a:xfrm>
          <a:off x="23964900" y="10290175"/>
          <a:ext cx="358588" cy="280147"/>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22</xdr:col>
      <xdr:colOff>0</xdr:colOff>
      <xdr:row>216</xdr:row>
      <xdr:rowOff>898525</xdr:rowOff>
    </xdr:from>
    <xdr:to>
      <xdr:col>22</xdr:col>
      <xdr:colOff>0</xdr:colOff>
      <xdr:row>217</xdr:row>
      <xdr:rowOff>3922</xdr:rowOff>
    </xdr:to>
    <xdr:sp macro="" textlink="">
      <xdr:nvSpPr>
        <xdr:cNvPr id="35" name="Rectángulo: esquinas redondeadas 34">
          <a:hlinkClick xmlns:r="http://schemas.openxmlformats.org/officeDocument/2006/relationships" r:id="rId5"/>
          <a:extLst>
            <a:ext uri="{FF2B5EF4-FFF2-40B4-BE49-F238E27FC236}">
              <a16:creationId xmlns:a16="http://schemas.microsoft.com/office/drawing/2014/main" id="{9FD05026-DE58-4A6F-90EE-B26BAB152A05}"/>
            </a:ext>
          </a:extLst>
        </xdr:cNvPr>
        <xdr:cNvSpPr/>
      </xdr:nvSpPr>
      <xdr:spPr>
        <a:xfrm>
          <a:off x="23974425" y="11537950"/>
          <a:ext cx="358588" cy="953247"/>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19</xdr:col>
      <xdr:colOff>4289425</xdr:colOff>
      <xdr:row>236</xdr:row>
      <xdr:rowOff>1241425</xdr:rowOff>
    </xdr:from>
    <xdr:to>
      <xdr:col>19</xdr:col>
      <xdr:colOff>4648013</xdr:colOff>
      <xdr:row>236</xdr:row>
      <xdr:rowOff>1521572</xdr:rowOff>
    </xdr:to>
    <xdr:sp macro="" textlink="">
      <xdr:nvSpPr>
        <xdr:cNvPr id="36" name="Rectángulo: esquinas redondeadas 35">
          <a:hlinkClick xmlns:r="http://schemas.openxmlformats.org/officeDocument/2006/relationships" r:id="rId6"/>
          <a:extLst>
            <a:ext uri="{FF2B5EF4-FFF2-40B4-BE49-F238E27FC236}">
              <a16:creationId xmlns:a16="http://schemas.microsoft.com/office/drawing/2014/main" id="{BF1C36C7-8C19-48D5-B839-9CAD54C4AB8A}"/>
            </a:ext>
          </a:extLst>
        </xdr:cNvPr>
        <xdr:cNvSpPr/>
      </xdr:nvSpPr>
      <xdr:spPr>
        <a:xfrm>
          <a:off x="23968075" y="13728700"/>
          <a:ext cx="358588" cy="280147"/>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22</xdr:col>
      <xdr:colOff>0</xdr:colOff>
      <xdr:row>238</xdr:row>
      <xdr:rowOff>666750</xdr:rowOff>
    </xdr:from>
    <xdr:to>
      <xdr:col>22</xdr:col>
      <xdr:colOff>0</xdr:colOff>
      <xdr:row>238</xdr:row>
      <xdr:rowOff>946897</xdr:rowOff>
    </xdr:to>
    <xdr:sp macro="" textlink="">
      <xdr:nvSpPr>
        <xdr:cNvPr id="37" name="Rectángulo: esquinas redondeadas 36">
          <a:hlinkClick xmlns:r="http://schemas.openxmlformats.org/officeDocument/2006/relationships" r:id="rId4"/>
          <a:extLst>
            <a:ext uri="{FF2B5EF4-FFF2-40B4-BE49-F238E27FC236}">
              <a16:creationId xmlns:a16="http://schemas.microsoft.com/office/drawing/2014/main" id="{E762C8BA-1B78-45E9-A709-838363D00865}"/>
            </a:ext>
          </a:extLst>
        </xdr:cNvPr>
        <xdr:cNvSpPr/>
      </xdr:nvSpPr>
      <xdr:spPr>
        <a:xfrm>
          <a:off x="23964900" y="18488025"/>
          <a:ext cx="358588" cy="280147"/>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22</xdr:col>
      <xdr:colOff>0</xdr:colOff>
      <xdr:row>239</xdr:row>
      <xdr:rowOff>1190625</xdr:rowOff>
    </xdr:from>
    <xdr:to>
      <xdr:col>22</xdr:col>
      <xdr:colOff>0</xdr:colOff>
      <xdr:row>239</xdr:row>
      <xdr:rowOff>1470772</xdr:rowOff>
    </xdr:to>
    <xdr:sp macro="" textlink="">
      <xdr:nvSpPr>
        <xdr:cNvPr id="38" name="Rectángulo: esquinas redondeadas 37">
          <a:hlinkClick xmlns:r="http://schemas.openxmlformats.org/officeDocument/2006/relationships" r:id="rId5"/>
          <a:extLst>
            <a:ext uri="{FF2B5EF4-FFF2-40B4-BE49-F238E27FC236}">
              <a16:creationId xmlns:a16="http://schemas.microsoft.com/office/drawing/2014/main" id="{EE77C3A1-B1BB-4D91-86F2-9464FCBA3AEE}"/>
            </a:ext>
          </a:extLst>
        </xdr:cNvPr>
        <xdr:cNvSpPr/>
      </xdr:nvSpPr>
      <xdr:spPr>
        <a:xfrm>
          <a:off x="23964900" y="20021550"/>
          <a:ext cx="358588" cy="280147"/>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19</xdr:col>
      <xdr:colOff>4298950</xdr:colOff>
      <xdr:row>240</xdr:row>
      <xdr:rowOff>1012825</xdr:rowOff>
    </xdr:from>
    <xdr:to>
      <xdr:col>19</xdr:col>
      <xdr:colOff>4657538</xdr:colOff>
      <xdr:row>240</xdr:row>
      <xdr:rowOff>1292972</xdr:rowOff>
    </xdr:to>
    <xdr:sp macro="" textlink="">
      <xdr:nvSpPr>
        <xdr:cNvPr id="39" name="Rectángulo: esquinas redondeadas 38">
          <a:hlinkClick xmlns:r="http://schemas.openxmlformats.org/officeDocument/2006/relationships" r:id="rId6"/>
          <a:extLst>
            <a:ext uri="{FF2B5EF4-FFF2-40B4-BE49-F238E27FC236}">
              <a16:creationId xmlns:a16="http://schemas.microsoft.com/office/drawing/2014/main" id="{F8AE081D-BBA5-4EEF-A81E-6B28245C0076}"/>
            </a:ext>
          </a:extLst>
        </xdr:cNvPr>
        <xdr:cNvSpPr/>
      </xdr:nvSpPr>
      <xdr:spPr>
        <a:xfrm>
          <a:off x="23977600" y="21367750"/>
          <a:ext cx="358588" cy="280147"/>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19</xdr:col>
      <xdr:colOff>4477987</xdr:colOff>
      <xdr:row>126</xdr:row>
      <xdr:rowOff>828799</xdr:rowOff>
    </xdr:from>
    <xdr:to>
      <xdr:col>19</xdr:col>
      <xdr:colOff>4750130</xdr:colOff>
      <xdr:row>126</xdr:row>
      <xdr:rowOff>1088572</xdr:rowOff>
    </xdr:to>
    <xdr:sp macro="" textlink="">
      <xdr:nvSpPr>
        <xdr:cNvPr id="40" name="Flecha: pentágono 39">
          <a:hlinkClick xmlns:r="http://schemas.openxmlformats.org/officeDocument/2006/relationships" r:id="rId7"/>
          <a:extLst>
            <a:ext uri="{FF2B5EF4-FFF2-40B4-BE49-F238E27FC236}">
              <a16:creationId xmlns:a16="http://schemas.microsoft.com/office/drawing/2014/main" id="{DEA73F87-0485-4760-B831-ABE778B1D1A4}"/>
            </a:ext>
          </a:extLst>
        </xdr:cNvPr>
        <xdr:cNvSpPr/>
      </xdr:nvSpPr>
      <xdr:spPr>
        <a:xfrm>
          <a:off x="23051737" y="67703824"/>
          <a:ext cx="272143" cy="259773"/>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19</xdr:col>
      <xdr:colOff>4477987</xdr:colOff>
      <xdr:row>126</xdr:row>
      <xdr:rowOff>828799</xdr:rowOff>
    </xdr:from>
    <xdr:to>
      <xdr:col>19</xdr:col>
      <xdr:colOff>4750130</xdr:colOff>
      <xdr:row>126</xdr:row>
      <xdr:rowOff>1088572</xdr:rowOff>
    </xdr:to>
    <xdr:sp macro="" textlink="">
      <xdr:nvSpPr>
        <xdr:cNvPr id="41" name="Flecha: pentágono 40">
          <a:hlinkClick xmlns:r="http://schemas.openxmlformats.org/officeDocument/2006/relationships" r:id="rId7"/>
          <a:extLst>
            <a:ext uri="{FF2B5EF4-FFF2-40B4-BE49-F238E27FC236}">
              <a16:creationId xmlns:a16="http://schemas.microsoft.com/office/drawing/2014/main" id="{7A212F7E-59F3-4B23-8FB4-97B5F9C26A77}"/>
            </a:ext>
          </a:extLst>
        </xdr:cNvPr>
        <xdr:cNvSpPr/>
      </xdr:nvSpPr>
      <xdr:spPr>
        <a:xfrm>
          <a:off x="28119037" y="13563724"/>
          <a:ext cx="0" cy="2598"/>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22</xdr:col>
      <xdr:colOff>0</xdr:colOff>
      <xdr:row>171</xdr:row>
      <xdr:rowOff>1314450</xdr:rowOff>
    </xdr:from>
    <xdr:to>
      <xdr:col>22</xdr:col>
      <xdr:colOff>0</xdr:colOff>
      <xdr:row>171</xdr:row>
      <xdr:rowOff>1574223</xdr:rowOff>
    </xdr:to>
    <xdr:sp macro="" textlink="">
      <xdr:nvSpPr>
        <xdr:cNvPr id="42" name="Flecha: pentágono 41">
          <a:hlinkClick xmlns:r="http://schemas.openxmlformats.org/officeDocument/2006/relationships" r:id="rId1"/>
          <a:extLst>
            <a:ext uri="{FF2B5EF4-FFF2-40B4-BE49-F238E27FC236}">
              <a16:creationId xmlns:a16="http://schemas.microsoft.com/office/drawing/2014/main" id="{D6820EC8-98B1-4149-8619-FE48001D6746}"/>
            </a:ext>
          </a:extLst>
        </xdr:cNvPr>
        <xdr:cNvSpPr/>
      </xdr:nvSpPr>
      <xdr:spPr>
        <a:xfrm>
          <a:off x="30832425" y="1362075"/>
          <a:ext cx="0" cy="2598"/>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22</xdr:col>
      <xdr:colOff>0</xdr:colOff>
      <xdr:row>175</xdr:row>
      <xdr:rowOff>1933575</xdr:rowOff>
    </xdr:from>
    <xdr:to>
      <xdr:col>22</xdr:col>
      <xdr:colOff>0</xdr:colOff>
      <xdr:row>175</xdr:row>
      <xdr:rowOff>2193348</xdr:rowOff>
    </xdr:to>
    <xdr:sp macro="" textlink="">
      <xdr:nvSpPr>
        <xdr:cNvPr id="43" name="Flecha: pentágono 42">
          <a:hlinkClick xmlns:r="http://schemas.openxmlformats.org/officeDocument/2006/relationships" r:id="rId2"/>
          <a:extLst>
            <a:ext uri="{FF2B5EF4-FFF2-40B4-BE49-F238E27FC236}">
              <a16:creationId xmlns:a16="http://schemas.microsoft.com/office/drawing/2014/main" id="{F2F4D823-BE53-47DF-9BB6-2727E59387B4}"/>
            </a:ext>
          </a:extLst>
        </xdr:cNvPr>
        <xdr:cNvSpPr/>
      </xdr:nvSpPr>
      <xdr:spPr>
        <a:xfrm>
          <a:off x="30832425" y="3267075"/>
          <a:ext cx="0" cy="2598"/>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22</xdr:col>
      <xdr:colOff>0</xdr:colOff>
      <xdr:row>174</xdr:row>
      <xdr:rowOff>1828800</xdr:rowOff>
    </xdr:from>
    <xdr:to>
      <xdr:col>22</xdr:col>
      <xdr:colOff>0</xdr:colOff>
      <xdr:row>174</xdr:row>
      <xdr:rowOff>2088573</xdr:rowOff>
    </xdr:to>
    <xdr:sp macro="" textlink="">
      <xdr:nvSpPr>
        <xdr:cNvPr id="44" name="Flecha: pentágono 43">
          <a:hlinkClick xmlns:r="http://schemas.openxmlformats.org/officeDocument/2006/relationships" r:id="rId2"/>
          <a:extLst>
            <a:ext uri="{FF2B5EF4-FFF2-40B4-BE49-F238E27FC236}">
              <a16:creationId xmlns:a16="http://schemas.microsoft.com/office/drawing/2014/main" id="{AF97F4D9-4153-407B-B844-985B349C55AA}"/>
            </a:ext>
          </a:extLst>
        </xdr:cNvPr>
        <xdr:cNvSpPr/>
      </xdr:nvSpPr>
      <xdr:spPr>
        <a:xfrm>
          <a:off x="30832425" y="2886075"/>
          <a:ext cx="0" cy="2598"/>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22</xdr:col>
      <xdr:colOff>0</xdr:colOff>
      <xdr:row>174</xdr:row>
      <xdr:rowOff>0</xdr:rowOff>
    </xdr:from>
    <xdr:to>
      <xdr:col>22</xdr:col>
      <xdr:colOff>0</xdr:colOff>
      <xdr:row>174</xdr:row>
      <xdr:rowOff>0</xdr:rowOff>
    </xdr:to>
    <xdr:sp macro="" textlink="">
      <xdr:nvSpPr>
        <xdr:cNvPr id="45" name="Flecha: pentágono 44">
          <a:hlinkClick xmlns:r="http://schemas.openxmlformats.org/officeDocument/2006/relationships" r:id="rId2"/>
          <a:extLst>
            <a:ext uri="{FF2B5EF4-FFF2-40B4-BE49-F238E27FC236}">
              <a16:creationId xmlns:a16="http://schemas.microsoft.com/office/drawing/2014/main" id="{E186E804-CAEB-4B2B-BA48-586CD63F9184}"/>
            </a:ext>
          </a:extLst>
        </xdr:cNvPr>
        <xdr:cNvSpPr/>
      </xdr:nvSpPr>
      <xdr:spPr>
        <a:xfrm>
          <a:off x="30832425" y="2505075"/>
          <a:ext cx="0" cy="0"/>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22</xdr:col>
      <xdr:colOff>0</xdr:colOff>
      <xdr:row>172</xdr:row>
      <xdr:rowOff>1828800</xdr:rowOff>
    </xdr:from>
    <xdr:to>
      <xdr:col>22</xdr:col>
      <xdr:colOff>0</xdr:colOff>
      <xdr:row>172</xdr:row>
      <xdr:rowOff>2088573</xdr:rowOff>
    </xdr:to>
    <xdr:sp macro="" textlink="">
      <xdr:nvSpPr>
        <xdr:cNvPr id="46" name="Flecha: pentágono 45">
          <a:hlinkClick xmlns:r="http://schemas.openxmlformats.org/officeDocument/2006/relationships" r:id="rId2"/>
          <a:extLst>
            <a:ext uri="{FF2B5EF4-FFF2-40B4-BE49-F238E27FC236}">
              <a16:creationId xmlns:a16="http://schemas.microsoft.com/office/drawing/2014/main" id="{4FF49D35-9BC9-4E74-BEF4-313E8966677D}"/>
            </a:ext>
          </a:extLst>
        </xdr:cNvPr>
        <xdr:cNvSpPr/>
      </xdr:nvSpPr>
      <xdr:spPr>
        <a:xfrm>
          <a:off x="30832425" y="1743075"/>
          <a:ext cx="0" cy="2598"/>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22</xdr:col>
      <xdr:colOff>0</xdr:colOff>
      <xdr:row>171</xdr:row>
      <xdr:rowOff>1314450</xdr:rowOff>
    </xdr:from>
    <xdr:to>
      <xdr:col>22</xdr:col>
      <xdr:colOff>0</xdr:colOff>
      <xdr:row>171</xdr:row>
      <xdr:rowOff>1574223</xdr:rowOff>
    </xdr:to>
    <xdr:sp macro="" textlink="">
      <xdr:nvSpPr>
        <xdr:cNvPr id="47" name="Flecha: pentágono 46">
          <a:hlinkClick xmlns:r="http://schemas.openxmlformats.org/officeDocument/2006/relationships" r:id="rId1"/>
          <a:extLst>
            <a:ext uri="{FF2B5EF4-FFF2-40B4-BE49-F238E27FC236}">
              <a16:creationId xmlns:a16="http://schemas.microsoft.com/office/drawing/2014/main" id="{C3CA43E5-B6B4-42E5-8C4A-2F020B03158B}"/>
            </a:ext>
          </a:extLst>
        </xdr:cNvPr>
        <xdr:cNvSpPr/>
      </xdr:nvSpPr>
      <xdr:spPr>
        <a:xfrm>
          <a:off x="30832425" y="1362075"/>
          <a:ext cx="0" cy="2598"/>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22</xdr:col>
      <xdr:colOff>0</xdr:colOff>
      <xdr:row>175</xdr:row>
      <xdr:rowOff>1933575</xdr:rowOff>
    </xdr:from>
    <xdr:to>
      <xdr:col>22</xdr:col>
      <xdr:colOff>0</xdr:colOff>
      <xdr:row>175</xdr:row>
      <xdr:rowOff>2193348</xdr:rowOff>
    </xdr:to>
    <xdr:sp macro="" textlink="">
      <xdr:nvSpPr>
        <xdr:cNvPr id="48" name="Flecha: pentágono 47">
          <a:hlinkClick xmlns:r="http://schemas.openxmlformats.org/officeDocument/2006/relationships" r:id="rId2"/>
          <a:extLst>
            <a:ext uri="{FF2B5EF4-FFF2-40B4-BE49-F238E27FC236}">
              <a16:creationId xmlns:a16="http://schemas.microsoft.com/office/drawing/2014/main" id="{30C1F561-84DA-441F-AA9B-DA46B673E976}"/>
            </a:ext>
          </a:extLst>
        </xdr:cNvPr>
        <xdr:cNvSpPr/>
      </xdr:nvSpPr>
      <xdr:spPr>
        <a:xfrm>
          <a:off x="30832425" y="3267075"/>
          <a:ext cx="0" cy="2598"/>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22</xdr:col>
      <xdr:colOff>0</xdr:colOff>
      <xdr:row>174</xdr:row>
      <xdr:rowOff>1828800</xdr:rowOff>
    </xdr:from>
    <xdr:to>
      <xdr:col>22</xdr:col>
      <xdr:colOff>0</xdr:colOff>
      <xdr:row>174</xdr:row>
      <xdr:rowOff>2088573</xdr:rowOff>
    </xdr:to>
    <xdr:sp macro="" textlink="">
      <xdr:nvSpPr>
        <xdr:cNvPr id="49" name="Flecha: pentágono 48">
          <a:hlinkClick xmlns:r="http://schemas.openxmlformats.org/officeDocument/2006/relationships" r:id="rId2"/>
          <a:extLst>
            <a:ext uri="{FF2B5EF4-FFF2-40B4-BE49-F238E27FC236}">
              <a16:creationId xmlns:a16="http://schemas.microsoft.com/office/drawing/2014/main" id="{164ABF15-D855-478D-98CA-A76207195BF6}"/>
            </a:ext>
          </a:extLst>
        </xdr:cNvPr>
        <xdr:cNvSpPr/>
      </xdr:nvSpPr>
      <xdr:spPr>
        <a:xfrm>
          <a:off x="30832425" y="2886075"/>
          <a:ext cx="0" cy="2598"/>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22</xdr:col>
      <xdr:colOff>0</xdr:colOff>
      <xdr:row>174</xdr:row>
      <xdr:rowOff>0</xdr:rowOff>
    </xdr:from>
    <xdr:to>
      <xdr:col>22</xdr:col>
      <xdr:colOff>0</xdr:colOff>
      <xdr:row>174</xdr:row>
      <xdr:rowOff>0</xdr:rowOff>
    </xdr:to>
    <xdr:sp macro="" textlink="">
      <xdr:nvSpPr>
        <xdr:cNvPr id="50" name="Flecha: pentágono 49">
          <a:hlinkClick xmlns:r="http://schemas.openxmlformats.org/officeDocument/2006/relationships" r:id="rId2"/>
          <a:extLst>
            <a:ext uri="{FF2B5EF4-FFF2-40B4-BE49-F238E27FC236}">
              <a16:creationId xmlns:a16="http://schemas.microsoft.com/office/drawing/2014/main" id="{DD09789F-1E9D-48DC-97B8-75BB1A75CDD4}"/>
            </a:ext>
          </a:extLst>
        </xdr:cNvPr>
        <xdr:cNvSpPr/>
      </xdr:nvSpPr>
      <xdr:spPr>
        <a:xfrm>
          <a:off x="30832425" y="2505075"/>
          <a:ext cx="0" cy="0"/>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22</xdr:col>
      <xdr:colOff>0</xdr:colOff>
      <xdr:row>172</xdr:row>
      <xdr:rowOff>1828800</xdr:rowOff>
    </xdr:from>
    <xdr:to>
      <xdr:col>22</xdr:col>
      <xdr:colOff>0</xdr:colOff>
      <xdr:row>172</xdr:row>
      <xdr:rowOff>2088573</xdr:rowOff>
    </xdr:to>
    <xdr:sp macro="" textlink="">
      <xdr:nvSpPr>
        <xdr:cNvPr id="51" name="Flecha: pentágono 50">
          <a:hlinkClick xmlns:r="http://schemas.openxmlformats.org/officeDocument/2006/relationships" r:id="rId2"/>
          <a:extLst>
            <a:ext uri="{FF2B5EF4-FFF2-40B4-BE49-F238E27FC236}">
              <a16:creationId xmlns:a16="http://schemas.microsoft.com/office/drawing/2014/main" id="{E747904A-CE33-42E4-901D-B8A8EC542B0A}"/>
            </a:ext>
          </a:extLst>
        </xdr:cNvPr>
        <xdr:cNvSpPr/>
      </xdr:nvSpPr>
      <xdr:spPr>
        <a:xfrm>
          <a:off x="30832425" y="1743075"/>
          <a:ext cx="0" cy="2598"/>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22</xdr:col>
      <xdr:colOff>0</xdr:colOff>
      <xdr:row>134</xdr:row>
      <xdr:rowOff>1314450</xdr:rowOff>
    </xdr:from>
    <xdr:to>
      <xdr:col>22</xdr:col>
      <xdr:colOff>0</xdr:colOff>
      <xdr:row>134</xdr:row>
      <xdr:rowOff>1574223</xdr:rowOff>
    </xdr:to>
    <xdr:sp macro="" textlink="">
      <xdr:nvSpPr>
        <xdr:cNvPr id="52" name="Flecha: pentágono 51">
          <a:hlinkClick xmlns:r="http://schemas.openxmlformats.org/officeDocument/2006/relationships" r:id="rId1"/>
          <a:extLst>
            <a:ext uri="{FF2B5EF4-FFF2-40B4-BE49-F238E27FC236}">
              <a16:creationId xmlns:a16="http://schemas.microsoft.com/office/drawing/2014/main" id="{1F9C3FD5-30FA-423D-9086-E4B712524DF4}"/>
            </a:ext>
          </a:extLst>
        </xdr:cNvPr>
        <xdr:cNvSpPr/>
      </xdr:nvSpPr>
      <xdr:spPr>
        <a:xfrm>
          <a:off x="33861375" y="33528000"/>
          <a:ext cx="0" cy="259773"/>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22</xdr:col>
      <xdr:colOff>0</xdr:colOff>
      <xdr:row>138</xdr:row>
      <xdr:rowOff>1828800</xdr:rowOff>
    </xdr:from>
    <xdr:to>
      <xdr:col>22</xdr:col>
      <xdr:colOff>0</xdr:colOff>
      <xdr:row>138</xdr:row>
      <xdr:rowOff>2088573</xdr:rowOff>
    </xdr:to>
    <xdr:sp macro="" textlink="">
      <xdr:nvSpPr>
        <xdr:cNvPr id="53" name="Flecha: pentágono 52">
          <a:hlinkClick xmlns:r="http://schemas.openxmlformats.org/officeDocument/2006/relationships" r:id="rId2"/>
          <a:extLst>
            <a:ext uri="{FF2B5EF4-FFF2-40B4-BE49-F238E27FC236}">
              <a16:creationId xmlns:a16="http://schemas.microsoft.com/office/drawing/2014/main" id="{8354B3A9-ADCC-4B7C-8F39-ED894BC72EFA}"/>
            </a:ext>
          </a:extLst>
        </xdr:cNvPr>
        <xdr:cNvSpPr/>
      </xdr:nvSpPr>
      <xdr:spPr>
        <a:xfrm>
          <a:off x="33861375" y="51111150"/>
          <a:ext cx="0" cy="259773"/>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22</xdr:col>
      <xdr:colOff>0</xdr:colOff>
      <xdr:row>138</xdr:row>
      <xdr:rowOff>0</xdr:rowOff>
    </xdr:from>
    <xdr:to>
      <xdr:col>22</xdr:col>
      <xdr:colOff>0</xdr:colOff>
      <xdr:row>138</xdr:row>
      <xdr:rowOff>0</xdr:rowOff>
    </xdr:to>
    <xdr:sp macro="" textlink="">
      <xdr:nvSpPr>
        <xdr:cNvPr id="54" name="Flecha: pentágono 53">
          <a:hlinkClick xmlns:r="http://schemas.openxmlformats.org/officeDocument/2006/relationships" r:id="rId2"/>
          <a:extLst>
            <a:ext uri="{FF2B5EF4-FFF2-40B4-BE49-F238E27FC236}">
              <a16:creationId xmlns:a16="http://schemas.microsoft.com/office/drawing/2014/main" id="{40162454-D2D8-4E01-99C7-4E53CEFF2A7E}"/>
            </a:ext>
          </a:extLst>
        </xdr:cNvPr>
        <xdr:cNvSpPr/>
      </xdr:nvSpPr>
      <xdr:spPr>
        <a:xfrm>
          <a:off x="33861375" y="49282350"/>
          <a:ext cx="0" cy="0"/>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22</xdr:col>
      <xdr:colOff>0</xdr:colOff>
      <xdr:row>171</xdr:row>
      <xdr:rowOff>1314450</xdr:rowOff>
    </xdr:from>
    <xdr:to>
      <xdr:col>22</xdr:col>
      <xdr:colOff>0</xdr:colOff>
      <xdr:row>171</xdr:row>
      <xdr:rowOff>1574223</xdr:rowOff>
    </xdr:to>
    <xdr:sp macro="" textlink="">
      <xdr:nvSpPr>
        <xdr:cNvPr id="55" name="Flecha: pentágono 54">
          <a:hlinkClick xmlns:r="http://schemas.openxmlformats.org/officeDocument/2006/relationships" r:id="rId1"/>
          <a:extLst>
            <a:ext uri="{FF2B5EF4-FFF2-40B4-BE49-F238E27FC236}">
              <a16:creationId xmlns:a16="http://schemas.microsoft.com/office/drawing/2014/main" id="{4C908A15-A00E-4BE3-A3E2-4EC9E377A20D}"/>
            </a:ext>
          </a:extLst>
        </xdr:cNvPr>
        <xdr:cNvSpPr/>
      </xdr:nvSpPr>
      <xdr:spPr>
        <a:xfrm>
          <a:off x="33861375" y="106680000"/>
          <a:ext cx="0" cy="259773"/>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22</xdr:col>
      <xdr:colOff>0</xdr:colOff>
      <xdr:row>144</xdr:row>
      <xdr:rowOff>1933575</xdr:rowOff>
    </xdr:from>
    <xdr:to>
      <xdr:col>22</xdr:col>
      <xdr:colOff>0</xdr:colOff>
      <xdr:row>144</xdr:row>
      <xdr:rowOff>2193348</xdr:rowOff>
    </xdr:to>
    <xdr:sp macro="" textlink="">
      <xdr:nvSpPr>
        <xdr:cNvPr id="56" name="Flecha: pentágono 55">
          <a:hlinkClick xmlns:r="http://schemas.openxmlformats.org/officeDocument/2006/relationships" r:id="rId2"/>
          <a:extLst>
            <a:ext uri="{FF2B5EF4-FFF2-40B4-BE49-F238E27FC236}">
              <a16:creationId xmlns:a16="http://schemas.microsoft.com/office/drawing/2014/main" id="{CE7A0448-86F7-4954-8CE9-8A88645C9BC4}"/>
            </a:ext>
          </a:extLst>
        </xdr:cNvPr>
        <xdr:cNvSpPr/>
      </xdr:nvSpPr>
      <xdr:spPr>
        <a:xfrm>
          <a:off x="33861375" y="136969500"/>
          <a:ext cx="0" cy="259773"/>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22</xdr:col>
      <xdr:colOff>0</xdr:colOff>
      <xdr:row>143</xdr:row>
      <xdr:rowOff>1828800</xdr:rowOff>
    </xdr:from>
    <xdr:to>
      <xdr:col>22</xdr:col>
      <xdr:colOff>0</xdr:colOff>
      <xdr:row>143</xdr:row>
      <xdr:rowOff>2088573</xdr:rowOff>
    </xdr:to>
    <xdr:sp macro="" textlink="">
      <xdr:nvSpPr>
        <xdr:cNvPr id="57" name="Flecha: pentágono 56">
          <a:hlinkClick xmlns:r="http://schemas.openxmlformats.org/officeDocument/2006/relationships" r:id="rId2"/>
          <a:extLst>
            <a:ext uri="{FF2B5EF4-FFF2-40B4-BE49-F238E27FC236}">
              <a16:creationId xmlns:a16="http://schemas.microsoft.com/office/drawing/2014/main" id="{A5276023-5597-48E2-8F7B-DF63CC07DDD5}"/>
            </a:ext>
          </a:extLst>
        </xdr:cNvPr>
        <xdr:cNvSpPr/>
      </xdr:nvSpPr>
      <xdr:spPr>
        <a:xfrm>
          <a:off x="33861375" y="134426325"/>
          <a:ext cx="0" cy="259773"/>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22</xdr:col>
      <xdr:colOff>0</xdr:colOff>
      <xdr:row>142</xdr:row>
      <xdr:rowOff>1828800</xdr:rowOff>
    </xdr:from>
    <xdr:to>
      <xdr:col>22</xdr:col>
      <xdr:colOff>0</xdr:colOff>
      <xdr:row>142</xdr:row>
      <xdr:rowOff>2088573</xdr:rowOff>
    </xdr:to>
    <xdr:sp macro="" textlink="">
      <xdr:nvSpPr>
        <xdr:cNvPr id="58" name="Flecha: pentágono 57">
          <a:hlinkClick xmlns:r="http://schemas.openxmlformats.org/officeDocument/2006/relationships" r:id="rId2"/>
          <a:extLst>
            <a:ext uri="{FF2B5EF4-FFF2-40B4-BE49-F238E27FC236}">
              <a16:creationId xmlns:a16="http://schemas.microsoft.com/office/drawing/2014/main" id="{DCC0FA2A-3E9C-4A8F-B203-FDA146DD995C}"/>
            </a:ext>
          </a:extLst>
        </xdr:cNvPr>
        <xdr:cNvSpPr/>
      </xdr:nvSpPr>
      <xdr:spPr>
        <a:xfrm>
          <a:off x="33861375" y="131578350"/>
          <a:ext cx="0" cy="259773"/>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22</xdr:col>
      <xdr:colOff>0</xdr:colOff>
      <xdr:row>69</xdr:row>
      <xdr:rowOff>1828800</xdr:rowOff>
    </xdr:from>
    <xdr:to>
      <xdr:col>22</xdr:col>
      <xdr:colOff>0</xdr:colOff>
      <xdr:row>69</xdr:row>
      <xdr:rowOff>2088573</xdr:rowOff>
    </xdr:to>
    <xdr:sp macro="" textlink="">
      <xdr:nvSpPr>
        <xdr:cNvPr id="59" name="Flecha: pentágono 58">
          <a:hlinkClick xmlns:r="http://schemas.openxmlformats.org/officeDocument/2006/relationships" r:id="rId2"/>
          <a:extLst>
            <a:ext uri="{FF2B5EF4-FFF2-40B4-BE49-F238E27FC236}">
              <a16:creationId xmlns:a16="http://schemas.microsoft.com/office/drawing/2014/main" id="{BB0B524B-9896-4874-85F2-92BB48A1CDE7}"/>
            </a:ext>
          </a:extLst>
        </xdr:cNvPr>
        <xdr:cNvSpPr/>
      </xdr:nvSpPr>
      <xdr:spPr>
        <a:xfrm>
          <a:off x="33861375" y="124263150"/>
          <a:ext cx="0" cy="259773"/>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22</xdr:col>
      <xdr:colOff>0</xdr:colOff>
      <xdr:row>176</xdr:row>
      <xdr:rowOff>1828800</xdr:rowOff>
    </xdr:from>
    <xdr:to>
      <xdr:col>22</xdr:col>
      <xdr:colOff>0</xdr:colOff>
      <xdr:row>176</xdr:row>
      <xdr:rowOff>2088573</xdr:rowOff>
    </xdr:to>
    <xdr:sp macro="" textlink="">
      <xdr:nvSpPr>
        <xdr:cNvPr id="60" name="Flecha: pentágono 59">
          <a:hlinkClick xmlns:r="http://schemas.openxmlformats.org/officeDocument/2006/relationships" r:id="rId2"/>
          <a:extLst>
            <a:ext uri="{FF2B5EF4-FFF2-40B4-BE49-F238E27FC236}">
              <a16:creationId xmlns:a16="http://schemas.microsoft.com/office/drawing/2014/main" id="{5ECB8BC1-2DE5-4F48-BE5C-74278870CD47}"/>
            </a:ext>
          </a:extLst>
        </xdr:cNvPr>
        <xdr:cNvSpPr/>
      </xdr:nvSpPr>
      <xdr:spPr>
        <a:xfrm>
          <a:off x="33861375" y="121824750"/>
          <a:ext cx="0" cy="259773"/>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22</xdr:col>
      <xdr:colOff>0</xdr:colOff>
      <xdr:row>175</xdr:row>
      <xdr:rowOff>1933575</xdr:rowOff>
    </xdr:from>
    <xdr:to>
      <xdr:col>22</xdr:col>
      <xdr:colOff>0</xdr:colOff>
      <xdr:row>175</xdr:row>
      <xdr:rowOff>2193348</xdr:rowOff>
    </xdr:to>
    <xdr:sp macro="" textlink="">
      <xdr:nvSpPr>
        <xdr:cNvPr id="61" name="Flecha: pentágono 60">
          <a:hlinkClick xmlns:r="http://schemas.openxmlformats.org/officeDocument/2006/relationships" r:id="rId2"/>
          <a:extLst>
            <a:ext uri="{FF2B5EF4-FFF2-40B4-BE49-F238E27FC236}">
              <a16:creationId xmlns:a16="http://schemas.microsoft.com/office/drawing/2014/main" id="{BB5BAD58-9F40-4A80-A2BE-334FCF6E6FF9}"/>
            </a:ext>
          </a:extLst>
        </xdr:cNvPr>
        <xdr:cNvSpPr/>
      </xdr:nvSpPr>
      <xdr:spPr>
        <a:xfrm>
          <a:off x="33861375" y="119491125"/>
          <a:ext cx="0" cy="259773"/>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22</xdr:col>
      <xdr:colOff>0</xdr:colOff>
      <xdr:row>174</xdr:row>
      <xdr:rowOff>1828800</xdr:rowOff>
    </xdr:from>
    <xdr:to>
      <xdr:col>22</xdr:col>
      <xdr:colOff>0</xdr:colOff>
      <xdr:row>174</xdr:row>
      <xdr:rowOff>2088573</xdr:rowOff>
    </xdr:to>
    <xdr:sp macro="" textlink="">
      <xdr:nvSpPr>
        <xdr:cNvPr id="62" name="Flecha: pentágono 61">
          <a:hlinkClick xmlns:r="http://schemas.openxmlformats.org/officeDocument/2006/relationships" r:id="rId2"/>
          <a:extLst>
            <a:ext uri="{FF2B5EF4-FFF2-40B4-BE49-F238E27FC236}">
              <a16:creationId xmlns:a16="http://schemas.microsoft.com/office/drawing/2014/main" id="{0F733550-DD6C-451A-AB19-1E2FB4A9AD6A}"/>
            </a:ext>
          </a:extLst>
        </xdr:cNvPr>
        <xdr:cNvSpPr/>
      </xdr:nvSpPr>
      <xdr:spPr>
        <a:xfrm>
          <a:off x="33861375" y="116947950"/>
          <a:ext cx="0" cy="259773"/>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22</xdr:col>
      <xdr:colOff>0</xdr:colOff>
      <xdr:row>174</xdr:row>
      <xdr:rowOff>0</xdr:rowOff>
    </xdr:from>
    <xdr:to>
      <xdr:col>22</xdr:col>
      <xdr:colOff>0</xdr:colOff>
      <xdr:row>174</xdr:row>
      <xdr:rowOff>0</xdr:rowOff>
    </xdr:to>
    <xdr:sp macro="" textlink="">
      <xdr:nvSpPr>
        <xdr:cNvPr id="63" name="Flecha: pentágono 62">
          <a:hlinkClick xmlns:r="http://schemas.openxmlformats.org/officeDocument/2006/relationships" r:id="rId2"/>
          <a:extLst>
            <a:ext uri="{FF2B5EF4-FFF2-40B4-BE49-F238E27FC236}">
              <a16:creationId xmlns:a16="http://schemas.microsoft.com/office/drawing/2014/main" id="{F2EA1650-0342-48AE-A5B5-83230F2BD6FF}"/>
            </a:ext>
          </a:extLst>
        </xdr:cNvPr>
        <xdr:cNvSpPr/>
      </xdr:nvSpPr>
      <xdr:spPr>
        <a:xfrm>
          <a:off x="33861375" y="115119150"/>
          <a:ext cx="0" cy="0"/>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22</xdr:col>
      <xdr:colOff>0</xdr:colOff>
      <xdr:row>172</xdr:row>
      <xdr:rowOff>1828800</xdr:rowOff>
    </xdr:from>
    <xdr:to>
      <xdr:col>22</xdr:col>
      <xdr:colOff>0</xdr:colOff>
      <xdr:row>172</xdr:row>
      <xdr:rowOff>2088573</xdr:rowOff>
    </xdr:to>
    <xdr:sp macro="" textlink="">
      <xdr:nvSpPr>
        <xdr:cNvPr id="64" name="Flecha: pentágono 63">
          <a:hlinkClick xmlns:r="http://schemas.openxmlformats.org/officeDocument/2006/relationships" r:id="rId2"/>
          <a:extLst>
            <a:ext uri="{FF2B5EF4-FFF2-40B4-BE49-F238E27FC236}">
              <a16:creationId xmlns:a16="http://schemas.microsoft.com/office/drawing/2014/main" id="{4CBB19D2-7EF7-43DF-B901-2C6433CD0DDC}"/>
            </a:ext>
          </a:extLst>
        </xdr:cNvPr>
        <xdr:cNvSpPr/>
      </xdr:nvSpPr>
      <xdr:spPr>
        <a:xfrm>
          <a:off x="33861375" y="109632750"/>
          <a:ext cx="0" cy="259773"/>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22</xdr:col>
      <xdr:colOff>0</xdr:colOff>
      <xdr:row>141</xdr:row>
      <xdr:rowOff>1828800</xdr:rowOff>
    </xdr:from>
    <xdr:to>
      <xdr:col>22</xdr:col>
      <xdr:colOff>0</xdr:colOff>
      <xdr:row>141</xdr:row>
      <xdr:rowOff>2088573</xdr:rowOff>
    </xdr:to>
    <xdr:sp macro="" textlink="">
      <xdr:nvSpPr>
        <xdr:cNvPr id="65" name="Flecha: pentágono 64">
          <a:hlinkClick xmlns:r="http://schemas.openxmlformats.org/officeDocument/2006/relationships" r:id="rId2"/>
          <a:extLst>
            <a:ext uri="{FF2B5EF4-FFF2-40B4-BE49-F238E27FC236}">
              <a16:creationId xmlns:a16="http://schemas.microsoft.com/office/drawing/2014/main" id="{7FB5DD12-6CDC-4784-B193-69871F48AF7E}"/>
            </a:ext>
          </a:extLst>
        </xdr:cNvPr>
        <xdr:cNvSpPr/>
      </xdr:nvSpPr>
      <xdr:spPr>
        <a:xfrm>
          <a:off x="33861375" y="129139950"/>
          <a:ext cx="0" cy="259773"/>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22</xdr:col>
      <xdr:colOff>0</xdr:colOff>
      <xdr:row>140</xdr:row>
      <xdr:rowOff>1828800</xdr:rowOff>
    </xdr:from>
    <xdr:to>
      <xdr:col>22</xdr:col>
      <xdr:colOff>0</xdr:colOff>
      <xdr:row>140</xdr:row>
      <xdr:rowOff>2088573</xdr:rowOff>
    </xdr:to>
    <xdr:sp macro="" textlink="">
      <xdr:nvSpPr>
        <xdr:cNvPr id="66" name="Flecha: pentágono 65">
          <a:hlinkClick xmlns:r="http://schemas.openxmlformats.org/officeDocument/2006/relationships" r:id="rId2"/>
          <a:extLst>
            <a:ext uri="{FF2B5EF4-FFF2-40B4-BE49-F238E27FC236}">
              <a16:creationId xmlns:a16="http://schemas.microsoft.com/office/drawing/2014/main" id="{D19A3EC7-0B19-4B54-AD7D-63D0651BA25A}"/>
            </a:ext>
          </a:extLst>
        </xdr:cNvPr>
        <xdr:cNvSpPr/>
      </xdr:nvSpPr>
      <xdr:spPr>
        <a:xfrm>
          <a:off x="33861375" y="126701550"/>
          <a:ext cx="0" cy="259773"/>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22</xdr:col>
      <xdr:colOff>0</xdr:colOff>
      <xdr:row>171</xdr:row>
      <xdr:rowOff>1314450</xdr:rowOff>
    </xdr:from>
    <xdr:to>
      <xdr:col>22</xdr:col>
      <xdr:colOff>0</xdr:colOff>
      <xdr:row>171</xdr:row>
      <xdr:rowOff>1574223</xdr:rowOff>
    </xdr:to>
    <xdr:sp macro="" textlink="">
      <xdr:nvSpPr>
        <xdr:cNvPr id="67" name="Flecha: pentágono 66">
          <a:hlinkClick xmlns:r="http://schemas.openxmlformats.org/officeDocument/2006/relationships" r:id="rId1"/>
          <a:extLst>
            <a:ext uri="{FF2B5EF4-FFF2-40B4-BE49-F238E27FC236}">
              <a16:creationId xmlns:a16="http://schemas.microsoft.com/office/drawing/2014/main" id="{84FED3C1-BD1C-439A-BE19-EDB968A74DAF}"/>
            </a:ext>
          </a:extLst>
        </xdr:cNvPr>
        <xdr:cNvSpPr/>
      </xdr:nvSpPr>
      <xdr:spPr>
        <a:xfrm>
          <a:off x="33861375" y="106680000"/>
          <a:ext cx="0" cy="259773"/>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22</xdr:col>
      <xdr:colOff>0</xdr:colOff>
      <xdr:row>144</xdr:row>
      <xdr:rowOff>1933575</xdr:rowOff>
    </xdr:from>
    <xdr:to>
      <xdr:col>22</xdr:col>
      <xdr:colOff>0</xdr:colOff>
      <xdr:row>144</xdr:row>
      <xdr:rowOff>2193348</xdr:rowOff>
    </xdr:to>
    <xdr:sp macro="" textlink="">
      <xdr:nvSpPr>
        <xdr:cNvPr id="68" name="Flecha: pentágono 67">
          <a:hlinkClick xmlns:r="http://schemas.openxmlformats.org/officeDocument/2006/relationships" r:id="rId2"/>
          <a:extLst>
            <a:ext uri="{FF2B5EF4-FFF2-40B4-BE49-F238E27FC236}">
              <a16:creationId xmlns:a16="http://schemas.microsoft.com/office/drawing/2014/main" id="{EE1C7DBB-6793-4F91-85DF-ED7FB2F6B59A}"/>
            </a:ext>
          </a:extLst>
        </xdr:cNvPr>
        <xdr:cNvSpPr/>
      </xdr:nvSpPr>
      <xdr:spPr>
        <a:xfrm>
          <a:off x="33861375" y="136969500"/>
          <a:ext cx="0" cy="259773"/>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22</xdr:col>
      <xdr:colOff>0</xdr:colOff>
      <xdr:row>143</xdr:row>
      <xdr:rowOff>1828800</xdr:rowOff>
    </xdr:from>
    <xdr:to>
      <xdr:col>22</xdr:col>
      <xdr:colOff>0</xdr:colOff>
      <xdr:row>143</xdr:row>
      <xdr:rowOff>2088573</xdr:rowOff>
    </xdr:to>
    <xdr:sp macro="" textlink="">
      <xdr:nvSpPr>
        <xdr:cNvPr id="69" name="Flecha: pentágono 68">
          <a:hlinkClick xmlns:r="http://schemas.openxmlformats.org/officeDocument/2006/relationships" r:id="rId2"/>
          <a:extLst>
            <a:ext uri="{FF2B5EF4-FFF2-40B4-BE49-F238E27FC236}">
              <a16:creationId xmlns:a16="http://schemas.microsoft.com/office/drawing/2014/main" id="{908CE6F3-B6B3-4DA7-8FC7-E55CEAEEC516}"/>
            </a:ext>
          </a:extLst>
        </xdr:cNvPr>
        <xdr:cNvSpPr/>
      </xdr:nvSpPr>
      <xdr:spPr>
        <a:xfrm>
          <a:off x="33861375" y="134426325"/>
          <a:ext cx="0" cy="259773"/>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22</xdr:col>
      <xdr:colOff>0</xdr:colOff>
      <xdr:row>142</xdr:row>
      <xdr:rowOff>1828800</xdr:rowOff>
    </xdr:from>
    <xdr:to>
      <xdr:col>22</xdr:col>
      <xdr:colOff>0</xdr:colOff>
      <xdr:row>142</xdr:row>
      <xdr:rowOff>2088573</xdr:rowOff>
    </xdr:to>
    <xdr:sp macro="" textlink="">
      <xdr:nvSpPr>
        <xdr:cNvPr id="70" name="Flecha: pentágono 69">
          <a:hlinkClick xmlns:r="http://schemas.openxmlformats.org/officeDocument/2006/relationships" r:id="rId2"/>
          <a:extLst>
            <a:ext uri="{FF2B5EF4-FFF2-40B4-BE49-F238E27FC236}">
              <a16:creationId xmlns:a16="http://schemas.microsoft.com/office/drawing/2014/main" id="{AFD0B89F-C591-44CD-B652-A403936D3385}"/>
            </a:ext>
          </a:extLst>
        </xdr:cNvPr>
        <xdr:cNvSpPr/>
      </xdr:nvSpPr>
      <xdr:spPr>
        <a:xfrm>
          <a:off x="33861375" y="131578350"/>
          <a:ext cx="0" cy="259773"/>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22</xdr:col>
      <xdr:colOff>0</xdr:colOff>
      <xdr:row>69</xdr:row>
      <xdr:rowOff>1828800</xdr:rowOff>
    </xdr:from>
    <xdr:to>
      <xdr:col>22</xdr:col>
      <xdr:colOff>0</xdr:colOff>
      <xdr:row>69</xdr:row>
      <xdr:rowOff>2088573</xdr:rowOff>
    </xdr:to>
    <xdr:sp macro="" textlink="">
      <xdr:nvSpPr>
        <xdr:cNvPr id="71" name="Flecha: pentágono 70">
          <a:hlinkClick xmlns:r="http://schemas.openxmlformats.org/officeDocument/2006/relationships" r:id="rId2"/>
          <a:extLst>
            <a:ext uri="{FF2B5EF4-FFF2-40B4-BE49-F238E27FC236}">
              <a16:creationId xmlns:a16="http://schemas.microsoft.com/office/drawing/2014/main" id="{EFB694F0-966A-41BF-8A16-5628B4238034}"/>
            </a:ext>
          </a:extLst>
        </xdr:cNvPr>
        <xdr:cNvSpPr/>
      </xdr:nvSpPr>
      <xdr:spPr>
        <a:xfrm>
          <a:off x="33861375" y="124263150"/>
          <a:ext cx="0" cy="259773"/>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22</xdr:col>
      <xdr:colOff>0</xdr:colOff>
      <xdr:row>176</xdr:row>
      <xdr:rowOff>1828800</xdr:rowOff>
    </xdr:from>
    <xdr:to>
      <xdr:col>22</xdr:col>
      <xdr:colOff>0</xdr:colOff>
      <xdr:row>176</xdr:row>
      <xdr:rowOff>2088573</xdr:rowOff>
    </xdr:to>
    <xdr:sp macro="" textlink="">
      <xdr:nvSpPr>
        <xdr:cNvPr id="72" name="Flecha: pentágono 71">
          <a:hlinkClick xmlns:r="http://schemas.openxmlformats.org/officeDocument/2006/relationships" r:id="rId2"/>
          <a:extLst>
            <a:ext uri="{FF2B5EF4-FFF2-40B4-BE49-F238E27FC236}">
              <a16:creationId xmlns:a16="http://schemas.microsoft.com/office/drawing/2014/main" id="{2B7C4BBA-10A9-452B-870B-D1CA7B82C468}"/>
            </a:ext>
          </a:extLst>
        </xdr:cNvPr>
        <xdr:cNvSpPr/>
      </xdr:nvSpPr>
      <xdr:spPr>
        <a:xfrm>
          <a:off x="33861375" y="121824750"/>
          <a:ext cx="0" cy="259773"/>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22</xdr:col>
      <xdr:colOff>0</xdr:colOff>
      <xdr:row>175</xdr:row>
      <xdr:rowOff>1933575</xdr:rowOff>
    </xdr:from>
    <xdr:to>
      <xdr:col>22</xdr:col>
      <xdr:colOff>0</xdr:colOff>
      <xdr:row>175</xdr:row>
      <xdr:rowOff>2193348</xdr:rowOff>
    </xdr:to>
    <xdr:sp macro="" textlink="">
      <xdr:nvSpPr>
        <xdr:cNvPr id="73" name="Flecha: pentágono 72">
          <a:hlinkClick xmlns:r="http://schemas.openxmlformats.org/officeDocument/2006/relationships" r:id="rId2"/>
          <a:extLst>
            <a:ext uri="{FF2B5EF4-FFF2-40B4-BE49-F238E27FC236}">
              <a16:creationId xmlns:a16="http://schemas.microsoft.com/office/drawing/2014/main" id="{6BBC393E-284C-4EB4-9305-7F7E09C9DF21}"/>
            </a:ext>
          </a:extLst>
        </xdr:cNvPr>
        <xdr:cNvSpPr/>
      </xdr:nvSpPr>
      <xdr:spPr>
        <a:xfrm>
          <a:off x="33861375" y="119491125"/>
          <a:ext cx="0" cy="259773"/>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22</xdr:col>
      <xdr:colOff>0</xdr:colOff>
      <xdr:row>174</xdr:row>
      <xdr:rowOff>1828800</xdr:rowOff>
    </xdr:from>
    <xdr:to>
      <xdr:col>22</xdr:col>
      <xdr:colOff>0</xdr:colOff>
      <xdr:row>174</xdr:row>
      <xdr:rowOff>2088573</xdr:rowOff>
    </xdr:to>
    <xdr:sp macro="" textlink="">
      <xdr:nvSpPr>
        <xdr:cNvPr id="74" name="Flecha: pentágono 73">
          <a:hlinkClick xmlns:r="http://schemas.openxmlformats.org/officeDocument/2006/relationships" r:id="rId2"/>
          <a:extLst>
            <a:ext uri="{FF2B5EF4-FFF2-40B4-BE49-F238E27FC236}">
              <a16:creationId xmlns:a16="http://schemas.microsoft.com/office/drawing/2014/main" id="{F05CF18C-0827-4742-9BBE-B482A89C8B48}"/>
            </a:ext>
          </a:extLst>
        </xdr:cNvPr>
        <xdr:cNvSpPr/>
      </xdr:nvSpPr>
      <xdr:spPr>
        <a:xfrm>
          <a:off x="33861375" y="116947950"/>
          <a:ext cx="0" cy="259773"/>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22</xdr:col>
      <xdr:colOff>0</xdr:colOff>
      <xdr:row>174</xdr:row>
      <xdr:rowOff>0</xdr:rowOff>
    </xdr:from>
    <xdr:to>
      <xdr:col>22</xdr:col>
      <xdr:colOff>0</xdr:colOff>
      <xdr:row>174</xdr:row>
      <xdr:rowOff>0</xdr:rowOff>
    </xdr:to>
    <xdr:sp macro="" textlink="">
      <xdr:nvSpPr>
        <xdr:cNvPr id="75" name="Flecha: pentágono 74">
          <a:hlinkClick xmlns:r="http://schemas.openxmlformats.org/officeDocument/2006/relationships" r:id="rId2"/>
          <a:extLst>
            <a:ext uri="{FF2B5EF4-FFF2-40B4-BE49-F238E27FC236}">
              <a16:creationId xmlns:a16="http://schemas.microsoft.com/office/drawing/2014/main" id="{37E8A12F-DEB6-4C53-8E06-B857237B635D}"/>
            </a:ext>
          </a:extLst>
        </xdr:cNvPr>
        <xdr:cNvSpPr/>
      </xdr:nvSpPr>
      <xdr:spPr>
        <a:xfrm>
          <a:off x="33861375" y="115119150"/>
          <a:ext cx="0" cy="0"/>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22</xdr:col>
      <xdr:colOff>0</xdr:colOff>
      <xdr:row>172</xdr:row>
      <xdr:rowOff>1828800</xdr:rowOff>
    </xdr:from>
    <xdr:to>
      <xdr:col>22</xdr:col>
      <xdr:colOff>0</xdr:colOff>
      <xdr:row>172</xdr:row>
      <xdr:rowOff>2088573</xdr:rowOff>
    </xdr:to>
    <xdr:sp macro="" textlink="">
      <xdr:nvSpPr>
        <xdr:cNvPr id="76" name="Flecha: pentágono 75">
          <a:hlinkClick xmlns:r="http://schemas.openxmlformats.org/officeDocument/2006/relationships" r:id="rId2"/>
          <a:extLst>
            <a:ext uri="{FF2B5EF4-FFF2-40B4-BE49-F238E27FC236}">
              <a16:creationId xmlns:a16="http://schemas.microsoft.com/office/drawing/2014/main" id="{FBD4907A-2FE8-4F35-AA69-9C8459733077}"/>
            </a:ext>
          </a:extLst>
        </xdr:cNvPr>
        <xdr:cNvSpPr/>
      </xdr:nvSpPr>
      <xdr:spPr>
        <a:xfrm>
          <a:off x="33861375" y="109632750"/>
          <a:ext cx="0" cy="259773"/>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22</xdr:col>
      <xdr:colOff>0</xdr:colOff>
      <xdr:row>141</xdr:row>
      <xdr:rowOff>1828800</xdr:rowOff>
    </xdr:from>
    <xdr:to>
      <xdr:col>22</xdr:col>
      <xdr:colOff>0</xdr:colOff>
      <xdr:row>141</xdr:row>
      <xdr:rowOff>2088573</xdr:rowOff>
    </xdr:to>
    <xdr:sp macro="" textlink="">
      <xdr:nvSpPr>
        <xdr:cNvPr id="77" name="Flecha: pentágono 76">
          <a:hlinkClick xmlns:r="http://schemas.openxmlformats.org/officeDocument/2006/relationships" r:id="rId2"/>
          <a:extLst>
            <a:ext uri="{FF2B5EF4-FFF2-40B4-BE49-F238E27FC236}">
              <a16:creationId xmlns:a16="http://schemas.microsoft.com/office/drawing/2014/main" id="{AF29E729-F4EA-4345-89AB-B2799F01CBD4}"/>
            </a:ext>
          </a:extLst>
        </xdr:cNvPr>
        <xdr:cNvSpPr/>
      </xdr:nvSpPr>
      <xdr:spPr>
        <a:xfrm>
          <a:off x="33861375" y="129139950"/>
          <a:ext cx="0" cy="259773"/>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22</xdr:col>
      <xdr:colOff>0</xdr:colOff>
      <xdr:row>140</xdr:row>
      <xdr:rowOff>1828800</xdr:rowOff>
    </xdr:from>
    <xdr:to>
      <xdr:col>22</xdr:col>
      <xdr:colOff>0</xdr:colOff>
      <xdr:row>140</xdr:row>
      <xdr:rowOff>2088573</xdr:rowOff>
    </xdr:to>
    <xdr:sp macro="" textlink="">
      <xdr:nvSpPr>
        <xdr:cNvPr id="78" name="Flecha: pentágono 77">
          <a:hlinkClick xmlns:r="http://schemas.openxmlformats.org/officeDocument/2006/relationships" r:id="rId2"/>
          <a:extLst>
            <a:ext uri="{FF2B5EF4-FFF2-40B4-BE49-F238E27FC236}">
              <a16:creationId xmlns:a16="http://schemas.microsoft.com/office/drawing/2014/main" id="{19B1DDDA-9763-46C9-8D99-001D353AE7AB}"/>
            </a:ext>
          </a:extLst>
        </xdr:cNvPr>
        <xdr:cNvSpPr/>
      </xdr:nvSpPr>
      <xdr:spPr>
        <a:xfrm>
          <a:off x="33861375" y="126701550"/>
          <a:ext cx="0" cy="259773"/>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22</xdr:col>
      <xdr:colOff>0</xdr:colOff>
      <xdr:row>171</xdr:row>
      <xdr:rowOff>1314450</xdr:rowOff>
    </xdr:from>
    <xdr:to>
      <xdr:col>22</xdr:col>
      <xdr:colOff>0</xdr:colOff>
      <xdr:row>171</xdr:row>
      <xdr:rowOff>1574223</xdr:rowOff>
    </xdr:to>
    <xdr:sp macro="" textlink="">
      <xdr:nvSpPr>
        <xdr:cNvPr id="79" name="Flecha: pentágono 78">
          <a:hlinkClick xmlns:r="http://schemas.openxmlformats.org/officeDocument/2006/relationships" r:id="rId1"/>
          <a:extLst>
            <a:ext uri="{FF2B5EF4-FFF2-40B4-BE49-F238E27FC236}">
              <a16:creationId xmlns:a16="http://schemas.microsoft.com/office/drawing/2014/main" id="{A0B1A8B2-42BA-437F-9EDF-90E7FEBF13BC}"/>
            </a:ext>
          </a:extLst>
        </xdr:cNvPr>
        <xdr:cNvSpPr/>
      </xdr:nvSpPr>
      <xdr:spPr>
        <a:xfrm>
          <a:off x="33861375" y="106680000"/>
          <a:ext cx="0" cy="259773"/>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22</xdr:col>
      <xdr:colOff>0</xdr:colOff>
      <xdr:row>175</xdr:row>
      <xdr:rowOff>1933575</xdr:rowOff>
    </xdr:from>
    <xdr:to>
      <xdr:col>22</xdr:col>
      <xdr:colOff>0</xdr:colOff>
      <xdr:row>175</xdr:row>
      <xdr:rowOff>2193348</xdr:rowOff>
    </xdr:to>
    <xdr:sp macro="" textlink="">
      <xdr:nvSpPr>
        <xdr:cNvPr id="80" name="Flecha: pentágono 79">
          <a:hlinkClick xmlns:r="http://schemas.openxmlformats.org/officeDocument/2006/relationships" r:id="rId2"/>
          <a:extLst>
            <a:ext uri="{FF2B5EF4-FFF2-40B4-BE49-F238E27FC236}">
              <a16:creationId xmlns:a16="http://schemas.microsoft.com/office/drawing/2014/main" id="{23C55431-D8E9-4399-96ED-D28DF716339D}"/>
            </a:ext>
          </a:extLst>
        </xdr:cNvPr>
        <xdr:cNvSpPr/>
      </xdr:nvSpPr>
      <xdr:spPr>
        <a:xfrm>
          <a:off x="33861375" y="119491125"/>
          <a:ext cx="0" cy="259773"/>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22</xdr:col>
      <xdr:colOff>0</xdr:colOff>
      <xdr:row>174</xdr:row>
      <xdr:rowOff>1828800</xdr:rowOff>
    </xdr:from>
    <xdr:to>
      <xdr:col>22</xdr:col>
      <xdr:colOff>0</xdr:colOff>
      <xdr:row>174</xdr:row>
      <xdr:rowOff>2088573</xdr:rowOff>
    </xdr:to>
    <xdr:sp macro="" textlink="">
      <xdr:nvSpPr>
        <xdr:cNvPr id="81" name="Flecha: pentágono 80">
          <a:hlinkClick xmlns:r="http://schemas.openxmlformats.org/officeDocument/2006/relationships" r:id="rId2"/>
          <a:extLst>
            <a:ext uri="{FF2B5EF4-FFF2-40B4-BE49-F238E27FC236}">
              <a16:creationId xmlns:a16="http://schemas.microsoft.com/office/drawing/2014/main" id="{63F9661D-444F-4306-B2F0-03F10BBABA3E}"/>
            </a:ext>
          </a:extLst>
        </xdr:cNvPr>
        <xdr:cNvSpPr/>
      </xdr:nvSpPr>
      <xdr:spPr>
        <a:xfrm>
          <a:off x="33861375" y="116947950"/>
          <a:ext cx="0" cy="259773"/>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22</xdr:col>
      <xdr:colOff>0</xdr:colOff>
      <xdr:row>174</xdr:row>
      <xdr:rowOff>0</xdr:rowOff>
    </xdr:from>
    <xdr:to>
      <xdr:col>22</xdr:col>
      <xdr:colOff>0</xdr:colOff>
      <xdr:row>174</xdr:row>
      <xdr:rowOff>0</xdr:rowOff>
    </xdr:to>
    <xdr:sp macro="" textlink="">
      <xdr:nvSpPr>
        <xdr:cNvPr id="82" name="Flecha: pentágono 81">
          <a:hlinkClick xmlns:r="http://schemas.openxmlformats.org/officeDocument/2006/relationships" r:id="rId2"/>
          <a:extLst>
            <a:ext uri="{FF2B5EF4-FFF2-40B4-BE49-F238E27FC236}">
              <a16:creationId xmlns:a16="http://schemas.microsoft.com/office/drawing/2014/main" id="{D96D9535-28A3-481F-B9A0-73A49BBE5406}"/>
            </a:ext>
          </a:extLst>
        </xdr:cNvPr>
        <xdr:cNvSpPr/>
      </xdr:nvSpPr>
      <xdr:spPr>
        <a:xfrm>
          <a:off x="33861375" y="115119150"/>
          <a:ext cx="0" cy="0"/>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22</xdr:col>
      <xdr:colOff>0</xdr:colOff>
      <xdr:row>172</xdr:row>
      <xdr:rowOff>1828800</xdr:rowOff>
    </xdr:from>
    <xdr:to>
      <xdr:col>22</xdr:col>
      <xdr:colOff>0</xdr:colOff>
      <xdr:row>172</xdr:row>
      <xdr:rowOff>2088573</xdr:rowOff>
    </xdr:to>
    <xdr:sp macro="" textlink="">
      <xdr:nvSpPr>
        <xdr:cNvPr id="83" name="Flecha: pentágono 82">
          <a:hlinkClick xmlns:r="http://schemas.openxmlformats.org/officeDocument/2006/relationships" r:id="rId2"/>
          <a:extLst>
            <a:ext uri="{FF2B5EF4-FFF2-40B4-BE49-F238E27FC236}">
              <a16:creationId xmlns:a16="http://schemas.microsoft.com/office/drawing/2014/main" id="{AAA6569E-4B14-4B19-9CC8-34FB0BE5741E}"/>
            </a:ext>
          </a:extLst>
        </xdr:cNvPr>
        <xdr:cNvSpPr/>
      </xdr:nvSpPr>
      <xdr:spPr>
        <a:xfrm>
          <a:off x="33861375" y="109632750"/>
          <a:ext cx="0" cy="259773"/>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22</xdr:col>
      <xdr:colOff>0</xdr:colOff>
      <xdr:row>171</xdr:row>
      <xdr:rowOff>1314450</xdr:rowOff>
    </xdr:from>
    <xdr:to>
      <xdr:col>22</xdr:col>
      <xdr:colOff>0</xdr:colOff>
      <xdr:row>171</xdr:row>
      <xdr:rowOff>1574223</xdr:rowOff>
    </xdr:to>
    <xdr:sp macro="" textlink="">
      <xdr:nvSpPr>
        <xdr:cNvPr id="84" name="Flecha: pentágono 83">
          <a:hlinkClick xmlns:r="http://schemas.openxmlformats.org/officeDocument/2006/relationships" r:id="rId1"/>
          <a:extLst>
            <a:ext uri="{FF2B5EF4-FFF2-40B4-BE49-F238E27FC236}">
              <a16:creationId xmlns:a16="http://schemas.microsoft.com/office/drawing/2014/main" id="{B5CED912-BF86-4608-A800-A4EC15B1B6F3}"/>
            </a:ext>
          </a:extLst>
        </xdr:cNvPr>
        <xdr:cNvSpPr/>
      </xdr:nvSpPr>
      <xdr:spPr>
        <a:xfrm>
          <a:off x="33861375" y="106680000"/>
          <a:ext cx="0" cy="259773"/>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22</xdr:col>
      <xdr:colOff>0</xdr:colOff>
      <xdr:row>175</xdr:row>
      <xdr:rowOff>1933575</xdr:rowOff>
    </xdr:from>
    <xdr:to>
      <xdr:col>22</xdr:col>
      <xdr:colOff>0</xdr:colOff>
      <xdr:row>175</xdr:row>
      <xdr:rowOff>2193348</xdr:rowOff>
    </xdr:to>
    <xdr:sp macro="" textlink="">
      <xdr:nvSpPr>
        <xdr:cNvPr id="85" name="Flecha: pentágono 84">
          <a:hlinkClick xmlns:r="http://schemas.openxmlformats.org/officeDocument/2006/relationships" r:id="rId2"/>
          <a:extLst>
            <a:ext uri="{FF2B5EF4-FFF2-40B4-BE49-F238E27FC236}">
              <a16:creationId xmlns:a16="http://schemas.microsoft.com/office/drawing/2014/main" id="{86FA5FB1-536A-413A-87B2-460425222051}"/>
            </a:ext>
          </a:extLst>
        </xdr:cNvPr>
        <xdr:cNvSpPr/>
      </xdr:nvSpPr>
      <xdr:spPr>
        <a:xfrm>
          <a:off x="33861375" y="119491125"/>
          <a:ext cx="0" cy="259773"/>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22</xdr:col>
      <xdr:colOff>0</xdr:colOff>
      <xdr:row>174</xdr:row>
      <xdr:rowOff>1828800</xdr:rowOff>
    </xdr:from>
    <xdr:to>
      <xdr:col>22</xdr:col>
      <xdr:colOff>0</xdr:colOff>
      <xdr:row>174</xdr:row>
      <xdr:rowOff>2088573</xdr:rowOff>
    </xdr:to>
    <xdr:sp macro="" textlink="">
      <xdr:nvSpPr>
        <xdr:cNvPr id="86" name="Flecha: pentágono 85">
          <a:hlinkClick xmlns:r="http://schemas.openxmlformats.org/officeDocument/2006/relationships" r:id="rId2"/>
          <a:extLst>
            <a:ext uri="{FF2B5EF4-FFF2-40B4-BE49-F238E27FC236}">
              <a16:creationId xmlns:a16="http://schemas.microsoft.com/office/drawing/2014/main" id="{9BA2E23D-E210-4DFE-A3FE-7EE8DC0FB992}"/>
            </a:ext>
          </a:extLst>
        </xdr:cNvPr>
        <xdr:cNvSpPr/>
      </xdr:nvSpPr>
      <xdr:spPr>
        <a:xfrm>
          <a:off x="33861375" y="116947950"/>
          <a:ext cx="0" cy="259773"/>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22</xdr:col>
      <xdr:colOff>0</xdr:colOff>
      <xdr:row>174</xdr:row>
      <xdr:rowOff>0</xdr:rowOff>
    </xdr:from>
    <xdr:to>
      <xdr:col>22</xdr:col>
      <xdr:colOff>0</xdr:colOff>
      <xdr:row>174</xdr:row>
      <xdr:rowOff>0</xdr:rowOff>
    </xdr:to>
    <xdr:sp macro="" textlink="">
      <xdr:nvSpPr>
        <xdr:cNvPr id="87" name="Flecha: pentágono 86">
          <a:hlinkClick xmlns:r="http://schemas.openxmlformats.org/officeDocument/2006/relationships" r:id="rId2"/>
          <a:extLst>
            <a:ext uri="{FF2B5EF4-FFF2-40B4-BE49-F238E27FC236}">
              <a16:creationId xmlns:a16="http://schemas.microsoft.com/office/drawing/2014/main" id="{A10932F5-15C8-48A4-932E-DA51EFF9136D}"/>
            </a:ext>
          </a:extLst>
        </xdr:cNvPr>
        <xdr:cNvSpPr/>
      </xdr:nvSpPr>
      <xdr:spPr>
        <a:xfrm>
          <a:off x="33861375" y="115119150"/>
          <a:ext cx="0" cy="0"/>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22</xdr:col>
      <xdr:colOff>0</xdr:colOff>
      <xdr:row>172</xdr:row>
      <xdr:rowOff>1828800</xdr:rowOff>
    </xdr:from>
    <xdr:to>
      <xdr:col>22</xdr:col>
      <xdr:colOff>0</xdr:colOff>
      <xdr:row>172</xdr:row>
      <xdr:rowOff>2088573</xdr:rowOff>
    </xdr:to>
    <xdr:sp macro="" textlink="">
      <xdr:nvSpPr>
        <xdr:cNvPr id="88" name="Flecha: pentágono 87">
          <a:hlinkClick xmlns:r="http://schemas.openxmlformats.org/officeDocument/2006/relationships" r:id="rId2"/>
          <a:extLst>
            <a:ext uri="{FF2B5EF4-FFF2-40B4-BE49-F238E27FC236}">
              <a16:creationId xmlns:a16="http://schemas.microsoft.com/office/drawing/2014/main" id="{467133A3-A232-4F7B-B76C-50ACAFAECA4D}"/>
            </a:ext>
          </a:extLst>
        </xdr:cNvPr>
        <xdr:cNvSpPr/>
      </xdr:nvSpPr>
      <xdr:spPr>
        <a:xfrm>
          <a:off x="33861375" y="109632750"/>
          <a:ext cx="0" cy="259773"/>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22</xdr:col>
      <xdr:colOff>0</xdr:colOff>
      <xdr:row>171</xdr:row>
      <xdr:rowOff>1314450</xdr:rowOff>
    </xdr:from>
    <xdr:to>
      <xdr:col>22</xdr:col>
      <xdr:colOff>0</xdr:colOff>
      <xdr:row>171</xdr:row>
      <xdr:rowOff>1574223</xdr:rowOff>
    </xdr:to>
    <xdr:sp macro="" textlink="">
      <xdr:nvSpPr>
        <xdr:cNvPr id="89" name="Flecha: pentágono 88">
          <a:hlinkClick xmlns:r="http://schemas.openxmlformats.org/officeDocument/2006/relationships" r:id="rId1"/>
          <a:extLst>
            <a:ext uri="{FF2B5EF4-FFF2-40B4-BE49-F238E27FC236}">
              <a16:creationId xmlns:a16="http://schemas.microsoft.com/office/drawing/2014/main" id="{F93310C0-DDD6-404A-B7B5-1A56EF287F8C}"/>
            </a:ext>
          </a:extLst>
        </xdr:cNvPr>
        <xdr:cNvSpPr/>
      </xdr:nvSpPr>
      <xdr:spPr>
        <a:xfrm>
          <a:off x="33861375" y="106680000"/>
          <a:ext cx="0" cy="259773"/>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22</xdr:col>
      <xdr:colOff>0</xdr:colOff>
      <xdr:row>175</xdr:row>
      <xdr:rowOff>1933575</xdr:rowOff>
    </xdr:from>
    <xdr:to>
      <xdr:col>22</xdr:col>
      <xdr:colOff>0</xdr:colOff>
      <xdr:row>175</xdr:row>
      <xdr:rowOff>2193348</xdr:rowOff>
    </xdr:to>
    <xdr:sp macro="" textlink="">
      <xdr:nvSpPr>
        <xdr:cNvPr id="90" name="Flecha: pentágono 89">
          <a:hlinkClick xmlns:r="http://schemas.openxmlformats.org/officeDocument/2006/relationships" r:id="rId2"/>
          <a:extLst>
            <a:ext uri="{FF2B5EF4-FFF2-40B4-BE49-F238E27FC236}">
              <a16:creationId xmlns:a16="http://schemas.microsoft.com/office/drawing/2014/main" id="{A62EB78F-323C-4C68-88B0-C8044070C6C2}"/>
            </a:ext>
          </a:extLst>
        </xdr:cNvPr>
        <xdr:cNvSpPr/>
      </xdr:nvSpPr>
      <xdr:spPr>
        <a:xfrm>
          <a:off x="33861375" y="119491125"/>
          <a:ext cx="0" cy="259773"/>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22</xdr:col>
      <xdr:colOff>0</xdr:colOff>
      <xdr:row>174</xdr:row>
      <xdr:rowOff>1828800</xdr:rowOff>
    </xdr:from>
    <xdr:to>
      <xdr:col>22</xdr:col>
      <xdr:colOff>0</xdr:colOff>
      <xdr:row>174</xdr:row>
      <xdr:rowOff>2088573</xdr:rowOff>
    </xdr:to>
    <xdr:sp macro="" textlink="">
      <xdr:nvSpPr>
        <xdr:cNvPr id="91" name="Flecha: pentágono 90">
          <a:hlinkClick xmlns:r="http://schemas.openxmlformats.org/officeDocument/2006/relationships" r:id="rId2"/>
          <a:extLst>
            <a:ext uri="{FF2B5EF4-FFF2-40B4-BE49-F238E27FC236}">
              <a16:creationId xmlns:a16="http://schemas.microsoft.com/office/drawing/2014/main" id="{15C23221-A534-4F85-9311-97FC6A7D7C88}"/>
            </a:ext>
          </a:extLst>
        </xdr:cNvPr>
        <xdr:cNvSpPr/>
      </xdr:nvSpPr>
      <xdr:spPr>
        <a:xfrm>
          <a:off x="33861375" y="116947950"/>
          <a:ext cx="0" cy="259773"/>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22</xdr:col>
      <xdr:colOff>0</xdr:colOff>
      <xdr:row>174</xdr:row>
      <xdr:rowOff>0</xdr:rowOff>
    </xdr:from>
    <xdr:to>
      <xdr:col>22</xdr:col>
      <xdr:colOff>0</xdr:colOff>
      <xdr:row>174</xdr:row>
      <xdr:rowOff>0</xdr:rowOff>
    </xdr:to>
    <xdr:sp macro="" textlink="">
      <xdr:nvSpPr>
        <xdr:cNvPr id="92" name="Flecha: pentágono 91">
          <a:hlinkClick xmlns:r="http://schemas.openxmlformats.org/officeDocument/2006/relationships" r:id="rId2"/>
          <a:extLst>
            <a:ext uri="{FF2B5EF4-FFF2-40B4-BE49-F238E27FC236}">
              <a16:creationId xmlns:a16="http://schemas.microsoft.com/office/drawing/2014/main" id="{B2B1B186-12D9-48E6-B98C-E2F8DCABA9AA}"/>
            </a:ext>
          </a:extLst>
        </xdr:cNvPr>
        <xdr:cNvSpPr/>
      </xdr:nvSpPr>
      <xdr:spPr>
        <a:xfrm>
          <a:off x="33861375" y="115119150"/>
          <a:ext cx="0" cy="0"/>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22</xdr:col>
      <xdr:colOff>0</xdr:colOff>
      <xdr:row>172</xdr:row>
      <xdr:rowOff>1828800</xdr:rowOff>
    </xdr:from>
    <xdr:to>
      <xdr:col>22</xdr:col>
      <xdr:colOff>0</xdr:colOff>
      <xdr:row>172</xdr:row>
      <xdr:rowOff>2088573</xdr:rowOff>
    </xdr:to>
    <xdr:sp macro="" textlink="">
      <xdr:nvSpPr>
        <xdr:cNvPr id="93" name="Flecha: pentágono 92">
          <a:hlinkClick xmlns:r="http://schemas.openxmlformats.org/officeDocument/2006/relationships" r:id="rId2"/>
          <a:extLst>
            <a:ext uri="{FF2B5EF4-FFF2-40B4-BE49-F238E27FC236}">
              <a16:creationId xmlns:a16="http://schemas.microsoft.com/office/drawing/2014/main" id="{83DB5368-0526-420E-9AC1-3BEB46C7BA23}"/>
            </a:ext>
          </a:extLst>
        </xdr:cNvPr>
        <xdr:cNvSpPr/>
      </xdr:nvSpPr>
      <xdr:spPr>
        <a:xfrm>
          <a:off x="33861375" y="109632750"/>
          <a:ext cx="0" cy="259773"/>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22</xdr:col>
      <xdr:colOff>0</xdr:colOff>
      <xdr:row>171</xdr:row>
      <xdr:rowOff>1314450</xdr:rowOff>
    </xdr:from>
    <xdr:to>
      <xdr:col>22</xdr:col>
      <xdr:colOff>0</xdr:colOff>
      <xdr:row>171</xdr:row>
      <xdr:rowOff>1574223</xdr:rowOff>
    </xdr:to>
    <xdr:sp macro="" textlink="">
      <xdr:nvSpPr>
        <xdr:cNvPr id="94" name="Flecha: pentágono 93">
          <a:hlinkClick xmlns:r="http://schemas.openxmlformats.org/officeDocument/2006/relationships" r:id="rId1"/>
          <a:extLst>
            <a:ext uri="{FF2B5EF4-FFF2-40B4-BE49-F238E27FC236}">
              <a16:creationId xmlns:a16="http://schemas.microsoft.com/office/drawing/2014/main" id="{AF9A42E4-86FC-4DDA-A3C0-783690E71D0C}"/>
            </a:ext>
          </a:extLst>
        </xdr:cNvPr>
        <xdr:cNvSpPr/>
      </xdr:nvSpPr>
      <xdr:spPr>
        <a:xfrm>
          <a:off x="33861375" y="106680000"/>
          <a:ext cx="0" cy="259773"/>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22</xdr:col>
      <xdr:colOff>0</xdr:colOff>
      <xdr:row>175</xdr:row>
      <xdr:rowOff>1933575</xdr:rowOff>
    </xdr:from>
    <xdr:to>
      <xdr:col>22</xdr:col>
      <xdr:colOff>0</xdr:colOff>
      <xdr:row>175</xdr:row>
      <xdr:rowOff>2193348</xdr:rowOff>
    </xdr:to>
    <xdr:sp macro="" textlink="">
      <xdr:nvSpPr>
        <xdr:cNvPr id="95" name="Flecha: pentágono 94">
          <a:hlinkClick xmlns:r="http://schemas.openxmlformats.org/officeDocument/2006/relationships" r:id="rId2"/>
          <a:extLst>
            <a:ext uri="{FF2B5EF4-FFF2-40B4-BE49-F238E27FC236}">
              <a16:creationId xmlns:a16="http://schemas.microsoft.com/office/drawing/2014/main" id="{8EF32664-0BCE-43F4-88EB-A0A4D808B136}"/>
            </a:ext>
          </a:extLst>
        </xdr:cNvPr>
        <xdr:cNvSpPr/>
      </xdr:nvSpPr>
      <xdr:spPr>
        <a:xfrm>
          <a:off x="33861375" y="119491125"/>
          <a:ext cx="0" cy="259773"/>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22</xdr:col>
      <xdr:colOff>0</xdr:colOff>
      <xdr:row>174</xdr:row>
      <xdr:rowOff>1828800</xdr:rowOff>
    </xdr:from>
    <xdr:to>
      <xdr:col>22</xdr:col>
      <xdr:colOff>0</xdr:colOff>
      <xdr:row>174</xdr:row>
      <xdr:rowOff>2088573</xdr:rowOff>
    </xdr:to>
    <xdr:sp macro="" textlink="">
      <xdr:nvSpPr>
        <xdr:cNvPr id="96" name="Flecha: pentágono 95">
          <a:hlinkClick xmlns:r="http://schemas.openxmlformats.org/officeDocument/2006/relationships" r:id="rId2"/>
          <a:extLst>
            <a:ext uri="{FF2B5EF4-FFF2-40B4-BE49-F238E27FC236}">
              <a16:creationId xmlns:a16="http://schemas.microsoft.com/office/drawing/2014/main" id="{0E742F3A-00FD-4CFC-8394-2EADDDCFAC8B}"/>
            </a:ext>
          </a:extLst>
        </xdr:cNvPr>
        <xdr:cNvSpPr/>
      </xdr:nvSpPr>
      <xdr:spPr>
        <a:xfrm>
          <a:off x="33861375" y="116947950"/>
          <a:ext cx="0" cy="259773"/>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22</xdr:col>
      <xdr:colOff>0</xdr:colOff>
      <xdr:row>174</xdr:row>
      <xdr:rowOff>0</xdr:rowOff>
    </xdr:from>
    <xdr:to>
      <xdr:col>22</xdr:col>
      <xdr:colOff>0</xdr:colOff>
      <xdr:row>174</xdr:row>
      <xdr:rowOff>0</xdr:rowOff>
    </xdr:to>
    <xdr:sp macro="" textlink="">
      <xdr:nvSpPr>
        <xdr:cNvPr id="97" name="Flecha: pentágono 96">
          <a:hlinkClick xmlns:r="http://schemas.openxmlformats.org/officeDocument/2006/relationships" r:id="rId2"/>
          <a:extLst>
            <a:ext uri="{FF2B5EF4-FFF2-40B4-BE49-F238E27FC236}">
              <a16:creationId xmlns:a16="http://schemas.microsoft.com/office/drawing/2014/main" id="{78DA7A0E-DDDD-4676-B676-EB44F1640689}"/>
            </a:ext>
          </a:extLst>
        </xdr:cNvPr>
        <xdr:cNvSpPr/>
      </xdr:nvSpPr>
      <xdr:spPr>
        <a:xfrm>
          <a:off x="33861375" y="115119150"/>
          <a:ext cx="0" cy="0"/>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22</xdr:col>
      <xdr:colOff>0</xdr:colOff>
      <xdr:row>172</xdr:row>
      <xdr:rowOff>1828800</xdr:rowOff>
    </xdr:from>
    <xdr:to>
      <xdr:col>22</xdr:col>
      <xdr:colOff>0</xdr:colOff>
      <xdr:row>172</xdr:row>
      <xdr:rowOff>2088573</xdr:rowOff>
    </xdr:to>
    <xdr:sp macro="" textlink="">
      <xdr:nvSpPr>
        <xdr:cNvPr id="98" name="Flecha: pentágono 97">
          <a:hlinkClick xmlns:r="http://schemas.openxmlformats.org/officeDocument/2006/relationships" r:id="rId2"/>
          <a:extLst>
            <a:ext uri="{FF2B5EF4-FFF2-40B4-BE49-F238E27FC236}">
              <a16:creationId xmlns:a16="http://schemas.microsoft.com/office/drawing/2014/main" id="{347D691F-DB8F-4F8D-8CD1-0489684DC0D3}"/>
            </a:ext>
          </a:extLst>
        </xdr:cNvPr>
        <xdr:cNvSpPr/>
      </xdr:nvSpPr>
      <xdr:spPr>
        <a:xfrm>
          <a:off x="33861375" y="109632750"/>
          <a:ext cx="0" cy="259773"/>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22</xdr:col>
      <xdr:colOff>0</xdr:colOff>
      <xdr:row>171</xdr:row>
      <xdr:rowOff>1314450</xdr:rowOff>
    </xdr:from>
    <xdr:to>
      <xdr:col>22</xdr:col>
      <xdr:colOff>0</xdr:colOff>
      <xdr:row>171</xdr:row>
      <xdr:rowOff>1574223</xdr:rowOff>
    </xdr:to>
    <xdr:sp macro="" textlink="">
      <xdr:nvSpPr>
        <xdr:cNvPr id="99" name="Flecha: pentágono 98">
          <a:hlinkClick xmlns:r="http://schemas.openxmlformats.org/officeDocument/2006/relationships" r:id="rId1"/>
          <a:extLst>
            <a:ext uri="{FF2B5EF4-FFF2-40B4-BE49-F238E27FC236}">
              <a16:creationId xmlns:a16="http://schemas.microsoft.com/office/drawing/2014/main" id="{89BB05F7-D43B-4777-94AE-4F45871FBE32}"/>
            </a:ext>
          </a:extLst>
        </xdr:cNvPr>
        <xdr:cNvSpPr/>
      </xdr:nvSpPr>
      <xdr:spPr>
        <a:xfrm>
          <a:off x="33861375" y="106680000"/>
          <a:ext cx="0" cy="259773"/>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22</xdr:col>
      <xdr:colOff>0</xdr:colOff>
      <xdr:row>175</xdr:row>
      <xdr:rowOff>1933575</xdr:rowOff>
    </xdr:from>
    <xdr:to>
      <xdr:col>22</xdr:col>
      <xdr:colOff>0</xdr:colOff>
      <xdr:row>175</xdr:row>
      <xdr:rowOff>2193348</xdr:rowOff>
    </xdr:to>
    <xdr:sp macro="" textlink="">
      <xdr:nvSpPr>
        <xdr:cNvPr id="100" name="Flecha: pentágono 99">
          <a:hlinkClick xmlns:r="http://schemas.openxmlformats.org/officeDocument/2006/relationships" r:id="rId2"/>
          <a:extLst>
            <a:ext uri="{FF2B5EF4-FFF2-40B4-BE49-F238E27FC236}">
              <a16:creationId xmlns:a16="http://schemas.microsoft.com/office/drawing/2014/main" id="{BD0A207A-F21D-4E01-B483-0045F43B8654}"/>
            </a:ext>
          </a:extLst>
        </xdr:cNvPr>
        <xdr:cNvSpPr/>
      </xdr:nvSpPr>
      <xdr:spPr>
        <a:xfrm>
          <a:off x="33861375" y="119491125"/>
          <a:ext cx="0" cy="259773"/>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22</xdr:col>
      <xdr:colOff>0</xdr:colOff>
      <xdr:row>174</xdr:row>
      <xdr:rowOff>1828800</xdr:rowOff>
    </xdr:from>
    <xdr:to>
      <xdr:col>22</xdr:col>
      <xdr:colOff>0</xdr:colOff>
      <xdr:row>174</xdr:row>
      <xdr:rowOff>2088573</xdr:rowOff>
    </xdr:to>
    <xdr:sp macro="" textlink="">
      <xdr:nvSpPr>
        <xdr:cNvPr id="101" name="Flecha: pentágono 100">
          <a:hlinkClick xmlns:r="http://schemas.openxmlformats.org/officeDocument/2006/relationships" r:id="rId2"/>
          <a:extLst>
            <a:ext uri="{FF2B5EF4-FFF2-40B4-BE49-F238E27FC236}">
              <a16:creationId xmlns:a16="http://schemas.microsoft.com/office/drawing/2014/main" id="{D3C1D7A6-DF58-4AFE-A4ED-8D4B7311694C}"/>
            </a:ext>
          </a:extLst>
        </xdr:cNvPr>
        <xdr:cNvSpPr/>
      </xdr:nvSpPr>
      <xdr:spPr>
        <a:xfrm>
          <a:off x="33861375" y="116947950"/>
          <a:ext cx="0" cy="259773"/>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22</xdr:col>
      <xdr:colOff>0</xdr:colOff>
      <xdr:row>174</xdr:row>
      <xdr:rowOff>0</xdr:rowOff>
    </xdr:from>
    <xdr:to>
      <xdr:col>22</xdr:col>
      <xdr:colOff>0</xdr:colOff>
      <xdr:row>174</xdr:row>
      <xdr:rowOff>0</xdr:rowOff>
    </xdr:to>
    <xdr:sp macro="" textlink="">
      <xdr:nvSpPr>
        <xdr:cNvPr id="102" name="Flecha: pentágono 101">
          <a:hlinkClick xmlns:r="http://schemas.openxmlformats.org/officeDocument/2006/relationships" r:id="rId2"/>
          <a:extLst>
            <a:ext uri="{FF2B5EF4-FFF2-40B4-BE49-F238E27FC236}">
              <a16:creationId xmlns:a16="http://schemas.microsoft.com/office/drawing/2014/main" id="{D0DE1343-DA95-4C6E-B296-988D8C9CB8E9}"/>
            </a:ext>
          </a:extLst>
        </xdr:cNvPr>
        <xdr:cNvSpPr/>
      </xdr:nvSpPr>
      <xdr:spPr>
        <a:xfrm>
          <a:off x="33861375" y="115119150"/>
          <a:ext cx="0" cy="0"/>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22</xdr:col>
      <xdr:colOff>0</xdr:colOff>
      <xdr:row>172</xdr:row>
      <xdr:rowOff>1828800</xdr:rowOff>
    </xdr:from>
    <xdr:to>
      <xdr:col>22</xdr:col>
      <xdr:colOff>0</xdr:colOff>
      <xdr:row>172</xdr:row>
      <xdr:rowOff>2088573</xdr:rowOff>
    </xdr:to>
    <xdr:sp macro="" textlink="">
      <xdr:nvSpPr>
        <xdr:cNvPr id="103" name="Flecha: pentágono 102">
          <a:hlinkClick xmlns:r="http://schemas.openxmlformats.org/officeDocument/2006/relationships" r:id="rId2"/>
          <a:extLst>
            <a:ext uri="{FF2B5EF4-FFF2-40B4-BE49-F238E27FC236}">
              <a16:creationId xmlns:a16="http://schemas.microsoft.com/office/drawing/2014/main" id="{C4D6FF03-798C-4B47-BA1E-664E089B0ABD}"/>
            </a:ext>
          </a:extLst>
        </xdr:cNvPr>
        <xdr:cNvSpPr/>
      </xdr:nvSpPr>
      <xdr:spPr>
        <a:xfrm>
          <a:off x="33861375" y="109632750"/>
          <a:ext cx="0" cy="259773"/>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22</xdr:col>
      <xdr:colOff>0</xdr:colOff>
      <xdr:row>171</xdr:row>
      <xdr:rowOff>1314450</xdr:rowOff>
    </xdr:from>
    <xdr:to>
      <xdr:col>22</xdr:col>
      <xdr:colOff>0</xdr:colOff>
      <xdr:row>171</xdr:row>
      <xdr:rowOff>1574223</xdr:rowOff>
    </xdr:to>
    <xdr:sp macro="" textlink="">
      <xdr:nvSpPr>
        <xdr:cNvPr id="104" name="Flecha: pentágono 103">
          <a:hlinkClick xmlns:r="http://schemas.openxmlformats.org/officeDocument/2006/relationships" r:id="rId1"/>
          <a:extLst>
            <a:ext uri="{FF2B5EF4-FFF2-40B4-BE49-F238E27FC236}">
              <a16:creationId xmlns:a16="http://schemas.microsoft.com/office/drawing/2014/main" id="{C19AF504-232F-4592-B07C-239C2D2FBB89}"/>
            </a:ext>
          </a:extLst>
        </xdr:cNvPr>
        <xdr:cNvSpPr/>
      </xdr:nvSpPr>
      <xdr:spPr>
        <a:xfrm>
          <a:off x="33861375" y="106680000"/>
          <a:ext cx="0" cy="259773"/>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22</xdr:col>
      <xdr:colOff>0</xdr:colOff>
      <xdr:row>175</xdr:row>
      <xdr:rowOff>1933575</xdr:rowOff>
    </xdr:from>
    <xdr:to>
      <xdr:col>22</xdr:col>
      <xdr:colOff>0</xdr:colOff>
      <xdr:row>175</xdr:row>
      <xdr:rowOff>2193348</xdr:rowOff>
    </xdr:to>
    <xdr:sp macro="" textlink="">
      <xdr:nvSpPr>
        <xdr:cNvPr id="105" name="Flecha: pentágono 104">
          <a:hlinkClick xmlns:r="http://schemas.openxmlformats.org/officeDocument/2006/relationships" r:id="rId2"/>
          <a:extLst>
            <a:ext uri="{FF2B5EF4-FFF2-40B4-BE49-F238E27FC236}">
              <a16:creationId xmlns:a16="http://schemas.microsoft.com/office/drawing/2014/main" id="{CCBDA343-2C27-4C47-BB18-7133AB0AA575}"/>
            </a:ext>
          </a:extLst>
        </xdr:cNvPr>
        <xdr:cNvSpPr/>
      </xdr:nvSpPr>
      <xdr:spPr>
        <a:xfrm>
          <a:off x="33861375" y="119491125"/>
          <a:ext cx="0" cy="259773"/>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22</xdr:col>
      <xdr:colOff>0</xdr:colOff>
      <xdr:row>174</xdr:row>
      <xdr:rowOff>1828800</xdr:rowOff>
    </xdr:from>
    <xdr:to>
      <xdr:col>22</xdr:col>
      <xdr:colOff>0</xdr:colOff>
      <xdr:row>174</xdr:row>
      <xdr:rowOff>2088573</xdr:rowOff>
    </xdr:to>
    <xdr:sp macro="" textlink="">
      <xdr:nvSpPr>
        <xdr:cNvPr id="106" name="Flecha: pentágono 105">
          <a:hlinkClick xmlns:r="http://schemas.openxmlformats.org/officeDocument/2006/relationships" r:id="rId2"/>
          <a:extLst>
            <a:ext uri="{FF2B5EF4-FFF2-40B4-BE49-F238E27FC236}">
              <a16:creationId xmlns:a16="http://schemas.microsoft.com/office/drawing/2014/main" id="{E4F41347-5F22-4050-9D73-0BE7FA06D957}"/>
            </a:ext>
          </a:extLst>
        </xdr:cNvPr>
        <xdr:cNvSpPr/>
      </xdr:nvSpPr>
      <xdr:spPr>
        <a:xfrm>
          <a:off x="33861375" y="116947950"/>
          <a:ext cx="0" cy="259773"/>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22</xdr:col>
      <xdr:colOff>0</xdr:colOff>
      <xdr:row>174</xdr:row>
      <xdr:rowOff>0</xdr:rowOff>
    </xdr:from>
    <xdr:to>
      <xdr:col>22</xdr:col>
      <xdr:colOff>0</xdr:colOff>
      <xdr:row>174</xdr:row>
      <xdr:rowOff>0</xdr:rowOff>
    </xdr:to>
    <xdr:sp macro="" textlink="">
      <xdr:nvSpPr>
        <xdr:cNvPr id="107" name="Flecha: pentágono 106">
          <a:hlinkClick xmlns:r="http://schemas.openxmlformats.org/officeDocument/2006/relationships" r:id="rId2"/>
          <a:extLst>
            <a:ext uri="{FF2B5EF4-FFF2-40B4-BE49-F238E27FC236}">
              <a16:creationId xmlns:a16="http://schemas.microsoft.com/office/drawing/2014/main" id="{0AF0634E-F6B7-4B5B-9ACB-92FDD034466A}"/>
            </a:ext>
          </a:extLst>
        </xdr:cNvPr>
        <xdr:cNvSpPr/>
      </xdr:nvSpPr>
      <xdr:spPr>
        <a:xfrm>
          <a:off x="33861375" y="115119150"/>
          <a:ext cx="0" cy="0"/>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22</xdr:col>
      <xdr:colOff>0</xdr:colOff>
      <xdr:row>172</xdr:row>
      <xdr:rowOff>1828800</xdr:rowOff>
    </xdr:from>
    <xdr:to>
      <xdr:col>22</xdr:col>
      <xdr:colOff>0</xdr:colOff>
      <xdr:row>172</xdr:row>
      <xdr:rowOff>2088573</xdr:rowOff>
    </xdr:to>
    <xdr:sp macro="" textlink="">
      <xdr:nvSpPr>
        <xdr:cNvPr id="108" name="Flecha: pentágono 107">
          <a:hlinkClick xmlns:r="http://schemas.openxmlformats.org/officeDocument/2006/relationships" r:id="rId2"/>
          <a:extLst>
            <a:ext uri="{FF2B5EF4-FFF2-40B4-BE49-F238E27FC236}">
              <a16:creationId xmlns:a16="http://schemas.microsoft.com/office/drawing/2014/main" id="{AA1B1223-E18E-41A6-A8D8-1E3586441A18}"/>
            </a:ext>
          </a:extLst>
        </xdr:cNvPr>
        <xdr:cNvSpPr/>
      </xdr:nvSpPr>
      <xdr:spPr>
        <a:xfrm>
          <a:off x="33861375" y="109632750"/>
          <a:ext cx="0" cy="259773"/>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22</xdr:col>
      <xdr:colOff>0</xdr:colOff>
      <xdr:row>176</xdr:row>
      <xdr:rowOff>1828800</xdr:rowOff>
    </xdr:from>
    <xdr:to>
      <xdr:col>22</xdr:col>
      <xdr:colOff>0</xdr:colOff>
      <xdr:row>176</xdr:row>
      <xdr:rowOff>2088573</xdr:rowOff>
    </xdr:to>
    <xdr:sp macro="" textlink="">
      <xdr:nvSpPr>
        <xdr:cNvPr id="109" name="Flecha: pentágono 108">
          <a:hlinkClick xmlns:r="http://schemas.openxmlformats.org/officeDocument/2006/relationships" r:id="rId2"/>
          <a:extLst>
            <a:ext uri="{FF2B5EF4-FFF2-40B4-BE49-F238E27FC236}">
              <a16:creationId xmlns:a16="http://schemas.microsoft.com/office/drawing/2014/main" id="{428AAE02-EF68-47B5-85EE-748CBD157826}"/>
            </a:ext>
          </a:extLst>
        </xdr:cNvPr>
        <xdr:cNvSpPr/>
      </xdr:nvSpPr>
      <xdr:spPr>
        <a:xfrm>
          <a:off x="33861375" y="121824750"/>
          <a:ext cx="0" cy="259773"/>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22</xdr:col>
      <xdr:colOff>0</xdr:colOff>
      <xdr:row>176</xdr:row>
      <xdr:rowOff>1828800</xdr:rowOff>
    </xdr:from>
    <xdr:to>
      <xdr:col>22</xdr:col>
      <xdr:colOff>0</xdr:colOff>
      <xdr:row>176</xdr:row>
      <xdr:rowOff>2088573</xdr:rowOff>
    </xdr:to>
    <xdr:sp macro="" textlink="">
      <xdr:nvSpPr>
        <xdr:cNvPr id="110" name="Flecha: pentágono 109">
          <a:hlinkClick xmlns:r="http://schemas.openxmlformats.org/officeDocument/2006/relationships" r:id="rId2"/>
          <a:extLst>
            <a:ext uri="{FF2B5EF4-FFF2-40B4-BE49-F238E27FC236}">
              <a16:creationId xmlns:a16="http://schemas.microsoft.com/office/drawing/2014/main" id="{4ED48E8F-7053-4021-AEB8-37E85378DE75}"/>
            </a:ext>
          </a:extLst>
        </xdr:cNvPr>
        <xdr:cNvSpPr/>
      </xdr:nvSpPr>
      <xdr:spPr>
        <a:xfrm>
          <a:off x="33861375" y="121824750"/>
          <a:ext cx="0" cy="259773"/>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19</xdr:col>
      <xdr:colOff>4477987</xdr:colOff>
      <xdr:row>126</xdr:row>
      <xdr:rowOff>828799</xdr:rowOff>
    </xdr:from>
    <xdr:to>
      <xdr:col>19</xdr:col>
      <xdr:colOff>4750130</xdr:colOff>
      <xdr:row>126</xdr:row>
      <xdr:rowOff>1088572</xdr:rowOff>
    </xdr:to>
    <xdr:sp macro="" textlink="">
      <xdr:nvSpPr>
        <xdr:cNvPr id="113" name="Flecha: pentágono 112">
          <a:hlinkClick xmlns:r="http://schemas.openxmlformats.org/officeDocument/2006/relationships" r:id="rId7"/>
          <a:extLst>
            <a:ext uri="{FF2B5EF4-FFF2-40B4-BE49-F238E27FC236}">
              <a16:creationId xmlns:a16="http://schemas.microsoft.com/office/drawing/2014/main" id="{9335BAF1-3F44-40CB-80C9-A36846E89F36}"/>
            </a:ext>
          </a:extLst>
        </xdr:cNvPr>
        <xdr:cNvSpPr/>
      </xdr:nvSpPr>
      <xdr:spPr>
        <a:xfrm>
          <a:off x="29538262" y="70256524"/>
          <a:ext cx="0" cy="2598"/>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19</xdr:col>
      <xdr:colOff>4477987</xdr:colOff>
      <xdr:row>126</xdr:row>
      <xdr:rowOff>828799</xdr:rowOff>
    </xdr:from>
    <xdr:to>
      <xdr:col>19</xdr:col>
      <xdr:colOff>4750130</xdr:colOff>
      <xdr:row>126</xdr:row>
      <xdr:rowOff>1088572</xdr:rowOff>
    </xdr:to>
    <xdr:sp macro="" textlink="">
      <xdr:nvSpPr>
        <xdr:cNvPr id="114" name="Flecha: pentágono 113">
          <a:hlinkClick xmlns:r="http://schemas.openxmlformats.org/officeDocument/2006/relationships" r:id="rId7"/>
          <a:extLst>
            <a:ext uri="{FF2B5EF4-FFF2-40B4-BE49-F238E27FC236}">
              <a16:creationId xmlns:a16="http://schemas.microsoft.com/office/drawing/2014/main" id="{ED97C645-2A9C-4426-B64F-CA194E3A8DE3}"/>
            </a:ext>
          </a:extLst>
        </xdr:cNvPr>
        <xdr:cNvSpPr/>
      </xdr:nvSpPr>
      <xdr:spPr>
        <a:xfrm>
          <a:off x="29538262" y="70256524"/>
          <a:ext cx="0" cy="2598"/>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19</xdr:col>
      <xdr:colOff>4318000</xdr:colOff>
      <xdr:row>169</xdr:row>
      <xdr:rowOff>1730375</xdr:rowOff>
    </xdr:from>
    <xdr:to>
      <xdr:col>19</xdr:col>
      <xdr:colOff>4676588</xdr:colOff>
      <xdr:row>169</xdr:row>
      <xdr:rowOff>2010522</xdr:rowOff>
    </xdr:to>
    <xdr:sp macro="" textlink="">
      <xdr:nvSpPr>
        <xdr:cNvPr id="115" name="Rectángulo: esquinas redondeadas 114">
          <a:hlinkClick xmlns:r="http://schemas.openxmlformats.org/officeDocument/2006/relationships" r:id="rId3"/>
          <a:extLst>
            <a:ext uri="{FF2B5EF4-FFF2-40B4-BE49-F238E27FC236}">
              <a16:creationId xmlns:a16="http://schemas.microsoft.com/office/drawing/2014/main" id="{F7CB5E71-3521-41AA-A07E-4860DA9426FA}"/>
            </a:ext>
          </a:extLst>
        </xdr:cNvPr>
        <xdr:cNvSpPr/>
      </xdr:nvSpPr>
      <xdr:spPr>
        <a:xfrm>
          <a:off x="27539950" y="22828250"/>
          <a:ext cx="0" cy="392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22</xdr:col>
      <xdr:colOff>0</xdr:colOff>
      <xdr:row>234</xdr:row>
      <xdr:rowOff>746125</xdr:rowOff>
    </xdr:from>
    <xdr:to>
      <xdr:col>22</xdr:col>
      <xdr:colOff>0</xdr:colOff>
      <xdr:row>234</xdr:row>
      <xdr:rowOff>1026272</xdr:rowOff>
    </xdr:to>
    <xdr:sp macro="" textlink="">
      <xdr:nvSpPr>
        <xdr:cNvPr id="116" name="Rectángulo: esquinas redondeadas 115">
          <a:hlinkClick xmlns:r="http://schemas.openxmlformats.org/officeDocument/2006/relationships" r:id="rId4"/>
          <a:extLst>
            <a:ext uri="{FF2B5EF4-FFF2-40B4-BE49-F238E27FC236}">
              <a16:creationId xmlns:a16="http://schemas.microsoft.com/office/drawing/2014/main" id="{CE4275EC-1777-41F4-B4CA-6C112140D745}"/>
            </a:ext>
          </a:extLst>
        </xdr:cNvPr>
        <xdr:cNvSpPr/>
      </xdr:nvSpPr>
      <xdr:spPr>
        <a:xfrm>
          <a:off x="32565975" y="23548975"/>
          <a:ext cx="0" cy="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22</xdr:col>
      <xdr:colOff>0</xdr:colOff>
      <xdr:row>216</xdr:row>
      <xdr:rowOff>898525</xdr:rowOff>
    </xdr:from>
    <xdr:to>
      <xdr:col>22</xdr:col>
      <xdr:colOff>0</xdr:colOff>
      <xdr:row>217</xdr:row>
      <xdr:rowOff>3922</xdr:rowOff>
    </xdr:to>
    <xdr:sp macro="" textlink="">
      <xdr:nvSpPr>
        <xdr:cNvPr id="117" name="Rectángulo: esquinas redondeadas 116">
          <a:hlinkClick xmlns:r="http://schemas.openxmlformats.org/officeDocument/2006/relationships" r:id="rId5"/>
          <a:extLst>
            <a:ext uri="{FF2B5EF4-FFF2-40B4-BE49-F238E27FC236}">
              <a16:creationId xmlns:a16="http://schemas.microsoft.com/office/drawing/2014/main" id="{D6DC6EBA-641D-42CD-AB73-DB54FDF4374E}"/>
            </a:ext>
          </a:extLst>
        </xdr:cNvPr>
        <xdr:cNvSpPr/>
      </xdr:nvSpPr>
      <xdr:spPr>
        <a:xfrm>
          <a:off x="32565975" y="24263350"/>
          <a:ext cx="0" cy="747"/>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19</xdr:col>
      <xdr:colOff>4289425</xdr:colOff>
      <xdr:row>236</xdr:row>
      <xdr:rowOff>1241425</xdr:rowOff>
    </xdr:from>
    <xdr:to>
      <xdr:col>19</xdr:col>
      <xdr:colOff>4648013</xdr:colOff>
      <xdr:row>236</xdr:row>
      <xdr:rowOff>1521572</xdr:rowOff>
    </xdr:to>
    <xdr:sp macro="" textlink="">
      <xdr:nvSpPr>
        <xdr:cNvPr id="118" name="Rectángulo: esquinas redondeadas 117">
          <a:hlinkClick xmlns:r="http://schemas.openxmlformats.org/officeDocument/2006/relationships" r:id="rId6"/>
          <a:extLst>
            <a:ext uri="{FF2B5EF4-FFF2-40B4-BE49-F238E27FC236}">
              <a16:creationId xmlns:a16="http://schemas.microsoft.com/office/drawing/2014/main" id="{BF67EFCD-487B-45CB-B1CF-8BF71E23E5A0}"/>
            </a:ext>
          </a:extLst>
        </xdr:cNvPr>
        <xdr:cNvSpPr/>
      </xdr:nvSpPr>
      <xdr:spPr>
        <a:xfrm>
          <a:off x="27539950" y="24977725"/>
          <a:ext cx="0" cy="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22</xdr:col>
      <xdr:colOff>0</xdr:colOff>
      <xdr:row>238</xdr:row>
      <xdr:rowOff>666750</xdr:rowOff>
    </xdr:from>
    <xdr:to>
      <xdr:col>22</xdr:col>
      <xdr:colOff>0</xdr:colOff>
      <xdr:row>238</xdr:row>
      <xdr:rowOff>946897</xdr:rowOff>
    </xdr:to>
    <xdr:sp macro="" textlink="">
      <xdr:nvSpPr>
        <xdr:cNvPr id="119" name="Rectángulo: esquinas redondeadas 118">
          <a:hlinkClick xmlns:r="http://schemas.openxmlformats.org/officeDocument/2006/relationships" r:id="rId4"/>
          <a:extLst>
            <a:ext uri="{FF2B5EF4-FFF2-40B4-BE49-F238E27FC236}">
              <a16:creationId xmlns:a16="http://schemas.microsoft.com/office/drawing/2014/main" id="{2A9940E0-75AF-4B87-B37C-B6B6BBC8EDAA}"/>
            </a:ext>
          </a:extLst>
        </xdr:cNvPr>
        <xdr:cNvSpPr/>
      </xdr:nvSpPr>
      <xdr:spPr>
        <a:xfrm>
          <a:off x="32565975" y="26355675"/>
          <a:ext cx="0" cy="51547"/>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22</xdr:col>
      <xdr:colOff>0</xdr:colOff>
      <xdr:row>239</xdr:row>
      <xdr:rowOff>1190625</xdr:rowOff>
    </xdr:from>
    <xdr:to>
      <xdr:col>22</xdr:col>
      <xdr:colOff>0</xdr:colOff>
      <xdr:row>239</xdr:row>
      <xdr:rowOff>1470772</xdr:rowOff>
    </xdr:to>
    <xdr:sp macro="" textlink="">
      <xdr:nvSpPr>
        <xdr:cNvPr id="120" name="Rectángulo: esquinas redondeadas 119">
          <a:hlinkClick xmlns:r="http://schemas.openxmlformats.org/officeDocument/2006/relationships" r:id="rId5"/>
          <a:extLst>
            <a:ext uri="{FF2B5EF4-FFF2-40B4-BE49-F238E27FC236}">
              <a16:creationId xmlns:a16="http://schemas.microsoft.com/office/drawing/2014/main" id="{965AFC79-D9DA-4E58-A12D-9BC8E7140972}"/>
            </a:ext>
          </a:extLst>
        </xdr:cNvPr>
        <xdr:cNvSpPr/>
      </xdr:nvSpPr>
      <xdr:spPr>
        <a:xfrm>
          <a:off x="32565975" y="27117675"/>
          <a:ext cx="0" cy="392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19</xdr:col>
      <xdr:colOff>4298950</xdr:colOff>
      <xdr:row>240</xdr:row>
      <xdr:rowOff>1012825</xdr:rowOff>
    </xdr:from>
    <xdr:to>
      <xdr:col>19</xdr:col>
      <xdr:colOff>4657538</xdr:colOff>
      <xdr:row>240</xdr:row>
      <xdr:rowOff>1292972</xdr:rowOff>
    </xdr:to>
    <xdr:sp macro="" textlink="">
      <xdr:nvSpPr>
        <xdr:cNvPr id="121" name="Rectángulo: esquinas redondeadas 120">
          <a:hlinkClick xmlns:r="http://schemas.openxmlformats.org/officeDocument/2006/relationships" r:id="rId6"/>
          <a:extLst>
            <a:ext uri="{FF2B5EF4-FFF2-40B4-BE49-F238E27FC236}">
              <a16:creationId xmlns:a16="http://schemas.microsoft.com/office/drawing/2014/main" id="{42DAA846-BE91-4CC0-AFBC-D241BA4C2EEA}"/>
            </a:ext>
          </a:extLst>
        </xdr:cNvPr>
        <xdr:cNvSpPr/>
      </xdr:nvSpPr>
      <xdr:spPr>
        <a:xfrm>
          <a:off x="27539950" y="27835225"/>
          <a:ext cx="0" cy="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19</xdr:col>
      <xdr:colOff>4318000</xdr:colOff>
      <xdr:row>169</xdr:row>
      <xdr:rowOff>1730375</xdr:rowOff>
    </xdr:from>
    <xdr:to>
      <xdr:col>19</xdr:col>
      <xdr:colOff>4676588</xdr:colOff>
      <xdr:row>169</xdr:row>
      <xdr:rowOff>2010522</xdr:rowOff>
    </xdr:to>
    <xdr:sp macro="" textlink="">
      <xdr:nvSpPr>
        <xdr:cNvPr id="122" name="Rectángulo: esquinas redondeadas 121">
          <a:hlinkClick xmlns:r="http://schemas.openxmlformats.org/officeDocument/2006/relationships" r:id="rId3"/>
          <a:extLst>
            <a:ext uri="{FF2B5EF4-FFF2-40B4-BE49-F238E27FC236}">
              <a16:creationId xmlns:a16="http://schemas.microsoft.com/office/drawing/2014/main" id="{EB37F4C5-8077-4E04-8CE4-C0E45F645C83}"/>
            </a:ext>
          </a:extLst>
        </xdr:cNvPr>
        <xdr:cNvSpPr/>
      </xdr:nvSpPr>
      <xdr:spPr>
        <a:xfrm>
          <a:off x="27539950" y="22828250"/>
          <a:ext cx="0" cy="392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19</xdr:col>
      <xdr:colOff>4289425</xdr:colOff>
      <xdr:row>236</xdr:row>
      <xdr:rowOff>1241425</xdr:rowOff>
    </xdr:from>
    <xdr:to>
      <xdr:col>19</xdr:col>
      <xdr:colOff>4648013</xdr:colOff>
      <xdr:row>236</xdr:row>
      <xdr:rowOff>1521572</xdr:rowOff>
    </xdr:to>
    <xdr:sp macro="" textlink="">
      <xdr:nvSpPr>
        <xdr:cNvPr id="123" name="Rectángulo: esquinas redondeadas 122">
          <a:hlinkClick xmlns:r="http://schemas.openxmlformats.org/officeDocument/2006/relationships" r:id="rId6"/>
          <a:extLst>
            <a:ext uri="{FF2B5EF4-FFF2-40B4-BE49-F238E27FC236}">
              <a16:creationId xmlns:a16="http://schemas.microsoft.com/office/drawing/2014/main" id="{2321DD94-295E-4574-9AEA-7600C6E26BFF}"/>
            </a:ext>
          </a:extLst>
        </xdr:cNvPr>
        <xdr:cNvSpPr/>
      </xdr:nvSpPr>
      <xdr:spPr>
        <a:xfrm>
          <a:off x="27539950" y="24977725"/>
          <a:ext cx="0" cy="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19</xdr:col>
      <xdr:colOff>4298950</xdr:colOff>
      <xdr:row>240</xdr:row>
      <xdr:rowOff>1012825</xdr:rowOff>
    </xdr:from>
    <xdr:to>
      <xdr:col>19</xdr:col>
      <xdr:colOff>4657538</xdr:colOff>
      <xdr:row>240</xdr:row>
      <xdr:rowOff>1292972</xdr:rowOff>
    </xdr:to>
    <xdr:sp macro="" textlink="">
      <xdr:nvSpPr>
        <xdr:cNvPr id="124" name="Rectángulo: esquinas redondeadas 123">
          <a:hlinkClick xmlns:r="http://schemas.openxmlformats.org/officeDocument/2006/relationships" r:id="rId6"/>
          <a:extLst>
            <a:ext uri="{FF2B5EF4-FFF2-40B4-BE49-F238E27FC236}">
              <a16:creationId xmlns:a16="http://schemas.microsoft.com/office/drawing/2014/main" id="{297439D9-57F5-405F-BAF9-EDEC5EE77D5D}"/>
            </a:ext>
          </a:extLst>
        </xdr:cNvPr>
        <xdr:cNvSpPr/>
      </xdr:nvSpPr>
      <xdr:spPr>
        <a:xfrm>
          <a:off x="27539950" y="27835225"/>
          <a:ext cx="0" cy="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wsDr>
</file>

<file path=xl/persons/person.xml><?xml version="1.0" encoding="utf-8"?>
<personList xmlns="http://schemas.microsoft.com/office/spreadsheetml/2018/threadedcomments" xmlns:x="http://schemas.openxmlformats.org/spreadsheetml/2006/main">
  <person displayName="Catalina Del Pilar Sanchez Bohorquez" id="{372FE3FD-78B6-4492-9001-199223764652}" userId="S::csanchez2@enterritorio.gov.co::a8726787-f951-4e64-8043-1b09a1f754c9" providerId="AD"/>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Victor Nicolas Alvarez Rueda" refreshedDate="43984.639125694448" createdVersion="6" refreshedVersion="6" minRefreshableVersion="3" recordCount="287" xr:uid="{6C0D6F44-E821-479A-A5EA-1C385705699E}">
  <cacheSource type="worksheet">
    <worksheetSource ref="C1:AA286" sheet="PM POR AUDITORÍA"/>
  </cacheSource>
  <cacheFields count="25">
    <cacheField name="Fecha informe" numFmtId="14">
      <sharedItems containsSemiMixedTypes="0" containsNonDate="0" containsDate="1" containsString="0" minDate="2017-06-30T00:00:00" maxDate="2019-11-29T00:00:00"/>
    </cacheField>
    <cacheField name="Auditoría" numFmtId="0">
      <sharedItems count="20">
        <s v="A50 SISBEN IV"/>
        <s v="A51 TIQUETES"/>
        <s v="A46 29 FAB "/>
        <s v="A41 217009 Coldeportes"/>
        <s v="A48 197060 MEN "/>
        <s v="A59 ANH 216140"/>
        <s v="A57 CONTRATACIÓN DIRECTA"/>
        <s v="A52 INCUMPLIMIENTOS"/>
        <s v="A49 216169 PVGII"/>
        <s v="A55 ICBF Y FND"/>
        <s v="A56 CONTINGENCIAS"/>
        <s v="A40 USPEC"/>
        <s v="A35 13 Fábricas"/>
        <s v="A54 DPS3"/>
        <s v="A22 N-H-C"/>
        <s v="A20 AL"/>
        <s v="A58 DEPURACIÓN CGR"/>
        <s v="A53 DPS1"/>
        <s v="A31 Comunicaciones"/>
        <s v="A45 Fonsecon"/>
      </sharedItems>
    </cacheField>
    <cacheField name="N° acción" numFmtId="0">
      <sharedItems containsSemiMixedTypes="0" containsString="0" containsNumber="1" containsInteger="1" minValue="1" maxValue="34"/>
    </cacheField>
    <cacheField name="Observación" numFmtId="0">
      <sharedItems longText="1"/>
    </cacheField>
    <cacheField name="Causas identificadas" numFmtId="0">
      <sharedItems longText="1"/>
    </cacheField>
    <cacheField name="Riesgo identificado (codificado si existe en el Mapa Institucional)" numFmtId="0">
      <sharedItems longText="1"/>
    </cacheField>
    <cacheField name="Tipo de acción" numFmtId="0">
      <sharedItems/>
    </cacheField>
    <cacheField name="Acción" numFmtId="0">
      <sharedItems count="259" longText="1">
        <s v="Adelantar y registrar los trámites necesarios en cabeza de los Supervisores de los convenios derivados con municipios efectuando las gestiones necesarias toda clase de gestiones contacto telefónico E-mail visitas a los municipios con el fin de obtener los soportes que permitan dar cumplimiento a los desembolsos contractualemnte pactados en los convenios interadministrativos suscritos con estas entidades territoriales."/>
        <s v="Realizar el seguimiento a los desembolsos al interior de la Entidad con la áreas de apoyo involucradas presupuesto contabilidad y pagaduría para desembolsar los recursos en los plazos establecidos por la Entidad."/>
        <s v="Acompañamiento por parte de los supervisores para la recepcion de la infromacion técnica por parte de los municipios y nuestro cliente DNP."/>
        <s v="Acordar con el cliente DNP la revisión preliminar del Informe de Gestión para evitar reprocesos y se acordó radicarlo previo su visto bueno."/>
        <s v="Verificar el registro de la informacion de contracion derivada en el formato actual utilizado en el convenio con el objetivo que cumpla todos los temas relevanes de la informacion solictada en los formatos de Enterritorio."/>
        <s v="Reforzar las actividades de seguimiento por parte de la supervisión hacia los municipios."/>
        <s v="Orientar en la fase precontractual a los municipios para los nuevos convenios sobre el impacto en el recursos que tiene el no cumplimiento de la meta."/>
        <s v="Orientar a los municipios en la fase precontractual en la oportunidad en la entrega del informe final asi como la consistencia frente los soportes."/>
        <s v="Remitir por parte de la supervision de manera oportuna los soportes requeridos por parte de ENTerritorio para que el municipio remita de manera oportuna también los informes finales."/>
        <s v="Reforzar por parte de los supervisores las actividades de apoyo hacia el municipio para la elaboración de dichos informes."/>
        <s v="Planeación y gestión de riesgos"/>
        <s v="Actualizar perfil de riesgo 2019"/>
        <s v="Realizar el reporte de los Eventos de Riesgos por cada observación en el marco de la auditoría."/>
        <s v="Actualizar el mapa de riesgos institucional incorporando los riesgos emergentes y definiendo los controles asociados"/>
        <s v="Revisar y generar acta de liquidación del convenio 217009"/>
        <s v="Gestionar solicitud de incumplimiento por parte de Gerencia de Fábricas del contrato de interventoría"/>
        <s v="Solicitar al DPS el requerimiento de incumplimiento del contrato de interventoría INFRAESTRUCTURA 2013 N 2131906"/>
        <s v="Revisar la procedencia de iniciar un trámite de conciliación por parte de FONADE"/>
        <s v="Descontar de la liquidación del contrato de obra  el valor del saldo por pagar para compensar el valor de 23 milllones"/>
        <s v="Gestionar la conciliación por el valor de diferencia entre el valor que se adeuda y el recuperable por saldo de cuentas por pagar"/>
        <s v="Generar un documento de conciliación por contrato de fábricas que contenga como mínimo las siguientes variables Número de acta de servicio número s de convenio CDP RP Valor inicial del acta de servicio valor final del acta de servicio fecha número radicado y valor de desembolsos y valor pendiente de pago."/>
        <s v="Los ordenadores del pago responsables de la Ejecución de los recursos de los convenios deberán radicar un documento en el Grupo de presupuesto en donde se detalle los números de radicados de los desembolsos beneficiario valor registro presupuestal y número de pago con los que se afectaron de manera errónea los desembolsos aclarando que corresponde a una sustitución de fuentes de pago y solicitando los ajustes presupuestales a que haya lugar."/>
        <s v="El Grupo de presupuesto hará el ajuste presupuestal de acuerdo con las solicitud de la Subgerencia Técnica"/>
        <s v="Determinar qué contratos de fábricas de los 27 terminados han presentado conciliación y con que pretensiones"/>
        <s v="Determinar qué contratos de fábricas se pueden liquidar de los 27 terminados y tipificar las causales de no liquidación."/>
        <s v="Gestionar el descuento por mayor valor pagado de 41.026.718 pesos en conciliación"/>
        <s v="Ajuste en el cuadro de control de presupuesto de la gerencia"/>
        <s v="Construir un balance general de seguimiento de la fábrica"/>
        <s v="Generar un documento de conciliación por contrato de fábricas que contenga como mínimo las siguientes variables. Número de acta de servicio número s de convenio CDP RP Valor inicial del acta de servicio valor final del acta de servicio fecha número radicado y valor de desembolsos y valor pendiente de pago."/>
        <s v="Generar respuesta de las 46 solicitudes pendientes de respuesta"/>
        <s v="Definir si se debe establecer un procedimiento para el registro y desembolso de pagos de descuentos a favor de terceros bajo la denominación de ingresos recibidos para terceros o de cesión de derechos económicos que especifiquen el componente de descuentos tributarios aplicable según la operación o si se debe capacitar a las áreas de la entidad sobre las acciones a realizar."/>
        <s v="Implementar acción definida en la actividad anterior"/>
        <s v="Requerir al contratista de obra para corregir las deficiencias en la calidad de la obra."/>
        <s v="Dar alcance del incumplimiento gestionado dependeindo la respuesta del contratista en los temas de calidad de la obra"/>
        <s v="Actualizar el perfil de riesgos y establecer controles para minimizar la probabilidad de ocurrencia y el impacto de la omisión de normas técnicas y de diseño aplicables en los contratos de obra e interventoría."/>
        <s v="Dar alcance a la solicitud de incumplimiento al contratista de obra del contrato N 2160563"/>
        <s v="Establecer contra soporte documental el balance económico respecto a los 43 millones identificados para descontar incluido el valor del AIU y el IVA sobre la utilidad"/>
        <s v="Convocar a la interventoría Civing Ingenieros a brindar descargos en relación con la viabilización de la etapa de pre construcción y gestionar el incumplimiento del requerimiento de los soportes de la gestión de la interventoria Civing Ingenieros si procede"/>
        <s v="Gestionar los estudios previos para la contratación de la nueva interventoria"/>
        <s v="Conciliar cifras con los 6 casos de los interventores para establecer de manera exacta los valores pendientes de pago por servicios ejecutados y así evitar reclamos y procesos por valores que no correspondan."/>
        <s v="Gestionar la conciliación contrato de interventoría infraestructura 2013 ."/>
        <s v="Realizar reporte de evento de riesgo de la observación No.4"/>
        <s v="Realizar reporte de evento de riesgo de la observación No.5"/>
        <s v="Iniciar con el tramite de la solicitud del posible incumplimiento ante la subgerencia de operaciones."/>
        <s v="Solicitar concepto a la asesora Juridica de la Subgerencia de Operaciones para determinar la pertinencia de modificar la forma de pago en las reglas de participacion para los contratos de Interventoria de tal manera que no quede condicionado al avance de obra. G-EFSICE-01 Guía Colombia Compra Eficiente."/>
        <s v="Validar y formalizar los documentos que se deben publicar junto con el contrato en los procesos que se adelantan bajo la modalidad de contratación directa y conforme a la plataforma vigente dispuesta por colombia Compra Eficinete"/>
        <s v="Generar un control en el que se recuerde al contratista las obligaciones pactadas en el contrato frente a la entreaga oprtuna de las garantias"/>
        <s v="Establecer la adenda como unico documento para otorgar plazo al oferente para radicar la oferta en los procesos que se adelanten mediante la modalidad de Contratación Directa"/>
        <s v="Realizar un analisis de las modificaciones que se requieran e incluirlas en la estandarización de los documentos - Términos y condiciones"/>
        <s v="Creación de un nuevo Grupo de Trabajo denominado Gestión Contractual con el fin de fortalecer el equipo de trabajo de incumplimientos."/>
        <s v="Determinar la viabilidad de ajustar los ANS en tramite de incumplimientos"/>
        <s v="Realizar taller dirigido a la distintas Subgerencias de la entidad para la correcta estimación de perjuicios"/>
        <s v="Realizar mesa de trabajo con las distintas gerencias de convenio con el fin de revisar la problemática objeto de presunto incumplimiento y validar la priorización realizada."/>
        <s v="Establecer metodologia para realizar la evaluación de proveedores en la modalidad de contratos de Prestación de servicios."/>
        <s v="Implementar la evaluación de Provedores en la modalidad de Contratos de Prestación de Servicios."/>
        <s v="Realizar taller dirigido a la distintas Subgerencias de la entidad para la correcta solicitud de tramites de incumplimientos"/>
        <s v="Adoptar en el marco del Sistema Integral de Gestión el documento LISTA DE CHEQUEO REVISION DOCUMENTO ESTUDIOS PREVIOS integrando el componente de validación de indicadores producto del análisis del sector."/>
        <s v="Presentar el formato LISTA DE CHEQUEO REVISION DOCUMENTO ESTUDIOS PREVIOS . al grupo de profesionales mediante correo electrónico o mesa de trabajo."/>
        <s v="Realizar una mesa de trabajo con los profesionales de la Subgerencia de operaciones para dar a conocer las situaciones presentadas y las recomendaciones generadas. con el fin de mitigar la probabilidad que se repitan los errores evidenciados._x000a__x000a_"/>
        <s v="Crear y adoptar en el sistema Integral de Gestión de calidad el documento lista de chequeo novedades contractuales"/>
        <s v="Crear e implementar documento lista de chequeo novedades contractuales. incluyendo el ítem de revisión de la normatividad. licencias y permisos especiales según aplique."/>
        <s v="Presentar el formato lista de chequeo novedades contractuales. al grupo de profesionales de la Subgerencia de Operaciones mediante correo electrónico o mesa de trabajo."/>
        <s v="Actualizar el PDI722 Elaboración. firma y legalización del contrato y sus novedades incluyendo un capitulo y o actividades para cesión de contratos en concordancia con la Circular interna No. 2 de 2018"/>
        <s v="Gestionar el incumplimiento al contratista CALITOUR para la entrega de los informes"/>
        <s v="Implementar control de validación de la coherencia del estudio previo frente a lo solicitado por la Gerencia del convenio o Gerencia de contrato."/>
        <s v="Modificar el PAP301 Trámite de peticiones quejas reclamos y denuncias en: Colocar punto de control de asiganción para revisión de todas las PQRD asignada al administrador."/>
        <s v="Socializar a los responsables los cambios realizados."/>
        <s v="Envío de correos electronicos a los usuarios que presenten PQRD próximas a vencer o que hayan incumplido los términos."/>
        <s v="Adicionar el contrato No. 2018882 suscrito con QTECH S.A.S con el fin de adquirir nuevos equipos de escaner que pemitan atender las necesidades de unidad de correspondencia."/>
        <s v="Evaluación y definición en el comité de seguimiento y castigo de activos del castigo de cartera para ser presentada y aprobada por la Junta Directiva"/>
        <s v="Presentar a la junta directiva la solicitud de castigo"/>
        <s v="Convocar y reactivar las sesiones periódicas del comité de seguimiento y castigo de activos"/>
        <s v="Diseñar e implementar nuevos controles para el riesgo RGFIN104 Impacto económico para la Entidad debido a que no se cuente con información financiera completa . solo cuenta con un control."/>
        <s v="Implentar un control de verificación y evaluación de documentos para los procesos de selección en los casos que haya una posible de falsedad remitir el documento a la oficina Asesora jurídica."/>
        <s v="Respuesta por parte del área de Planeación Contractual a la Subgerencia de Desarrollo de Proyectos donde se acoge la solicitud realizada"/>
        <s v="Incluir en los estudios previos la normatividad de prospección arqueológica de acuerdo con el área de impacto del proyecto. El alcance de lo solicitido tendrá dos instancias: 1. La respectiva consulta al ICANH en la que se determine identifique y caracterice los bienes y contextos arqueológicos existentes en el área de los proyectos 2. Programa de Arqueología Preventiva: De conformidad con el Parágrafo 3 del artículo 2.6.2.24. del Decreto 1080 de 2015"/>
        <s v="Realizar por parte del abogado encargado de revisar las novedades contractuales consulta al profesional de incumplimientos sobre incumplimientos del contrato antes de legalizar la novedad"/>
        <s v="Realizar reporte de evento de riesgo de la observación No.6"/>
        <s v="Realizar mesas de trabajo con la subgerencia tecnica para la revisión de la necesidad y de los insumos que requiere el grupo de planeacion contractual para la elaboracion del documento correspondiente."/>
        <s v="Generar un documento formal con los ANS establecidos según conclusiones de las mesas de trabajo"/>
        <s v="Crear un formato o lista de chequeo donde se permita verificar que los resultados de los análisis de los indices financieros presentados como anexos correspondan con los indicados en el documento de Estudio Previo. Planeacion Contractual"/>
        <s v="Incorporar en el manual de contratación la posiblidad de liquidación parcial de contratos de fábricas con el fin de liberar recursos para la devolución a FONADE o pagos pendientes a contratistas sujeto a lista de chequeo de la Subgerencia de Contratación"/>
        <s v="Incorporar en el manual de contratación la posiblidad de liquidación parcial de contratos de fábricas con el fin de liberar recursos para la devolución a FONADE o pagos pendientes a contratistas"/>
        <s v="Incluir en el correo electrónico de citación a la mesa de trabajo enviado por el Grupo de Planeación Contractual que el grupo solicitante deberá traer revisado los componentes técnicos y jurídicos necesarios para la revisión de la necesidad de estudio previo."/>
        <s v="Registrar en el Formato FAP300 Acta de reunión interna elaboradas en las mesas de trabajo entre el área solicitante y el Grupo de Planeación Contractual la fecha de elaboración de los Estudios y Diseños y la vigencia de la normatividad aplicable Contratos de obra. De requerirse actualización deberá establecerse una fase para la revisión y actualización de los estudios y diseños la cual deberá consolidarse en el formato anteriormente mencionado._x000a__x000a_"/>
        <s v="Incluir en el capítulo de normativa de los estudios previos un texto en que se indique que la normativa que se debe aplicar es la vigente al momento de la elaboración de los estudios previos y que será responsabilidad del contratista tener en cuenta la vigencia de dicha normatividad y de aquella que la modifique la adicione o la derogue."/>
        <s v="Reportar el evento de riesgo de la observación No. 5"/>
        <s v="Revisar y ajustar el Procedimiento Solicitud y trámite de vacaciones PAP603 incluyendo la revisión y aprobación por parte de la Gerente del Área de Organización y Métodos."/>
        <s v="1.Realizar la solicitud de modificación al Procedimiento PAP 623 Trámite de Queja por Acoso Laboral."/>
        <s v="2. Realizar el ajuste y revisión del porcedimiento hasta la aprobación por parte del Gerente de Organización y Métodos."/>
        <s v="2. Aprobar por parte de la Alta Gerencia."/>
        <s v="2. Incluir en el Procedimiento PAP 623 Trámite de Queja por Acoso Laboral controles para que se presenten los informes anuales de la gestión del Comité de Convivencia Laboral a la alta dirección."/>
        <s v="Incluir en el procedimiento PAP 623 Trámite de Queja por Acoso Laboral controles para propender por la oportunidad para realizar las reuniones ordinarias y las extraordinarias."/>
        <s v="2. Incluir en el Procedimiento PAP 623 Trámite de Queja por Acoso Laboral controles para garantizar la integridad de los documentos relacionados con el CCL cargados en el ORFEO."/>
        <s v="Estudiar la pertinencia de establecer un nuevo Reglamento para el CCL o por el contrario de continuar con el actual adoptándolo dentro del PAP 623 Trámite de Queja por Acoso Laboral."/>
        <s v="Reportar eventos de riesgo por cada observacion en formato establecido a Planeación y gestión de riesgos"/>
        <s v="Proyectar memorando a Subgerentes Asesores .CI -AS. gerentes de grupo y o responsables del proceso informando la importancia de la aplicación de la politica descrita en el l numeral 6.2.5 política de backup del MAP452 manual de gestión de la tecnología de la información y las comunicaciones"/>
        <s v="Generar y enviar a los usuarios piezas comunicacionales referentes al backup de usuario final"/>
        <s v="Solicituar mediante memorando a la subgerencia de operaciones incluir en las metas de liquidaciones de 2020 los convenios 194065 195078 195089 196012 196028 197012 197038 y 193074"/>
        <s v="Presentar en Junta Directiva los recursos dispuestos por FONADE no recuperados en el marco de la ejecución de los contratos de fábricas."/>
        <s v="Iniciar acciones de incumplimiento a los contratista de fábricas afectando póliza de cumplimiento o calidad según aplique 11 contratos"/>
        <s v="Definir las actas de servicio ejecutadas así no estén firmadas que cuentan con los soportes de ejecución CDP y RP para gestionar el pago a los contratistas 13 contratos"/>
        <s v="Definir las actas de servicio ejecutadas así no estén firmadas que cuentan con los soportes de ejecución sin CDP y RP para gestionar el pago vía comité de conciliación 3 contratos - origen FONADE"/>
        <s v="Conciliar las cifras entre el Fondo de Ejecución de Proyectos y Gerencia de Fábricas a partir del insumo de la auditoría hoja: OBSV 4 Y 5 para establecer la cifra objeto de devolución por cada contrato de fábrica"/>
        <s v="Determinar la vigencia de los convenios y tipificarlos para establecer de cuáles se pueden recuperar recursos y qué valores"/>
        <s v="Gestionar con cada cliente cuyo convenio está vigente la devolución de los recursos 17 convenios para 10 contratos de fábricas"/>
        <s v="Prorratear el valor de los costos fijos y otros que no están asociados a convenios entre los convenios beneficiarios por cada contrato de fábrica 3 contratos"/>
        <s v="Presentar para aprobación del Comité de Conciliación el esquema de distribución de costos fijos y otros entre Convenios vigentes"/>
        <s v="Gestionar con cada cliente cuyo convenio está vigente la devolución de los recursos 31 convenios para 3 contratos de fábricas"/>
        <s v="Reintegrar recursos de convenios vigentes con CDP a FONADE con sustento en la ejecución de las actas de servicio Manual de Presupuesto"/>
        <s v="Realizar la liquidación o cierre parcial de los contratos de fábricas que lo requieran con el fin de liberar recursos para la devolución a FONADE o pagos pendientes a contratistas 13 contratos"/>
        <s v="Determinar la vigencia de los convenios y tipificarlos para establecer de cuáles se pueden recuperar recursos y qué valores de estos 3 convenios"/>
        <s v="Gestionar con cada gerencia de convenio la devolución de los recursos para estos 3 contratos"/>
        <s v="Realizar la liquidación o cierre parcial de los contratos de fábricas que lo requieran con el fin de liberar recursos para la devolución a FONADE o pagos pendientes a contratistas 3 contratos"/>
        <s v="Realizar modificación de aclaración de la fecha para el contrato 2160764"/>
        <s v="Actualizar esta realidad de la ejecución en la liquidación de los 2 contratos"/>
        <s v="Actualizar esta realidad de la ejecución en la liquidación del contrato"/>
        <s v="Iniciar acciones de incumplimiento a los contratista de fábricas afectando póliza de cumplimiento o calidad según aplique 4 contratos"/>
        <s v="Elaborar respuesta de fondo a las solicitudes agregadas de los 7 contratistas"/>
        <s v="Definir y adoptar mecanismo de control financiero por convenio vigente mensual"/>
        <s v="Iniciar acciones de incumplimiento a los contratista de fábricas afectando póliza de cumplimiento o calidad según aplique contrato N.2152105"/>
        <s v="Iniciar acciones de incumplimiento a los contratista de fábricas afectando póliza de cumplimiento o calidad según aplique contrato N.2132125"/>
        <s v="Gestionar con cada cliente cuyo convenio está vigente la devolución de los recursos 4 convenios para 4 contratos de fábricas"/>
        <s v="Definir las actas de servicio ejecutadas así no estén firmadas que cuentan con los soportes de ejecución CDP y RP para gestionar el pago a los dos contratistas según soportan su ejecución y saldos pendientes de pago ver archivos de auditoría"/>
        <s v="Evaluar si aplica el descuento del valor sobreejecutado en la liquidación del contrato mediante un CDP y dejar nota aclaratoria en el acta de liquidación."/>
        <s v="Realizar mesas de trabajo mensuales con la Gerencia de Unidad con el fin de revisar temas que deban ser atendidas con prioridad con la participación de la gerencia de Fabricas en la cual se analizará el estado general de los contratos de Fabricas."/>
        <s v="Solicitar al Grupo de Servicios Administrativos sensibilización en transferencia documental y ORFEO"/>
        <s v="Reunión de socialización de los gerentes de convenio y supervisores en relación con el manejo de anticipo."/>
        <s v="Llevar a cabo reunión entre la gerencia del convenio y la gerencia de fabricas a fin de evaluar la posibilidad de inicar acciones judiciales en contra de los contratos de fabricas de interventoria"/>
        <s v="Adelantar las gestiones pendientes para la liquidación de los contratos derivados en tramite. Si cumplido el plazo de 28 de febrero de 2020 no ha sido posible la liquidación de los contratos se iniciará el tramite para la constancia de archivo o el inicio de acción judicial segun aplique."/>
        <s v="Reporte de eventos de riesgo operativo al grupo de planeación y gestión del riesgo."/>
        <s v="Solicitar a las interventorias el ajuste de los perfiles para su estricto cumplimiento de acuerdo a los establecido en la minuta del contrato 216169."/>
        <s v="Reporte de eventos de riesgo materializados al Grupo de Trabajo de Planeación y Gestión de Riesgos."/>
        <s v="Incluir en los insumos tecnicos que soportan las novedades contractuales las controversias contractuales existentes e incumplimientos"/>
        <s v="_x000a_Diseñar el formato de CONTROL DE DISPOSICIÓN FINAL DE ESCOMBROS Y SOBRANTES DE EXCAVACIONES"/>
        <s v="Incluir al sistema de gestion de calidad / Catalogo documental; del formato diseñado para el seguimiento y control de los movimientos de tierra. El formato debe ser utilizado cada vez que se realice una excavacion sin tener en cuenta el tamaño del araea a intervenir."/>
        <s v="Reconstruir la información del convenio relacionada con: planes operativos cuentas de cobro soportes de desembolsos realizados por el cliente y solicitud de liquidación bilateral de 7 convenios interadministrativos"/>
        <s v="Elaborar la conciliación acumulada por convenio del contrato para el periodo de agosto 2017 a junio 2019 de acuerdo con la información entregada por Presupuesto."/>
        <s v="Conciliar mensualmente a partir de julio de 2019 la información entregada por el Grupo de Presupuesto del 10 al 12 de cada mes y la información disponible del grupo de Tiquetes aclarando diferencias._x000a__x000a_"/>
        <s v="Realizar mesa de trabajo con el grupo de presupuesto y la Gerencia del Convenio 215050 y 216146 para la conciliación de la ejecución presupuestal respecto de las diferencias evidenciadas por la auditoría."/>
        <s v="Entregar con periodicidad trimestral un informe de ejecución del contrato. incluyendo las novedades de los tiquetes por parte de la supervisión del contrato. a los responsables de la ejecución de los recursos."/>
        <s v="Validar y gestionar las inconsistencias detectadas según informe trimestral. ante servicios administrativos y/o presupuesto"/>
        <s v="Elaborar el informe de los recursos ejecutados no recuperados. identificando el valor real y los responsables."/>
        <s v="Presentar el informe de los recursos ejecutados no recuperados al cliente y a la gerencia general de ENTerritorio. definiendo acciones a seguir."/>
        <s v="Actualizar el procedimiento PAP 333 Tiquetes áereos.considerando entre otros temas solicitud de tiquetes internacionales. plazo para tramitar en el aplicativo los tiquetes solicitados por call center. Bloqueo de los usuarios que no definen la novedad del tiquete pasado 30 días de la terminación del viaje. mecanismo para dar cumplimiento a la clausula decimoprimera del ANEXO DE CONDICIONES GENERALES DEL CONTRATO DE PRESTACIÓN DE SERVICIOS PROFESIONALES Y O APOYO A LA GESTION."/>
        <s v="Realizar seguimiento a la entrega oportuna de informes del contratista de tiquetes. según obligaciones contractuales."/>
        <s v="Actualizar procedimiento PAP333 suministro de tiquetes de acuerdo con la operatividad del contrato en cuanto a la solicitud de tiquetes internacionales. la periodicidad de las conciliaciones de tiquetes con grupos internos. plazo para tramitar en el aplicativo los tiquetes solicitados por call center. el mecanismo mediante el cual el viajero debe asumir el costo del tiquete no usado total o parcialmente. no marcados en el aplicativo dentro de los términos establecidos. especificar la periodicidad de las conciliaciones con la agencia de viajes del estado de los tiquetes emitidos. entre otros aspectos relevantes para la ejecución del contrato"/>
        <s v="Sensibilizar y dar lineamientos a los supervisores en las obligaciones y manuales de la entidad relacionadas con el procedimiento a seguir ante un posible incumplimiento."/>
        <s v="Radicar la solicitud de posible incumplimiento ante la Subgerencia de Operaciones."/>
        <s v="Actualizar el estado de los contratos del convenio en FOCUS."/>
        <s v="Actualizar el formato FMI007 plan operativo en concordancia con la novedad contractual que aplique."/>
        <s v="Designación para representación al Comité Operativo a la Gerente de Convenio."/>
        <s v="Mesa de trabajo con los grupos de trabajo Gestión Contractual la Gerencia del convenio y Oficina Asesora Jurídica para determinar la viabilidad de las pretenciones de la interventoría e implementar las decisiones."/>
        <s v="Radicar la carpeta con la documentacion necesaria para la liquidacion del convenio 217009 en el grupo de gestion postcontractual Formato FDI760"/>
        <s v="Radicar ante el cliente el acta de liquidación para firmas _x000a_"/>
        <s v="Formular acuerdos de servicio por parte los Gerente de Convenio para cada contrato interadministrativo que sea celebrado por ENTerritorio teniendo en cuenta lo estipulado en el PAP333._x000a_Como mínimo deberá contener lo siguientes aspectos 1 Canales de comunicación para realizar la solicitud y aprobación de los tiquetes. 2 Plazos mínimos para realizar solicitudes. 3 Obligaciones de los viajeros y supervisiones de informar el uso de cada tiquete suministrado en un tiempo establecido."/>
        <s v="Informar a la Gerencia General mediante memorando la terminación de los contratos del equipo mínimo establecido en la cláusula octava del contrato de prestación de servicios de interventoría 216169 que garantice la ejecución del contrato Administrativo supervisores y coordinadores de zona."/>
        <s v="Gestionar por parte de la Gerencia General ante el Consorcio la pertinencia y cumplimiento contractual de realizar los pagos pendientes radicados ante el Consorcio Alianza Colpatria."/>
        <s v="Enviar comunicación al consorcio reiterando los incumplimientos. Dar trámite a las solicitudes de presunto incumplimiento enviadas por la interventoria al contratante."/>
        <s v="Enviar los comunicados de tasación de los incumplimientos y terminación anticipada al consorcio Alianza Colpatria."/>
        <s v="Reiterar al Comité de supervisión la aprobacion del modelo del acta de liquidacion y del informe final de interventoría de cada proyecto."/>
        <s v="Comunicado mediante correo electrónico sobre la legalización de la novedad contractual al interventor."/>
        <s v="Dar respuesta a radicado No. 201900187443: 10 oct 2019 de la oficina asesora jurídica respecto a solicitud de inicio de acciones judiciales"/>
        <s v="Dar alcance al FAP900 Estudio fáctico para el inicio de acción judicial radicado el 14 de marzo de 2019 al grupo de Gestión Postcontractual precisando la situación presentada sobre el concepto de viabilidad tecnica emitida por el ministerio de vivienda"/>
        <s v="Generar memorando al grupo que corresponda sobre estado del tramite del inicio de acción judicial FAP900 Estudio fáctico para el inicio de acción judicial"/>
        <s v="Generar propuesta de modificación del FMI015 Acta de inicio y FMI016 Acta de iniciación de proyecto donde se mencione los requisitos propios para el inicio de cada contrato y los soportes verificados por las partes que lo suscriben."/>
        <s v="Gestionar la aprobación y publicación de los formatos FMI015 Acta de inicio y FMI016 Acta de iniciación de proyecto"/>
        <s v="Ubicar y transferir al expediente del acta de servicio del contrato de interventoria los soportes del detalle del pago realizado por 262 millones y demas información relevante de existir Aplica actividad de sensibilización de la observacion No. 2"/>
        <s v="Transferir la información recopilada en la auditoria al expediente del acta de servicio del contrato de interventoria."/>
        <s v="Realizar mesa de trabajo con el grupo de Planeación Contractual donde se especifique qué para desarrollar el objeto derivado del estudio previo se tienen estudios y diseños técnicos fecha de elaboración y se requiere fase previa para revision y actualización estudios y diseños"/>
        <s v="Cambios representativos en el convenio Adiciones que afectan los desembolsos planificados por la gerencia. Dificultades para la liquidación de algunos contratos derivados del convenio que afectan los desembolsos.Reprocesos y represamiento por las correcciones realizadas al desembolso en las diferentes áreas que anteceden al área de pagaduria por el incumplimiento de los requisitos minimos."/>
        <s v="Verificar el cumplimiento de los compromisos adquiridos contra la radicación real de los informes financieros al cliente."/>
        <s v="Desconocimiento u omisión de la interventoría supervisión de los requisitos previos para el inicio de cada etapa descrita en los documentos precontractuales//Falta de verificación de la interventoria del cumplimiento de los requisitos del contrato. Demora por parte del contratista de obra a cargo del municipio en la entrega de documentos requeridos para el inicio de cada etapa"/>
        <s v="Falta de seguimiento del supervisor del contrato de interventoría al cumplimiento de los plazos establecidos para la entrega de los informes semanales."/>
        <s v="Dilación en el cumplimiento de las obligaciones del contratista de obra a cargo del municipio en la amortización del anticipo debido a que no ha presentado la última cuenta//Falta de supervisión del contrato de obra por parte del municipio//Falta de control por parte del supervisor e interventor a la inversión del anticipo."/>
        <s v="Remitir comunicación a la entidad territorial donde se conmine al contratista a realizar cobros oportunos según actas parciales esto con el objeto de que se amorticen los recursos por concepto de anticipo según los porcentajes establecidos contractualmente en la forma de pago."/>
        <s v="Todo lo observado en la auditoria"/>
        <s v="Solicitar a la Subgerencia de Desarrollo de Proyectos la priorizacion de los contratos que se encuentran en trámite de incumplimiento así como la información respecto la eventual superación de los hechos materia de incumplimiento."/>
        <s v="Realizar evaluaciones bimensuales a los supervisores sobre el manejo y la aplicación del Manual de Supervisión e Interventoría y sus formatos asociados."/>
        <s v="Establecer y-o complementar la herramienta de seguimiento que permita generar las alertas en las etapas precontractual ejecución y liquidación."/>
        <s v="Definir en el memorando de solicitud de estudios previos el tiempo máximo entre la finalización de una etapa y el inicio de la siguiente en los proyectos que cuentan con diferentes etapas para su desarrollo"/>
        <s v="Incorporar en el memorando de solicitud de estudios previos requisitos cómo: experiencia que debe tener el proponente frente a la logistica y costos asociados para la ejecución de proyectos en centros penitenciarios o la tipologia que corresponda."/>
        <s v="Socializar los ANS establecidos con la subgerencia de contratación con los grupos de trabajo adscritos"/>
        <s v="Establecer y modificar el FMI013 Plan de inversión del anticipo con los item aplicables para la ejecución de proyectos de construcción de obra."/>
        <s v="Socializar con los supervisores e interventores el FMI013 Plan de inversión del anticipo ajustado."/>
        <s v="Incluir en los expedientes Orfeo de pago del anticipo de los contratos 2172026 2172010 y 2172351; los documentos faltantes Aprobación por parte de la interventoría del cronograma de obra"/>
        <s v="Establecer como control al interior del convenio una lista de chequeo por cada contrato con los requisitos para pago citados en la cláusula correspondiente."/>
        <s v="Actualizar el FMI017 Informe semanal de interventoría de acuerdo a las necesidades de ejecución de los proyectos."/>
        <s v="Socializar con los supervisores e interventores el formato FMI017 Informe semanal de interventoría según actualizado"/>
        <s v="Realizar revisión de los riesgos y controles asociados al convenio y al proceso de Gerencia de Proyectos con el fin de incluir y ajustar los perfiles de riesgo en cada caso."/>
        <s v="Registrar un CIC en la herramienta de gestión Aranda para gestionar con el área de TI el ajuste en el sistema Gauss-costos- periodo 2017 del rubro de multas sanciones y litigios"/>
        <s v="Ejecutar plan de trabajo generado según caso CIC registrado"/>
        <s v="Realizar reporte de evento de riesgo de la observación No.3"/>
        <s v="Elaborar el protocolo para la validación y publicación de información a través de Comunicados y Redes Sociales que cumplan los estándares técnicos mitigando así posibles impactos en la reputación por publicación de información imprecisa."/>
        <s v="Elaborar propuesta borrador sobre las funciones del Equipo de Comunicaciones de ENTerritorio para ser incluido en el acto administrativo como Grupo de Trabajo"/>
        <s v="Actualizar el Manual de Crisis manual de imagen corporativa y manual de comunicaciones."/>
        <s v="Ejecutar 10 talleres o capacitaciones a Directivos sobre habilidades de comunicación y protocolo de Comunicaciones"/>
        <s v="Ajustar la propuesta teniendo en cuenta lo solicitado por la Gerencia General."/>
        <s v="Presentación de la propuesta a la Gerencia para su aprobación"/>
        <s v="Ajustar y aprobar la documentación del Manual de Comunicaciones"/>
        <s v="Publicar el Manual de Comunicaciones"/>
        <s v="_x0009_Priorizar y tramitar las solicitudes de inicio de acción judicial enviadas por las áreas según hace varios meses radicados: 20192700062373 20195400124693 20195000021143 y 20195400086273"/>
        <s v="Solicitar a los grupos competentes con el objeto de reconstruir la información de inicio de acción judicial con las fichas técnicas dado que en el acervo documental en el Sistema ORFEO no permite contar con los elementos necesarios para dar inicio a la Acción judicial"/>
        <s v="Una vez analizada la documentación enviada por los grupos competentes se analizará la viabilidad de adelantar el proceso judicial o no."/>
        <s v="Elaborar y adoptar un proceso de asignación de procesos judiciales que incluya el inicio de acciones de incumplimiento."/>
        <s v="Reconstruir la información de inicio de acción judicial presentada en los contratos de la muestra."/>
        <s v="Determinar la viabilidad de simplificar la información contenida en los formatos Fap 900 y 901."/>
        <s v="Formalización de los formatos en el Sistema de Gestión de Calidad."/>
        <s v="Aplicar el protocolo y/o procedimiento señalado por la Agencia Nacional de Defensa Jurídica del Estado ANDJE para ajustar corregir y depurar información del sistema."/>
        <s v="Consolidar la información de los procesos judiciales con el detalle actualizado"/>
        <s v="Socializar la aplicación del PAP902 SOLICITUD E INICIO DE ACCIONES JUDICIALES con los Gerentes de convenio supervisores y personal de apoyo de la subgerencia tecnica"/>
        <s v="Definir y socializar tiempos de respuesta de la Asesoría Jurídica ante las solicitudes de los grupos de trabajo .inicio de acciones judiciales conceptos otros."/>
        <s v="Establecer e implementar un mecanismo de seguimiento a la implementación y cierre de decisiones adoptadas en Junta Directiva la cual se materializa en una lista de chequeo que permita realizar seguimiento a las directrices y los compromisos establecidos por Junta directiva"/>
        <s v="Realizar un diagnostico evaluar de conocimiento a los profesionales del área de planeación contractual"/>
        <s v="Capacitar trimestralmente a los profesionales de planeación contractual según temas priorizados"/>
        <s v="Evaluar cada semestre a los profesionales del área planeación contractual"/>
        <s v="Generar la ultima semana de cada mes un correo electrónico de alerta para los gerentes de convenio que reporte la programación del flujo de caja ingresos para el mes siguiente"/>
        <s v="_x000a_Realizar mesa de trabajo con el Grupo de Planeación y Gestión de riesgos y las areas de la entidad._x000a_"/>
        <s v="Construir base de datos de las Contingencias que se han afectado en cada Grupo de la Subgerencia de Desarrollo de Proyectos realizando actualización mensual de cada una que incluya Número de convenio número de contrato que incumplió y el contrato que se suscribe para suplir el valor de cada uno número de actas de servicio número de CDP RP número de memorando de aprobación valor plan de recuperación recursos no recuperados recursos recuperados"/>
        <s v="Crear carpeta compartida con los grupos de la Subgerencia de Desarrollo de Proyectos donde se actualice toda la información de las contingencias y su afectación con la Oficina Jurídica y la Subgerencia de Operaciones Contabilidad Presupuesto y Planeación y Gestión de Riesgos"/>
        <s v="Verificar el estado de las contingencias radicadas en trámite de presunto incumplimiento o en reclamación por vía judicial FAP900 y FAP901"/>
        <s v="Revisar actualizar y formalizar el MMI002 Manual de Supervisión e Interventoría la GMI005 Guía para el Manual de Supervisión e Interventoría el MMI001 Manual de Gerencia de Proyectos y todos los formatos y documentos que los contengan Incluyendo los documentos que evidencien la identificación y seguimiento de las contingencias"/>
        <s v="Resultado de la base de datos consolidada presentar un resumen con el estado actual de las contingencias para que se pueda definir el castigo de cartera."/>
        <s v="Revisar modificar y formalizar el procedimiento PMI017 AFECTACIÓN Y GESTION PARA LA RECUPERACIÓN DE RECURSOS DE CONTINGENCIAS acorde con la estructura actual de la Entidad y definir responsables y plazos de ejecución de las actividades."/>
        <s v="Presentar a los miembros del comité Integral de Riesgos la propuesta de unificar en uno solo el Comité de seguimiento y castigo de Activos y el Comité Integral de Riesgos."/>
        <s v="Revisar actualizar y formalizar el MMI002 - Manual de Supervisión e Interventoría la GMI005 - Guía para el Manual de Supervisión e Interventoría el MMI001 - Manual de Gerencia de Proyectos y todos los formatos y documentos que los contengan Incluyendo los documentos que evidencien la identificación y seguimiento de las contingencias"/>
        <s v="Elaborar las matrices de riesgos por cada uno de los proyectos para su identificación asignación y seguimiento y trasladar el resultado de las mismas al negocio validando la afectación en plazo presupuesto diseños ubicación geográfica entre otros criterios."/>
        <s v="Elaborar las matrices de riesgos por cada uno de los proyectos para su identificación asignación y seguimiento y trasladar el resultado de las mismas al negocio Plazos presupuesto Diseños ubicación geográfica entre otros."/>
        <s v="Revisar los perfiles de los Gerentes y.o Supervisores de los convenios y contratos con el fin de garantizar que cumplan con los requisitos mínimos requeridos para el desarrollo de su actividad."/>
        <s v="Actualizar el perfil de riesgo"/>
        <s v="Realizar sensibilización para toda la Subgerencia de Desarrollo de Proyectos sobre la responsabilidad de la supervisión en el tramite de los pagos aprobados por la interventoria Lecciones aprendidas"/>
        <s v="Incluir como requisito para el desembolso de los Gerentes de Convenio un por ciento de cumplimiento frente al cargue de información en FOCUS de acuerdo a los reportes de la Subgerencia."/>
        <s v="Realizar seguimiento quincenal del avance en el cargue de información en el aplicativo FOCUS."/>
        <s v="Generar un memorando desde la Subgerencia de desarrollo de proyectos donde se recuerde a las gerencias de convenio la importancia de cumplir con las evaluaciones de proveedores según lo establecido en el Manual de supervisíon e interventoría."/>
        <s v="Ejecutar y hacer seguimiento al plan de tratamiento TRATGFIN1801 -Fortalecimiento en la efectividad del flujo de caja en el 2019"/>
        <s v="Solicitar al área de Planeación contractual la inclusión de la normatividad aplicable a los Planes de manejo arqueológico como requisito previo a la ejecución de obras en grandes proyectos urbanísticos .numeral 9 del artículo 2.6.2.13. del Decreto 1080 de 2015 y demás norma.."/>
        <s v="Proyectar y enviar un memorando por parte de la Subgerencia de Desarrollo de Proyectos a las gerencias de unidad a su cargo con la siguiente directriz: Incluir en los insumos tecnicos que soportan las novedades contractuales las controversias contractuales existentes e incumplimientos. Anexando un documento ejemplo."/>
        <s v="Proyectar y enviar un memorando por parte de la Subgerencia de Desarrollo de Proyectos a las gerencias de unidad a su cargo con la siguiente directriz: Solicitar a los gerentes de convenio y a los supervisores requerir al contratista y a la interventoria utilizar el formato de CONTROL DE DISPOSICIÓN FINAL DE ESCOMBROS Y SOBRANTES DE EXCAVACIONES el cual estara disponible en el catalogo documental."/>
        <s v="Socializar con los grupos de la Subgerencia de Desarrollo de Proyectos la implementación del formato."/>
        <s v="Actualizar el mapa de riesgos en los procesos de gestión de proveedores gerencia de proyectos y gestión financiera"/>
        <s v="Solicitar a la subgerencia de contratación la inclusión en la minuta de los convenios o contratos interadministrativos una cláusula que proteja a Fonade de acuerdo con lo que establece el MAP 051 Manual de línea de negocios numeral 6.1.4 Régimen de responsabilidad en cuanto a la responsabilidad o alcance de FONADE cuando se reciben estudios o diseños por parte de terceros."/>
        <s v="Realizar socializacion con los Gerentes de Unidad y Gerentes de convenio sobre la inclusion en la minuta de los convenios o contratos interadministrativos de una clausula donde se aplique lo establecido en el MAP051 Manual de Linea de Negocios numeral 6.1.4 Regimen de responsabilidad en cuanto a la responsabilidad o alcance de ENTerritorio cuando se reciben estudios o diseños por parte de terceros."/>
        <s v="Validar en los informes de interventoría el cumplimiento de los programas entregados por el contratista Programación detallada en la observación entregados el 28 de diciembre de 2018 radicado 20184300718802."/>
        <s v="Solicitar a la subgerencia de contratación la inclusión de la clausula de los contratos el cumplimiento de entrega previa de los documentos requisito del contrato de obra."/>
        <s v="Incorporar en las Reglas de participación como requisito habilitante la experiencia especifica e indicadores financieros producto del análisis del sector a contratar con la especificidad asociada a la clasificación de proveedores por actividad económica cárceles estaciones de policía vías hospitales proyectos de hidrocarburos y etc."/>
        <s v="Entrega de FMI052 Acta de entrega de recibo de bienes y servicios a satisfacción del cliente"/>
        <s v="Incorporar en los estudios previos como requisito habilitante la experiencia especifica e indicadores financieros producto del análisis del sector a contratar con la especificidad asociada a la clasificación de proveedores por actividad económica cárceles estaciones de policía vías hospitales proyectos de hidrocarburos y etc. Subgerencia de Contratación."/>
        <s v="Solicitud y respuesta del diseñador del cumplimiento normativo vigente. NSR 10"/>
        <s v="Solicitar a la subgerencia de contratación la inclusión de la clausula de los contratos el cumplimiento de planes y programas complementarios"/>
        <s v="Solicitud y respuesta del contratista al incumplimiento de temas de seguridad en la obra"/>
        <s v="Revisión y depuración del informe de tiquetes vinculado a cada proyecto desde el Grupo de Servicios Administrativos encargado del contrato de tiquetes de la Entidad. Inclusión de la información generada en los Informes de Estados de Resultados de los convenios."/>
        <s v="Solicitud y respuesta del contratista del cumplimiento de la instalación de las especificaciones técnicas del proceso CPU 002 DE 2016 para la construcción de la estación de policía del municipio de San Gil - Santander"/>
        <s v="Solicitud y respuesta del contratitas el ítem de mano de obra y la respuesta de la Interventoría"/>
        <s v="Actualizar perfil de riesgo 2018"/>
        <s v="Emitir la información correspondiente a la ejecución de las vigencias 2017. 2018. 2019. No. RP. valor inicial. valor ejecutado y saldo disponibles de los Registros presupuestales incluyendo centro costo y No. convenio."/>
        <s v="Ajustar la cuenta por pagar correspondiente a la orden de pago del contrato 2161614 CEMOSA"/>
        <s v="Analizar los casos de las actas de servicio que fueron respaldadas y ejecutadas con recursos provenientes de Recursos no reembolsables rendimientos financieros con ejecución directa de bienes y servicios y contingencias y definición de las acciones a seguir para su reintegro o aceptación de gasto."/>
        <s v="Hacer seguimiento a la solicitud de ajuste al ORFEO realizada mediante CIC No. 1116 .expedientes en forma masiva."/>
        <s v="Dar a conocer a los lideres de ORFEO de cada grupo de trabajo las modificaciones de los procedimientos: PAP327 Envió y recepción de comunicaciones internas y externas- PAP301 Trámite de peticiones quejas reclamos y denuncias_x000a_tema: Responsabilidad de los usuarios frente a la gestión de las comunicaciones oficiales"/>
      </sharedItems>
    </cacheField>
    <cacheField name="Responsable" numFmtId="0">
      <sharedItems count="138">
        <s v="Gerente del Convenio"/>
        <s v="Planeación y gestión de riesgos"/>
        <s v="Gerente de Planeación y Gestión de Riesgos"/>
        <s v="Subgerencia Administrativa_x000a_Servicios Administrativos_x000a_Supervisor del contrato_x000a_ de tiquetes"/>
        <s v="ST - Gerencia de Fábricas -_x000a_Gerencia Convenios_x000a_GG - Gerencia de Planeación y Riesgos_x000a_SC - Gerencia de Planeación Contractual"/>
        <s v="Gerencia de Grupo de gestion postcontratual"/>
        <s v="ST - Gerencia de Fábricas"/>
        <s v="ST - Gerencia de Fábricas_x000a_SC - Gerencia Gestión post contractual_x000a_GG - Asesoría jurídica"/>
        <s v="ST - Gerencia Convenio_x000a_SA - Gerente Gestión de Operaciones_x000a_SC - Gerencia de Gestión post contractual"/>
        <s v="ST - Gerencia Convenio-Gerencia de fábricas_x000a_GG - Asesoría jurídica"/>
        <s v="SF - Gerencia de Presupuesto ST - Gerencia de Fábricas- Gerente convenio _x000a_SA - Gestión de operaciones"/>
        <s v="SF - Gerencia de Presupuesto_x000a_ST - Gerencia de Fábricas- Gerente convenio _x000a_SA - Gestión de operaciones"/>
        <s v="ST - Gerentes de Unidad - Gerencia de Convenios"/>
        <s v="ST - Gerencia de Fábricas _x000a_GG - Asesoría jurídica"/>
        <s v="ST - Gerentes Convenio-Gerencia de Fábricas _x000a_SC - Gerencia Gestión post contractual"/>
        <s v="ST - Gerencia de Fábricas             "/>
        <s v="SF - Gerencia de Presupuesto"/>
        <s v="ST - Gerencia de Fábricas - _x000a_Gerencia Convenio"/>
        <s v="ST - Gerencia Convenio - Gerencia de fábricas"/>
        <s v="SF - Gerencia de Contabilidad_x000a_SA - Gerencia de Gestión de Operaciones_x000a_ST - Gerencia de convenio _x000a_SC - Planeación Contractual"/>
        <s v="ST - Gerencia de Unidad - Gerencia del Convenio"/>
        <s v="SC - Gerente Planeación Contractual_x000a_GG - Gerente de Planeación y Riesgos_x000a_ST - Gerentes de Convenio"/>
        <s v="ST - Gerencia de Unidad - Gerencia del Convenio - Gerencia de Fábricas"/>
        <s v="ST - Gerencia de Fábricas - _x000a_Gerentes de los convenios 212080 213062 y 211030."/>
        <s v="Subgerencia de desarrollo de proyectos Gerente de grupo de infraestructura y competitividad Gerente Convenio"/>
        <s v="Subgerencia de Operaciones Gestión Contractual."/>
        <s v="Subgerencia de operaciones Grupo de Planeación Contractual. _x000a__x000a__x000a_"/>
        <s v="Gestión de operaciones Grupo de procesos de selección"/>
        <s v="Gestión de operaciones Grupo de procesos de selección_x000a_"/>
        <s v="Subgerencia de Operaciones Grupo de procesos de selección"/>
        <s v="Subgerencia de Operaciones  Grupo de procesos de selección "/>
        <s v="Subgerencia de operaciones"/>
        <s v="Subgerencia de Operaciones."/>
        <s v=" Subgerencia de Operaciones."/>
        <s v="Subgerencia de Operaciones_x000a_"/>
        <s v="Subgerencia de Operaciones _x000a_Planeación contractual_x000a_Desarrollo Organizacional"/>
        <s v="Subgerencia de Operaciones _x000a_Planeación contractual_x000a__x000a_"/>
        <s v="Subgerencia de Operaciones_x000a_Procesos de selección"/>
        <s v="Subgerencia de Operaciones_x000a_Procesos de selección_x000a_Desarrollo organizacional"/>
        <s v="Subgerencia de Operaciones "/>
        <s v="Subgerencia de Operaciones_x000a__x000a_Desarrollo Organizacional"/>
        <s v="Subgerencia Administrativa_x000a_Servicios Administrativos_x000a_Supervisor del contrato"/>
        <s v="Grupo de Planeación contractual."/>
        <s v="Subgerencia administrativa._x000a_"/>
        <s v="Servicios administrativos"/>
        <s v="Secretaria del comité de Seguimiento y castigo de activos Miembros del Comité"/>
        <s v="Comité de seguimiento y castigo de activos Secretaría del Comité"/>
        <s v="_x000a_Secretaria Técnica del comité de seguimiento y castigo de activos_x000a_Miembros del comité _x000a__x000a_"/>
        <s v="Subgerencia Financiera _x000a_Planeación y Gestión de Riesgos"/>
        <s v="Grupo de Procesos de Selección"/>
        <s v="Subgerencia de operaciones Planeación Contractual Grupo incumplimientos"/>
        <s v="Subgerencia de Operaciones Planeación Contractual "/>
        <s v="Subgerencia de operaciones .Abogado que tramita la novedad."/>
        <s v="Subgerencia de contratación_x000a_Subgerencia tecnica"/>
        <s v="Subgerencia de contratación_x000a_Planeación Contractual"/>
        <s v="Subgerencia de Contratación "/>
        <s v="Subgerencia de Operaciones _x000a_Planeación contractual"/>
        <s v="Gerente de Unidad   Área deTalento Humano_x000a_Profesional Junior 2 Área deTalento Humano"/>
        <s v="ÁREA DE TALENTO HUMANO_x000a_MIEMBROS COMITÉ DE CONVIVENCIA LABORAL"/>
        <s v="ÁREA DE TALENTO HUMANO"/>
        <s v="Subgerencia de Desarrollo de proyectosdesarrollo proyectos2_x000a_"/>
        <s v="Tecnologia de la información"/>
        <s v="Subgerencia desarrollo de proyectos "/>
        <s v="Subgerencia Técnica Gerencia de Fábricas - Gerencia de convenios "/>
        <s v="Subgerencia Técnica Gerencia de Fábricas - Gerencia de convenios_x000a_Subgerencia de Contratación"/>
        <s v="Subgerencia Técnica Gerencia de Fábricas - Gerencia de convenios"/>
        <s v="Subgerencia Técnica Gerencia de Fábricas - Gerencia de convenios_x000a_Subgerencia Financiera Gerencia de Presupuesto"/>
        <s v="Subgerencia Técnica Gerencia de Fábricas - Gerencia de convenios_x000a_Subgerencia de Contratación Gerencia de Liquidaciones"/>
        <s v="Subgerencia Técnica Gerencia de Fábricas"/>
        <s v="Subgerente Técnica Gerencia de Fábricas"/>
        <s v="Subgerencia Técnica Gerencia de convenios Gerencia de Fábricas"/>
        <s v="Subgerencia Técnica Gerencia de Fábricas_x000a_Subgerencia de Contratación Gerencia de liquidaciones"/>
        <s v="Subgerencia Técnica Gerencia de Fábricas - Gerencia de convenios_x000a_Subgerencia de Contratación Gerencia de Liquidaciones "/>
        <s v="Subgerencia Técnica Gerencia de Fábricas_x000a_Subgerencia de Contratación"/>
        <s v="Subgerencia Técnica Gerencia de Fábricas_x000a_Subgerencia de Contratación Gerencia de Liquidaciones "/>
        <s v="Subgerencia Técnica Gerencia de Fábricas - Gerencia de convenios_x000a_Subgerencia de operaciones"/>
        <s v="Gerencia grupo de trabajo "/>
        <s v="Gerencia de contrato"/>
        <s v="_x000a_Subgerencia de desarrollo de proyectos Gerente de Grupo de Infraestructura y Competitividad Gerente Convenio    Desarrollo Oreganizacional"/>
        <s v="Subgerencia Administrativa_x000a_Servicios Administrativos_x000a_Supervisor del Contrato_x000a_"/>
        <s v="Subgerencia Administrativa_x000a_Servicios Administrativos_x000a_Supervisor del Contrato_x000a_Subgerencia Financiera_x000a_Grupo presupuesto_x000a_"/>
        <s v="Subgerencia Administrativa Servicios Administrativos_x000a_Supervisor del Contrato_x000a_Subgerencia de Desarrollo de  Proyectos_x000a_Gerencia Convenio_x000a_Subgerencia Financiera_x000a_Grupo presupuesto_x000a_"/>
        <s v="Subgerencia Administrativa _x000a_Servicios Administrativos_x000a_Supervisor del Contrato_x000a__x000a_"/>
        <s v="Subgerencia de Desarrollo de  Proyectos_x000a_Gerencia Convenio"/>
        <s v="Subgerencia administrativa_x000a_Servicios administrativos_x000a_Subgerencia de Desarrollo de  Proyectos_x000a_Gerencia Convenio"/>
        <s v="Subgerencia administrativa_x000a_Servicios administrativos_x000a__x000a_Desarrollo Organizacional"/>
        <s v="Subgerencia de Desarrollo de proyectos_x000a_Gerencia de convenio_x000a_Subgerencia Administrativa_x000a_Servicios Administrativos_x000a_Supervisor del contrato_x000a_ de tiquetes"/>
        <s v="Gerencia de Desarrollo de Proyectos 4."/>
        <s v="Subgerencia de Desarrollo de Proyectos y sus Grupos "/>
        <s v="Gerente del Grupo de Desarrollo de Proyectos 4"/>
        <s v="Supervisor_x000a_Gerente del convenio_x000a_Grupo de Planeación Contractual."/>
        <s v="Subgerencia de Operaciones Gestión Contractual.- Grupo de Desarrollo de Proyectos 4- Gerente del convenio "/>
        <s v="Gerencia de Convenio"/>
        <s v="Gerente de contrato Gerente Grupo de trabajo de Infraestructura y Competitividad"/>
        <s v="Gerencia General"/>
        <s v="Gerenica de contrato"/>
        <s v="Gerencia del contrato"/>
        <s v="Gerencia del contrato  "/>
        <s v="Gerentes de Unidad Grupos de la Subgerencia de Desarrollo de Proyectos."/>
        <s v="Subgerencia de Desarrollo de Proyectos"/>
        <s v="Gerente de Convenio"/>
        <s v="Gerencia de Unidad Desarrollo Territorial"/>
        <s v="Subgerencia de Desarrollo de Proyectos_x000a_"/>
        <s v="Gerentes de convenio"/>
        <s v="_x000a_Gerencia de convenio"/>
        <s v="subgerencia tecnica"/>
        <s v="Subgerencia Técnica_x000a_Grupo de Desarrollo Organizacional"/>
        <s v="Subgerencia Técnica_x000a_Gerencia convenio"/>
        <s v="Gerencia del convenio"/>
        <s v="Gerentes de Unidad_x000a_Gerentes de convenio_x000a_Gerencia de  planeacion y gestion de riesgos"/>
        <s v="Subgerencia Financiera Planeación y control financiero"/>
        <s v="Subgerencia Financiera Planeación y control financiero "/>
        <s v="Subgerencia Financiera _x000a_Planeación y control financiero "/>
        <s v="Líder equipo de Comunicaciones y Relaciones Corporativas"/>
        <s v="Oficina asesora Juridica"/>
        <s v="Oficina Asesora Jurídica"/>
        <s v="_x000a_Oficina Asesora Juridica_x000a_"/>
        <s v="Gerencia de convenio _x000a_Oficina Asesora Juridica"/>
        <s v="Asesoría Jurídica Secretaría Junta Directiva"/>
        <s v="Planeación contractual"/>
        <s v="Subgerencia tecnica  Gerencias de Unidad _x000a_Gerencia de Convenio"/>
        <s v="Areas de la entidad y Planeacion y Gestión de Riesgos"/>
        <s v="Subgerencia de Desarrollo de proyectos Gerentes de Unidad y de convenio."/>
        <s v="Subgerencia de Desarrollo de proyectos Gerentes de Unidad y de convenio Subgerencia de Operaciones Grupo de Gestión Contractual Oficina Asesora Jurídica"/>
        <s v="Subgerencia de Desarrollo de Proyectos Gerencias de Unidad Oficina Asesora Jurídica"/>
        <s v="Subgerencia de Desarrollo de Proyectos Subgerencia Financiera Subgerencia Administrativa Subgerencia de Operaciones Oficina Asesora Jurídica"/>
        <s v="Subgerencia de Desarrollo de Proyectos Gerencia de Unidad Gerencias de Convenio .Supervisores"/>
        <s v="Subgerencia de Desarrollo de Proyectos Gerencia de Unidad Gerencias de Convenio"/>
        <s v="Subgerencia de Desarrollo de Proyectos Gerencia de Unidad "/>
        <s v="Gerencias de Grupo de Desarrollo de Proyectos Gerentes de Convenio Gerencia de planeación y Gestión de Riesgos"/>
        <s v="Subgerencia Técnica_x000a_Subgerencia de Contratación _x000a_Subgerencia Financiera_x000a_Gerencia de Riesgos"/>
        <s v="Subgerencia de Operaciones - Procesos de Selección_x000a_Gerencia del Convenio"/>
        <s v="Subgerencia de Operaciones - Planeación Contractual_x000a_Gerencia del Convenio"/>
        <s v="Gerencia Convenio"/>
        <s v="Subgerencia Financiera_x000a_Grupo presupuesto"/>
        <s v="Subgerencia Financiera"/>
        <s v="Subgerencia Administrativa _x000a_Servicios Administrativos"/>
        <s v="Subgerencia Administrativa  _x000a_Servicios Administrativos"/>
      </sharedItems>
    </cacheField>
    <cacheField name="Responsable área" numFmtId="0">
      <sharedItems/>
    </cacheField>
    <cacheField name="Responsable grupo" numFmtId="0">
      <sharedItems containsBlank="1" count="20">
        <s v="DESARROLLO DE PROYECTOS 4"/>
        <s v="PLANEACION Y GESTION DE RIESGOS"/>
        <s v="GESTION POST-CONTRACTUAL"/>
        <s v="DESARROLLO DE PROYECTOS ESPECIALES"/>
        <s v="GESTION DE PAGADURIA"/>
        <s v="DESARROLLO DE PROYECTOS 2"/>
        <s v="PRESUPUESTO"/>
        <s v="CONTABILIDAD"/>
        <s v="DESARROLLO DE PROYECTOS 1"/>
        <s v="GESTION CONTRACTUAL"/>
        <s v="PLANEACION CONTRACTUAL"/>
        <s v="PROCESOS DE SELECCIÓN"/>
        <s v="SERVICIOS ADMINISTRATIVOS"/>
        <s v="GESTION DEL TALENTO HUMANO"/>
        <s v="TECNOLOGIAS DE LA INFORMACION"/>
        <s v="DESARROLLO DE PROYECTOS 3"/>
        <m/>
        <s v="PLANEACION Y CONTROL FINANCIERO"/>
        <s v="COMUNICACIONES"/>
        <s v="DEFENSA JURIDICA"/>
      </sharedItems>
    </cacheField>
    <cacheField name="Producto o entregable (unidad de medida)" numFmtId="0">
      <sharedItems/>
    </cacheField>
    <cacheField name="Cantidad" numFmtId="0">
      <sharedItems containsSemiMixedTypes="0" containsString="0" containsNumber="1" containsInteger="1" minValue="1" maxValue="20"/>
    </cacheField>
    <cacheField name="Fecha fin programada" numFmtId="169">
      <sharedItems containsSemiMixedTypes="0" containsNonDate="0" containsDate="1" containsString="0" minDate="2017-12-31T00:00:00" maxDate="2021-01-01T00:00:00"/>
    </cacheField>
    <cacheField name="Fecha de terminación (real)" numFmtId="0">
      <sharedItems containsNonDate="0" containsDate="1" containsString="0" containsBlank="1" minDate="2018-03-26T00:00:00" maxDate="2020-04-17T00:00:00"/>
    </cacheField>
    <cacheField name="Cantidad real ejecutada" numFmtId="0">
      <sharedItems containsSemiMixedTypes="0" containsString="0" containsNumber="1" containsInteger="1" minValue="0" maxValue="18"/>
    </cacheField>
    <cacheField name="% Avance verificado por la ACI" numFmtId="9">
      <sharedItems containsSemiMixedTypes="0" containsString="0" containsNumber="1" minValue="0" maxValue="1"/>
    </cacheField>
    <cacheField name="Actividades o productos pendientes" numFmtId="0">
      <sharedItems containsBlank="1" containsMixedTypes="1" containsNumber="1" containsInteger="1" minValue="1" maxValue="1"/>
    </cacheField>
    <cacheField name="Soportes del avance" numFmtId="0">
      <sharedItems longText="1"/>
    </cacheField>
    <cacheField name="Registro de modificaciones" numFmtId="0">
      <sharedItems containsBlank="1" longText="1"/>
    </cacheField>
    <cacheField name="Proceso" numFmtId="0">
      <sharedItems/>
    </cacheField>
    <cacheField name="Peso (en valor, la suma de acciones debe dar 100)" numFmtId="0">
      <sharedItems containsString="0" containsBlank="1" containsNumber="1" containsInteger="1" minValue="2" maxValue="100"/>
    </cacheField>
    <cacheField name="USUARIO QUE HACE SEGUIMIENTO (login)" numFmtId="0">
      <sharedItems/>
    </cacheField>
    <cacheField name="USUARIO QUE REALIZA LA ACCIÓN (login)" numFmtId="0">
      <sharedItems/>
    </cacheField>
    <cacheField name="ACTIVIDADES / RESPONSABLE (login)" numFmtId="0">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Victor Nicolas Alvarez Rueda" refreshedDate="44046.528728124998" createdVersion="6" refreshedVersion="6" minRefreshableVersion="3" recordCount="338" xr:uid="{3552F2C1-FBEB-4D5C-88D3-9C72F7F43C77}">
  <cacheSource type="worksheet">
    <worksheetSource ref="B1:AB339" sheet="PM POR AUDITORÍA"/>
  </cacheSource>
  <cacheFields count="27">
    <cacheField name="id" numFmtId="0">
      <sharedItems containsSemiMixedTypes="0" containsString="0" containsNumber="1" containsInteger="1" minValue="1" maxValue="340"/>
    </cacheField>
    <cacheField name="Fecha informe" numFmtId="14">
      <sharedItems containsSemiMixedTypes="0" containsNonDate="0" containsDate="1" containsString="0" minDate="2017-06-30T00:00:00" maxDate="2020-06-24T00:00:00"/>
    </cacheField>
    <cacheField name="Auditoría" numFmtId="0">
      <sharedItems count="24">
        <s v="A50 SISBEN IV"/>
        <s v="A51 TIQUETES"/>
        <s v="A46 29 FAB "/>
        <s v="A41 217009 Coldeportes"/>
        <s v="A48 197060 MEN "/>
        <s v="A59 ANH 216140"/>
        <s v="A57 CONTRATACIÓN DIRECTA"/>
        <s v="A52 INCUMPLIMIENTOS"/>
        <s v="A49 216169 PVGII"/>
        <s v="A55 ICBF Y FND"/>
        <s v="A56 CONTINGENCIAS"/>
        <s v="A40 USPEC"/>
        <s v="A35 13 Fábricas"/>
        <s v="A54 DPS3"/>
        <s v="A22 N-H-C"/>
        <s v="A20 AL"/>
        <s v="A58 DEPURACIÓN CGR"/>
        <s v="A53 DPS1"/>
        <s v="A31 Comunicaciones"/>
        <s v="A45 Fonsecon"/>
        <s v="A60 Cantidad obra"/>
        <s v="A61 Novedades Contractuales"/>
        <s v="A62 Control anticipos"/>
        <s v="A63 Auditoría nómina"/>
      </sharedItems>
    </cacheField>
    <cacheField name="N° acción" numFmtId="0">
      <sharedItems containsSemiMixedTypes="0" containsString="0" containsNumber="1" containsInteger="1" minValue="1" maxValue="34"/>
    </cacheField>
    <cacheField name="Observación" numFmtId="0">
      <sharedItems longText="1"/>
    </cacheField>
    <cacheField name="Causas identificadas" numFmtId="0">
      <sharedItems longText="1"/>
    </cacheField>
    <cacheField name="Riesgo identificado codificado si existe en el Mapa Institucional" numFmtId="0">
      <sharedItems longText="1"/>
    </cacheField>
    <cacheField name="Tipo de acción" numFmtId="0">
      <sharedItems/>
    </cacheField>
    <cacheField name="Acción" numFmtId="0">
      <sharedItems count="307" longText="1">
        <s v="Adelantar y registrar los trámites necesarios en cabeza de los Supervisores de los convenios derivados con municipios efectuando las gestiones necesarias toda clase de gestiones contacto telefónico Email visitas a los municipios con el fin de obtener los soportes que permitan dar cumplimiento a los desembolsos contractualemnte pactados en los convenios interadministrativos suscritos con estas entidades territoriales."/>
        <s v="Realizar el seguimiento a los desembolsos al interior de la Entidad con la áreas de apoyo involucradas presupuesto contabilidad y pagaduría para desembolsar los recursos en los plazos establecidos por la Entidad."/>
        <s v="Acompañamiento por parte de los supervisores para la recepcion de la infromacion técnica por parte de los municipios y nuestro cliente DNP."/>
        <s v="Acordar con el cliente DNP la revisión preliminar del Informe de Gestión para evitar reprocesos y se acordó radicarlo previo su visto bueno."/>
        <s v="Verificar el registro de la informacion de contracion derivada en el formato actual utilizado en el convenio con el objetivo que cumpla todos los temas relevanes de la informacion solictada en los formatos de Enterritorio."/>
        <s v="Reforzar las actividades de seguimiento por parte de la supervisión hacia los municipios."/>
        <s v="Orientar en la fase precontractual a los municipios para los nuevos convenios sobre el impacto en el recursos que tiene el no cumplimiento de la meta."/>
        <s v="Orientar a los municipios en la fase precontractual en la oportunidad en la entrega del informe final asi como la consistencia frente los soportes."/>
        <s v="Remitir por parte de la supervision de manera oportuna los soportes requeridos por parte de ENTerritorio para que el municipio remita de manera oportuna también los informes finales."/>
        <s v="Reforzar por parte de los supervisores las actividades de apoyo hacia el municipio para la elaboración de dichos informes."/>
        <s v="Planeación y gestión de riesgos"/>
        <s v="Actualizar perfil de riesgo 2019"/>
        <s v="Realizar el reporte de los Eventos de Riesgos por cada observación en el marco de la auditoría."/>
        <s v="Actualizar el mapa de riesgos institucional incorporando los riesgos emergentes y definiendo los controles asociados"/>
        <s v="Revisar y generar acta de liquidación del convenio 217009"/>
        <s v="Gestionar solicitud de incumplimiento por parte de Gerencia de Fábricas del contrato de interventoría"/>
        <s v="Solicitar al DPS el requerimiento de incumplimiento del contrato de interventoría INFRAESTRUCTURA 2013 N 2131906"/>
        <s v="Revisar la procedencia de iniciar un trámite de conciliación por parte de FONADE"/>
        <s v="Descontar de la liquidación del contrato de obra  el valor del saldo por pagar para compensar el valor de 23 milllones"/>
        <s v="Gestionar la conciliación por el valor de diferencia entre el valor que se adeuda y el recuperable por saldo de cuentas por pagar"/>
        <s v="Generar un documento de conciliación por contrato de fábricas que contenga como mínimo las siguientes variables Número de acta de servicio número s de convenio CDP RP Valor inicial del acta de servicio valor final del acta de servicio fecha número radicado y valor de desembolsos y valor pendiente de pago."/>
        <s v="Los ordenadores del pago responsables de la Ejecución de los recursos de los convenios deberán radicar un documento en el Grupo de presupuesto en donde se detalle los números de radicados de los desembolsos beneficiario valor registro presupuestal y número de pago con los que se afectaron de manera errónea los desembolsos aclarando que corresponde a una sustitución de fuentes de pago y solicitando los ajustes presupuestales a que haya lugar."/>
        <s v="El Grupo de presupuesto hará el ajuste presupuestal de acuerdo con las solicitud de la Subgerencia Técnica"/>
        <s v="Determinar qué contratos de fábricas de los 27 terminados han presentado conciliación y con que pretensiones"/>
        <s v="Determinar qué contratos de fábricas se pueden liquidar de los 27 terminados y tipificar las causales de no liquidación."/>
        <s v="Gestionar el descuento por mayor valor pagado de 41.026.718 pesos en conciliación"/>
        <s v="Ajuste en el cuadro de control de presupuesto de la gerencia"/>
        <s v="Construir un balance general de seguimiento de la fábrica"/>
        <s v="Generar un documento de conciliación por contrato de fábricas que contenga como mínimo las siguientes variables. Número de acta de servicio número s de convenio CDP RP Valor inicial del acta de servicio valor final del acta de servicio fecha número radicado y valor de desembolsos y valor pendiente de pago."/>
        <s v="Generar respuesta de las 46 solicitudes pendientes de respuesta"/>
        <s v="Requerir al contratista de obra para corregir las deficiencias en la calidad de la obra."/>
        <s v="Dar alcance del incumplimiento gestionado dependeindo la respuesta del contratista en los temas de calidad de la obra"/>
        <s v="Actualizar el perfil de riesgos y establecer controles para minimizar la probabilidad de ocurrencia y el impacto de la omisión de normas técnicas y de diseño aplicables en los contratos de obra e interventoría."/>
        <s v="Dar alcance a la solicitud de incumplimiento al contratista de obra del contrato N 2160563"/>
        <s v="Establecer contra soporte documental el balance económico respecto a los 43 millones identificados para descontar incluido el valor del AIU y el IVA sobre la utilidad"/>
        <s v="Convocar a la interventoría Civing Ingenieros a brindar descargos en relación con la viabilización de la etapa de pre construcción y gestionar el incumplimiento del requerimiento de los soportes de la gestión de la interventoria Civing Ingenieros si procede"/>
        <s v="Gestionar los estudios previos para la contratación de la nueva interventoria"/>
        <s v="Conciliar cifras con los 6 casos de los interventores para establecer de manera exacta los valores pendientes de pago por servicios ejecutados y así evitar reclamos y procesos por valores que no correspondan."/>
        <s v="Gestionar la conciliación contrato de interventoría infraestructura 2013 ."/>
        <s v="Realizar reporte de evento de riesgo de la observación No.4"/>
        <s v="Realizar reporte de evento de riesgo de la observación No.5"/>
        <s v="Iniciar con el tramite de la solicitud del posible incumplimiento ante la subgerencia de operaciones."/>
        <s v="Solicitar concepto a la asesora Juridica de la Subgerencia de Operaciones para determinar la pertinencia de modificar la forma de pago en las reglas de participacion para los contratos de Interventoria de tal manera que no quede condicionado al avance de obra. G-EFSICE-01 Guía Colombia Compra Eficiente."/>
        <s v="Validar y formalizar los documentos que se deben publicar junto con el contrato en los procesos que se adelantan bajo la modalidad de contratación directa y conforme a la plataforma vigente dispuesta por colombia Compra Eficinete"/>
        <s v="Generar un control en el que se recuerde al contratista las obligaciones pactadas en el contrato frente a la entreaga oprtuna de las garantias"/>
        <s v="Establecer la adenda como unico documento para otorgar plazo al oferente para radicar la oferta en los procesos que se adelanten mediante la modalidad de Contratación Directa"/>
        <s v="Realizar un analisis de las modificaciones que se requieran e incluirlas en la estandarización de los documentos - Términos y condiciones"/>
        <s v="Creación de un nuevo Grupo de Trabajo denominado Gestión Contractual con el fin de fortalecer el equipo de trabajo de incumplimientos."/>
        <s v="Determinar la viabilidad de ajustar los ANS en tramite de incumplimientos"/>
        <s v="Realizar taller dirigido a la distintas Subgerencias de la entidad para la correcta estimación de perjuicios"/>
        <s v="Realizar mesa de trabajo con las distintas gerencias de convenio con el fin de revisar la problemática objeto de presunto incumplimiento y validar la priorización realizada."/>
        <s v="Establecer metodologia para realizar la evaluación de proveedores en la modalidad de contratos de Prestación de servicios."/>
        <s v="Implementar la evaluación de Provedores en la modalidad de Contratos de Prestación de Servicios."/>
        <s v="Realizar taller dirigido a la distintas Subgerencias de la entidad para la correcta solicitud de tramites de incumplimientos"/>
        <s v="Adoptar en el marco del Sistema Integral de Gestión el documento LISTA DE CHEQUEO REVISION DOCUMENTO ESTUDIOS PREVIOS integrando el componente de validación de indicadores producto del análisis del sector."/>
        <s v="Presentar el formato LISTA DE CHEQUEO REVISION DOCUMENTO ESTUDIOS PREVIOS . al grupo de profesionales mediante correo electrónico o mesa de trabajo."/>
        <s v="Realizar una mesa de trabajo con los profesionales de la Subgerencia de operaciones para dar a conocer las situaciones presentadas y las recomendaciones generadas. con el fin de mitigar la probabilidad que se repitan los errores evidenciados._x000a__x000a_"/>
        <s v="Crear y adoptar en el sistema Integral de Gestión de calidad el documento lista de chequeo novedades contractuales"/>
        <s v="Crear e implementar documento lista de chequeo novedades contractuales. incluyendo el ítem de revisión de la normatividad. licencias y permisos especiales según aplique."/>
        <s v="Presentar el formato lista de chequeo novedades contractuales. al grupo de profesionales de la Subgerencia de Operaciones mediante correo electrónico o mesa de trabajo."/>
        <s v="Actualizar el PDI722 Elaboración. firma y legalización del contrato y sus novedades incluyendo un capitulo y o actividades para cesión de contratos en concordancia con la Circular interna No. 2 de 2018"/>
        <s v="Gestionar el incumplimiento al contratista CALITOUR para la entrega de los informes"/>
        <s v="Implementar control de validación de la coherencia del estudio previo frente a lo solicitado por la Gerencia del convenio o Gerencia de contrato."/>
        <s v="Modificar el PAP301 Trámite de peticiones quejas reclamos y denuncias en: Colocar punto de control de asiganción para revisión de todas las PQRD asignada al administrador."/>
        <s v="Socializar a los responsables los cambios realizados."/>
        <s v="Envío de correos electronicos a los usuarios que presenten PQRD próximas a vencer o que hayan incumplido los términos."/>
        <s v="Adicionar el contrato No. 2018882 suscrito con QTECH S.A.S con el fin de adquirir nuevos equipos de escaner que pemitan atender las necesidades de unidad de correspondencia."/>
        <s v="Evaluación y definición en el comité de seguimiento y castigo de activos del castigo de cartera para ser presentada y aprobada por la Junta Directiva"/>
        <s v="Presentar a la junta directiva la solicitud de castigo"/>
        <s v="Convocar y reactivar las sesiones periódicas del comité de seguimiento y castigo de activos"/>
        <s v="Diseñar e implementar nuevos controles para el riesgo RGFIN104 Impacto económico para la Entidad debido a que no se cuente con información financiera completa . solo cuenta con un control."/>
        <s v="Implentar un control de verificación y evaluación de documentos para los procesos de selección en los casos que haya una posible de falsedad remitir el documento a la oficina Asesora jurídica."/>
        <s v="Respuesta por parte del área de Planeación Contractual a la Subgerencia de Desarrollo de Proyectos donde se acoge la solicitud realizada"/>
        <s v="Incluir en los estudios previos la normatividad de prospección arqueológica de acuerdo con el área de impacto del proyecto. El alcance de lo solicitido tendrá dos instancias: 1. La respectiva consulta al ICANH en la que se determine identifique y caracterice los bienes y contextos arqueológicos existentes en el área de los proyectos 2. Programa de Arqueología Preventiva: De conformidad con el Parágrafo 3 del artículo 2.6.2.24. del Decreto 1080 de 2015"/>
        <s v="Realizar por parte del abogado encargado de revisar las novedades contractuales consulta al profesional de incumplimientos sobre incumplimientos del contrato antes de legalizar la novedad"/>
        <s v="Realizar reporte de evento de riesgo de la observación No.6"/>
        <s v="Realizar mesas de trabajo con la subgerencia tecnica para la revisión de la necesidad y de los insumos que requiere el grupo de planeacion contractual para la elaboracion del documento correspondiente."/>
        <s v="Generar un documento formal con los ANS establecidos según conclusiones de las mesas de trabajo"/>
        <s v="Crear un formato o lista de chequeo donde se permita verificar que los resultados de los análisis de los indices financieros presentados como anexos correspondan con los indicados en el documento de Estudio Previo. Planeacion Contractual"/>
        <s v="Incorporar en el manual de contratación la posiblidad de liquidación parcial de contratos de fábricas con el fin de liberar recursos para la devolución a FONADE o pagos pendientes a contratistas sujeto a lista de chequeo de la Subgerencia de Contratación"/>
        <s v="Incorporar en el manual de contratación la posiblidad de liquidación parcial de contratos de fábricas con el fin de liberar recursos para la devolución a FONADE o pagos pendientes a contratistas"/>
        <s v="Incluir en el correo electrónico de citación a la mesa de trabajo enviado por el Grupo de Planeación Contractual que el grupo solicitante deberá traer revisado los componentes técnicos y jurídicos necesarios para la revisión de la necesidad de estudio previo."/>
        <s v="Registrar en el Formato FAP300 Acta de reunión interna elaboradas en las mesas de trabajo entre el área solicitante y el Grupo de Planeación Contractual la fecha de elaboración de los Estudios y Diseños y la vigencia de la normatividad aplicable Contratos de obra. De requerirse actualización deberá establecerse una fase para la revisión y actualización de los estudios y diseños la cual deberá consolidarse en el formato anteriormente mencionado._x000a__x000a_"/>
        <s v="Incluir en el capítulo de normativa de los estudios previos un texto en que se indique que la normativa que se debe aplicar es la vigente al momento de la elaboración de los estudios previos y que será responsabilidad del contratista tener en cuenta la vigencia de dicha normatividad y de aquella que la modifique la adicione o la derogue."/>
        <s v="Reportar el evento de riesgo de la observación No. 5"/>
        <s v="Revisar y ajustar el Procedimiento Solicitud y trámite de vacaciones PAP603 incluyendo la revisión y aprobación por parte de la Gerente del Área de Organización y Métodos."/>
        <s v="1.Realizar la solicitud de modificación al Procedimiento PAP 623 Trámite de Queja por Acoso Laboral."/>
        <s v="2. Realizar el ajuste y revisión del porcedimiento hasta la aprobación por parte del Gerente de Organización y Métodos."/>
        <s v="2. Aprobar por parte de la Alta Gerencia."/>
        <s v="2. Incluir en el Procedimiento PAP 623 Trámite de Queja por Acoso Laboral controles para que se presenten los informes anuales de la gestión del Comité de Convivencia Laboral a la alta dirección."/>
        <s v="Incluir en el procedimiento PAP 623 Trámite de Queja por Acoso Laboral controles para propender por la oportunidad para realizar las reuniones ordinarias y las extraordinarias."/>
        <s v="2. Incluir en el Procedimiento PAP 623 Trámite de Queja por Acoso Laboral controles para garantizar la integridad de los documentos relacionados con el CCL cargados en el ORFEO."/>
        <s v="Estudiar la pertinencia de establecer un nuevo Reglamento para el CCL o por el contrario de continuar con el actual adoptándolo dentro del PAP 623 Trámite de Queja por Acoso Laboral."/>
        <s v="Reportar eventos de riesgo por cada observacion en formato establecido a Planeación y gestión de riesgos"/>
        <s v="Proyectar memorando a Subgerentes Asesores .CI -AS. gerentes de grupo y o responsables del proceso informando la importancia de la aplicación de la politica descrita en el l numeral 6.2.5 política de backup del MAP452 manual de gestión de la tecnología de la información y las comunicaciones"/>
        <s v="Generar y enviar a los usuarios piezas comunicacionales referentes al backup de usuario final"/>
        <s v="Solicituar mediante memorando a la subgerencia de operaciones incluir en las metas de liquidaciones de 2020 los convenios 194065 195078 195089 196012 196028 197012 197038 y 193074"/>
        <s v="Presentar en Junta Directiva los recursos dispuestos por FONADE no recuperados en el marco de la ejecución de los contratos de fábricas."/>
        <s v="Iniciar acciones de incumplimiento a los contratista de fábricas afectando póliza de cumplimiento o calidad según aplique 11 contratos"/>
        <s v="Definir las actas de servicio ejecutadas así no estén firmadas que cuentan con los soportes de ejecución CDP y RP para gestionar el pago a los contratistas 13 contratos"/>
        <s v="Definir las actas de servicio ejecutadas así no estén firmadas que cuentan con los soportes de ejecución sin CDP y RP para gestionar el pago vía comité de conciliación 3 contratos - origen FONADE"/>
        <s v="Conciliar las cifras entre el Fondo de Ejecución de Proyectos y Gerencia de Fábricas a partir del insumo de la auditoría hoja: OBSV 4 Y 5 para establecer la cifra objeto de devolución por cada contrato de fábrica"/>
        <s v="Determinar la vigencia de los convenios y tipificarlos para establecer de cuáles se pueden recuperar recursos y qué valores"/>
        <s v="Gestionar con cada cliente cuyo convenio está vigente la devolución de los recursos 17 convenios para 10 contratos de fábricas"/>
        <s v="Prorratear el valor de los costos fijos y otros que no están asociados a convenios entre los convenios beneficiarios por cada contrato de fábrica 3 contratos"/>
        <s v="Presentar para aprobación del Comité de Conciliación el esquema de distribución de costos fijos y otros entre Convenios vigentes"/>
        <s v="Gestionar con cada cliente cuyo convenio está vigente la devolución de los recursos 31 convenios para 3 contratos de fábricas"/>
        <s v="Reintegrar recursos de convenios vigentes con CDP a FONADE con sustento en la ejecución de las actas de servicio Manual de Presupuesto"/>
        <s v="Realizar la liquidación o cierre parcial de los contratos de fábricas que lo requieran con el fin de liberar recursos para la devolución a FONADE o pagos pendientes a contratistas 13 contratos"/>
        <s v="Determinar la vigencia de los convenios y tipificarlos para establecer de cuáles se pueden recuperar recursos y qué valores de estos 3 convenios"/>
        <s v="Gestionar con cada gerencia de convenio la devolución de los recursos para estos 3 contratos"/>
        <s v="Realizar la liquidación o cierre parcial de los contratos de fábricas que lo requieran con el fin de liberar recursos para la devolución a FONADE o pagos pendientes a contratistas 3 contratos"/>
        <s v="Realizar modificación de aclaración de la fecha para el contrato 2160764"/>
        <s v="Actualizar esta realidad de la ejecución en la liquidación de los 2 contratos"/>
        <s v="Actualizar esta realidad de la ejecución en la liquidación del contrato"/>
        <s v="Iniciar acciones de incumplimiento a los contratista de fábricas afectando póliza de cumplimiento o calidad según aplique 4 contratos"/>
        <s v="Elaborar respuesta de fondo a las solicitudes agregadas de los 7 contratistas"/>
        <s v="Definir y adoptar mecanismo de control financiero por convenio vigente mensual"/>
        <s v="Iniciar acciones de incumplimiento a los contratista de fábricas afectando póliza de cumplimiento o calidad según aplique contrato N.2152105"/>
        <s v="Iniciar acciones de incumplimiento a los contratista de fábricas afectando póliza de cumplimiento o calidad según aplique contrato N.2132125"/>
        <s v="Gestionar con cada cliente cuyo convenio está vigente la devolución de los recursos 4 convenios para 4 contratos de fábricas"/>
        <s v="Definir las actas de servicio ejecutadas así no estén firmadas que cuentan con los soportes de ejecución CDP y RP para gestionar el pago a los dos contratistas según soportan su ejecución y saldos pendientes de pago ver archivos de auditoría"/>
        <s v="Evaluar si aplica el descuento del valor sobreejecutado en la liquidación del contrato mediante un CDP y dejar nota aclaratoria en el acta de liquidación."/>
        <s v="Realizar mesas de trabajo mensuales con la Gerencia de Unidad con el fin de revisar temas que deban ser atendidas con prioridad con la participación de la gerencia de Fabricas en la cual se analizará el estado general de los contratos de Fabricas."/>
        <s v="Solicitar al Grupo de Servicios Administrativos sensibilización en transferencia documental y ORFEO"/>
        <s v="Reunión de socialización de los gerentes de convenio y supervisores en relación con el manejo de anticipo."/>
        <s v="Llevar a cabo reunión entre la gerencia del convenio y la gerencia de fabricas a fin de evaluar la posibilidad de inicar acciones judiciales en contra de los contratos de fabricas de interventoria"/>
        <s v="Adelantar las gestiones pendientes para la liquidación de los contratos derivados en tramite. Si cumplido el plazo de 28 de febrero de 2020 no ha sido posible la liquidación de los contratos se iniciará el tramite para la constancia de archivo o el inicio de acción judicial segun aplique."/>
        <s v="Reporte de eventos de riesgo operativo al grupo de planeación y gestión del riesgo."/>
        <s v="Solicitar a las interventorias el ajuste de los perfiles para su estricto cumplimiento de acuerdo a los establecido en la minuta del contrato 216169."/>
        <s v="Reporte de eventos de riesgo materializados al Grupo de Trabajo de Planeación y Gestión de Riesgos."/>
        <s v="Incluir en los insumos tecnicos que soportan las novedades contractuales las controversias contractuales existentes e incumplimientos"/>
        <s v="_x000a_Diseñar el formato de CONTROL DE DISPOSICIÓN FINAL DE ESCOMBROS Y SOBRANTES DE EXCAVACIONES"/>
        <s v="Incluir al sistema de gestion de calidad / Catalogo documental. del formato diseñado para el seguimiento y control de los movimientos de tierra. El formato debe ser utilizado cada vez que se realice una excavacion sin tener en cuenta el tamaño del araea a intervenir."/>
        <s v="Reconstruir la información del convenio relacionada con: planes operativos cuentas de cobro soportes de desembolsos realizados por el cliente y solicitud de liquidación bilateral de 7 convenios interadministrativos"/>
        <s v="Elaborar la conciliación acumulada por convenio del contrato para el periodo de agosto 2017 a junio 2019 de acuerdo con la información entregada por Presupuesto."/>
        <s v="Conciliar mensualmente a partir de julio de 2019 la información entregada por el Grupo de Presupuesto del 10 al 12 de cada mes y la información disponible del grupo de Tiquetes aclarando diferencias._x000a__x000a_"/>
        <s v="Realizar mesa de trabajo con el grupo de presupuesto y la Gerencia del Convenio 215050 y 216146 para la conciliación de la ejecución presupuestal respecto de las diferencias evidenciadas por la auditoría."/>
        <s v="Entregar con periodicidad trimestral un informe de ejecución del contrato. incluyendo las novedades de los tiquetes por parte de la supervisión del contrato. a los responsables de la ejecución de los recursos."/>
        <s v="Validar y gestionar las inconsistencias detectadas según informe trimestral. ante servicios administrativos y/o presupuesto"/>
        <s v="Elaborar el informe de los recursos ejecutados no recuperados. identificando el valor real y los responsables."/>
        <s v="Presentar el informe de los recursos ejecutados no recuperados al cliente y a la gerencia general de ENTerritorio. definiendo acciones a seguir."/>
        <s v="Actualizar el procedimiento PAP 333 Tiquetes áereos.considerando entre otros temas solicitud de tiquetes internacionales. plazo para tramitar en el aplicativo los tiquetes solicitados por call center. Bloqueo de los usuarios que no definen la novedad del tiquete pasado 30 días de la terminación del viaje. mecanismo para dar cumplimiento a la clausula decimoprimera del ANEXO DE CONDICIONES GENERALES DEL CONTRATO DE PRESTACIÓN DE SERVICIOS PROFESIONALES Y O APOYO A LA GESTION."/>
        <s v="Realizar seguimiento a la entrega oportuna de informes del contratista de tiquetes. según obligaciones contractuales."/>
        <s v="Actualizar procedimiento PAP333 suministro de tiquetes de acuerdo con la operatividad del contrato en cuanto a la solicitud de tiquetes internacionales. la periodicidad de las conciliaciones de tiquetes con grupos internos. plazo para tramitar en el aplicativo los tiquetes solicitados por call center. el mecanismo mediante el cual el viajero debe asumir el costo del tiquete no usado total o parcialmente. no marcados en el aplicativo dentro de los términos establecidos. especificar la periodicidad de las conciliaciones con la agencia de viajes del estado de los tiquetes emitidos. entre otros aspectos relevantes para la ejecución del contrato"/>
        <s v="Sensibilizar y dar lineamientos a los supervisores en las obligaciones y manuales de la entidad relacionadas con el procedimiento a seguir ante un posible incumplimiento."/>
        <s v="Radicar la solicitud de posible incumplimiento ante la Subgerencia de Operaciones."/>
        <s v="Actualizar el estado de los contratos del convenio en FOCUS."/>
        <s v="Actualizar el formato FMI007 plan operativo en concordancia con la novedad contractual que aplique."/>
        <s v="Designación para representación al Comité Operativo a la Gerente de Convenio."/>
        <s v="Mesa de trabajo con los grupos de trabajo Gestión Contractual la Gerencia del convenio y Oficina Asesora Jurídica para determinar la viabilidad de las pretenciones de la interventoría e implementar las decisiones."/>
        <s v="Radicar la carpeta con la documentacion necesaria para la liquidacion del convenio 217009 en el grupo de gestion postcontractual Formato FDI760"/>
        <s v="Radicar ante el cliente el acta de liquidación para firmas _x000a_"/>
        <s v="Formular acuerdos de servicio por parte los Gerente de Convenio para cada contrato interadministrativo que sea celebrado por ENTerritorio teniendo en cuenta lo estipulado en el PAP333._x000a_Como mínimo deberá contener lo siguientes aspectos 1 Canales de comunicación para realizar la solicitud y aprobación de los tiquetes. 2 Plazos mínimos para realizar solicitudes. 3 Obligaciones de los viajeros y supervisiones de informar el uso de cada tiquete suministrado en un tiempo establecido."/>
        <s v="Informar a la Gerencia General mediante memorando la terminación de los contratos del equipo mínimo establecido en la cláusula octava del contrato de prestación de servicios de interventoría 216169 que garantice la ejecución del contrato Administrativo supervisores y coordinadores de zona."/>
        <s v="Gestionar por parte de la Gerencia General ante el Consorcio la pertinencia y cumplimiento contractual de realizar los pagos pendientes radicados ante el Consorcio Alianza Colpatria."/>
        <s v="Enviar comunicación al consorcio reiterando los incumplimientos. Dar trámite a las solicitudes de presunto incumplimiento enviadas por la interventoria al contratante."/>
        <s v="Enviar los comunicados de tasación de los incumplimientos y terminación anticipada al consorcio Alianza Colpatria."/>
        <s v="Reiterar al Comité de supervisión la aprobacion del modelo del acta de liquidacion y del informe final de interventoría de cada proyecto."/>
        <s v="Comunicado mediante correo electrónico sobre la legalización de la novedad contractual al interventor."/>
        <s v="Dar respuesta a radicado No. 201900187443: 10 oct 2019 de la oficina asesora jurídica respecto a solicitud de inicio de acciones judiciales"/>
        <s v="Dar alcance al FAP900 Estudio fáctico para el inicio de acción judicial radicado el 14 de marzo de 2019 al grupo de Gestión Postcontractual precisando la situación presentada sobre el concepto de viabilidad tecnica emitida por el ministerio de vivienda"/>
        <s v="Generar memorando al grupo que corresponda sobre estado del tramite del inicio de acción judicial FAP900 Estudio fáctico para el inicio de acción judicial"/>
        <s v="Generar propuesta de modificación del FMI015 Acta de inicio y FMI016 Acta de iniciación de proyecto donde se mencione los requisitos propios para el inicio de cada contrato y los soportes verificados por las partes que lo suscriben."/>
        <s v="Gestionar la aprobación y publicación de los formatos FMI015 Acta de inicio y FMI016 Acta de iniciación de proyecto"/>
        <s v="Ubicar y transferir al expediente del acta de servicio del contrato de interventoria los soportes del detalle del pago realizado por 262 millones y demas información relevante de existir Aplica actividad de sensibilización de la observacion No. 2"/>
        <s v="Transferir la información recopilada en la auditoria al expediente del acta de servicio del contrato de interventoria."/>
        <s v="Realizar mesa de trabajo con el grupo de Planeación Contractual donde se especifique qué para desarrollar el objeto derivado del estudio previo se tienen estudios y diseños técnicos fecha de elaboración y se requiere fase previa para revision y actualización estudios y diseños"/>
        <s v="Cambios representativos en el convenio Adiciones que afectan los desembolsos planificados por la gerencia. Dificultades para la liquidación de algunos contratos derivados del convenio que afectan los desembolsos.Reprocesos y represamiento por las correcciones realizadas al desembolso en las diferentes áreas que anteceden al área de pagaduria por el incumplimiento de los requisitos minimos."/>
        <s v="Verificar el cumplimiento de los compromisos adquiridos contra la radicación real de los informes financieros al cliente."/>
        <s v="Desconocimiento u omisión de la interventoría supervisión de los requisitos previos para el inicio de cada etapa descrita en los documentos precontractuales//Falta de verificación de la interventoria del cumplimiento de los requisitos del contrato. Demora por parte del contratista de obra a cargo del municipio en la entrega de documentos requeridos para el inicio de cada etapa"/>
        <s v="Falta de seguimiento del supervisor del contrato de interventoría al cumplimiento de los plazos establecidos para la entrega de los informes semanales."/>
        <s v="Dilación en el cumplimiento de las obligaciones del contratista de obra a cargo del municipio en la amortización del anticipo debido a que no ha presentado la última cuenta//Falta de supervisión del contrato de obra por parte del municipio//Falta de control por parte del supervisor e interventor a la inversión del anticipo."/>
        <s v="Remitir comunicación a la entidad territorial donde se conmine al contratista a realizar cobros oportunos según actas parciales esto con el objeto de que se amorticen los recursos por concepto de anticipo según los porcentajes establecidos contractualmente en la forma de pago."/>
        <s v="Todo lo observado en la auditoria"/>
        <s v="Solicitar a la Subgerencia de Desarrollo de Proyectos la priorizacion de los contratos que se encuentran en trámite de incumplimiento así como la información respecto la eventual superación de los hechos materia de incumplimiento."/>
        <s v="Realizar evaluaciones bimensuales a los supervisores sobre el manejo y la aplicación del Manual de Supervisión e Interventoría y sus formatos asociados."/>
        <s v="Establecer y-o complementar la herramienta de seguimiento que permita generar las alertas en las etapas precontractual ejecución y liquidación."/>
        <s v="Definir en el memorando de solicitud de estudios previos el tiempo máximo entre la finalización de una etapa y el inicio de la siguiente en los proyectos que cuentan con diferentes etapas para su desarrollo"/>
        <s v="Incorporar en el memorando de solicitud de estudios previos requisitos cómo: experiencia que debe tener el proponente frente a la logistica y costos asociados para la ejecución de proyectos en centros penitenciarios o la tipologia que corresponda."/>
        <s v="Socializar los ANS establecidos con la subgerencia de contratación con los grupos de trabajo adscritos"/>
        <s v="Establecer y modificar el FMI013 Plan de inversión del anticipo con los item aplicables para la ejecución de proyectos de construcción de obra."/>
        <s v="Socializar con los supervisores e interventores el FMI013 Plan de inversión del anticipo ajustado."/>
        <s v="Incluir en los expedientes Orfeo de pago del anticipo de los contratos 2172026 2172010 y 2172351. los documentos faltantes Aprobación por parte de la interventoría del cronograma de obra"/>
        <s v="Establecer como control al interior del convenio una lista de chequeo por cada contrato con los requisitos para pago citados en la cláusula correspondiente."/>
        <s v="Actualizar el FMI017 Informe semanal de interventoría de acuerdo a las necesidades de ejecución de los proyectos."/>
        <s v="Socializar con los supervisores e interventores el formato FMI017 Informe semanal de interventoría según actualizado"/>
        <s v="Realizar revisión de los riesgos y controles asociados al convenio y al proceso de Gerencia de Proyectos con el fin de incluir y ajustar los perfiles de riesgo en cada caso."/>
        <s v="Registrar un CIC en la herramienta de gestión Aranda para gestionar con el área de TI el ajuste en el sistema Gauss-costos- periodo 2017 del rubro de multas sanciones y litigios"/>
        <s v="Ejecutar plan de trabajo generado según caso CIC registrado"/>
        <s v="Realizar reporte de evento de riesgo de la observación No.3"/>
        <s v="Elaborar el protocolo para la validación y publicación de información a través de Comunicados y Redes Sociales que cumplan los estándares técnicos mitigando así posibles impactos en la reputación por publicación de información imprecisa."/>
        <s v="Elaborar propuesta borrador sobre las funciones del Equipo de Comunicaciones de ENTerritorio para ser incluido en el acto administrativo como Grupo de Trabajo"/>
        <s v="Actualizar el Manual de Crisis manual de imagen corporativa y manual de comunicaciones."/>
        <s v="Ejecutar 10 talleres o capacitaciones a Directivos sobre habilidades de comunicación y protocolo de Comunicaciones"/>
        <s v="Ajustar la propuesta teniendo en cuenta lo solicitado por la Gerencia General."/>
        <s v="Presentación de la propuesta a la Gerencia para su aprobación"/>
        <s v="Ajustar y aprobar la documentación del Manual de Comunicaciones"/>
        <s v="Publicar el Manual de Comunicaciones"/>
        <s v="_x0009_Priorizar y tramitar las solicitudes de inicio de acción judicial enviadas por las áreas según hace varios meses radicados: 20192700062373 20195400124693 20195000021143 y 20195400086273"/>
        <s v="Solicitar a los grupos competentes con el objeto de reconstruir la información de inicio de acción judicial con las fichas técnicas dado que en el acervo documental en el Sistema ORFEO no permite contar con los elementos necesarios para dar inicio a la Acción judicial"/>
        <s v="Una vez analizada la documentación enviada por los grupos competentes se analizará la viabilidad de adelantar el proceso judicial o no."/>
        <s v="Elaborar y adoptar un proceso de asignación de procesos judiciales que incluya el inicio de acciones de incumplimiento."/>
        <s v="Reconstruir la información de inicio de acción judicial presentada en los contratos de la muestra."/>
        <s v="Determinar la viabilidad de simplificar la información contenida en los formatos Fap 900 y 901."/>
        <s v="Formalización de los formatos en el Sistema de Gestión de Calidad."/>
        <s v="Aplicar el protocolo y/o procedimiento señalado por la Agencia Nacional de Defensa Jurídica del Estado ANDJE para ajustar corregir y depurar información del sistema."/>
        <s v="Consolidar la información de los procesos judiciales con el detalle actualizado"/>
        <s v="Socializar la aplicación del PAP902 SOLICITUD E INICIO DE ACCIONES JUDICIALES con los Gerentes de convenio supervisores y personal de apoyo de la subgerencia tecnica"/>
        <s v="Definir y socializar tiempos de respuesta de la Asesoría Jurídica ante las solicitudes de los grupos de trabajo .inicio de acciones judiciales conceptos otros."/>
        <s v="Establecer e implementar un mecanismo de seguimiento a la implementación y cierre de decisiones adoptadas en Junta Directiva la cual se materializa en una lista de chequeo que permita realizar seguimiento a las directrices y los compromisos establecidos por Junta directiva"/>
        <s v="Realizar un diagnostico evaluar de conocimiento a los profesionales del área de planeación contractual"/>
        <s v="Capacitar trimestralmente a los profesionales de planeación contractual según temas priorizados"/>
        <s v="Evaluar cada semestre a los profesionales del área planeación contractual"/>
        <s v="Generar la ultima semana de cada mes un correo electrónico de alerta para los gerentes de convenio que reporte la programación del flujo de caja ingresos para el mes siguiente"/>
        <s v="_x000a_Realizar mesa de trabajo con el Grupo de Planeación y Gestión de riesgos y las areas de la entidad._x000a_"/>
        <s v="Construir base de datos de las Contingencias que se han afectado en cada Grupo de la Subgerencia de Desarrollo de Proyectos realizando actualización mensual de cada una que incluya Número de convenio número de contrato que incumplió y el contrato que se suscribe para suplir el valor de cada uno número de actas de servicio número de CDP RP número de memorando de aprobación valor plan de recuperación recursos no recuperados recursos recuperados"/>
        <s v="Crear carpeta compartida con los grupos de la Subgerencia de Desarrollo de Proyectos donde se actualice toda la información de las contingencias y su afectación con la Oficina Jurídica y la Subgerencia de Operaciones Contabilidad Presupuesto y Planeación y Gestión de Riesgos"/>
        <s v="Verificar el estado de las contingencias radicadas en trámite de presunto incumplimiento o en reclamación por vía judicial FAP900 y FAP901"/>
        <s v="Revisar actualizar y formalizar el MMI002 Manual de Supervisión e Interventoría la GMI005 Guía para el Manual de Supervisión e Interventoría el MMI001 Manual de Gerencia de Proyectos y todos los formatos y documentos que los contengan Incluyendo los documentos que evidencien la identificación y seguimiento de las contingencias"/>
        <s v="Resultado de la base de datos consolidada presentar un resumen con el estado actual de las contingencias para que se pueda definir el castigo de cartera."/>
        <s v="Revisar modificar y formalizar el procedimiento PMI017 AFECTACIÓN Y GESTION PARA LA RECUPERACIÓN DE RECURSOS DE CONTINGENCIAS acorde con la estructura actual de la Entidad y definir responsables y plazos de ejecución de las actividades."/>
        <s v="Presentar a los miembros del comité Integral de Riesgos la propuesta de unificar en uno solo el Comité de seguimiento y castigo de Activos y el Comité Integral de Riesgos."/>
        <s v="Revisar actualizar y formalizar el MMI002 - Manual de Supervisión e Interventoría la GMI005 - Guía para el Manual de Supervisión e Interventoría el MMI001 - Manual de Gerencia de Proyectos y todos los formatos y documentos que los contengan Incluyendo los documentos que evidencien la identificación y seguimiento de las contingencias"/>
        <s v="Elaborar las matrices de riesgos por cada uno de los proyectos para su identificación asignación y seguimiento y trasladar el resultado de las mismas al negocio validando la afectación en plazo presupuesto diseños ubicación geográfica entre otros criterios."/>
        <s v="Elaborar las matrices de riesgos por cada uno de los proyectos para su identificación asignación y seguimiento y trasladar el resultado de las mismas al negocio Plazos presupuesto Diseños ubicación geográfica entre otros."/>
        <s v="Revisar los perfiles de los Gerentes y.o Supervisores de los convenios y contratos con el fin de garantizar que cumplan con los requisitos mínimos requeridos para el desarrollo de su actividad."/>
        <s v="Actualizar el perfil de riesgo"/>
        <s v="Realizar sensibilización para toda la Subgerencia de Desarrollo de Proyectos sobre la responsabilidad de la supervisión en el tramite de los pagos aprobados por la interventoria Lecciones aprendidas"/>
        <s v="Incluir como requisito para el desembolso de los Gerentes de Convenio un por ciento de cumplimiento frente al cargue de información en FOCUS de acuerdo a los reportes de la Subgerencia."/>
        <s v="Realizar seguimiento quincenal del avance en el cargue de información en el aplicativo FOCUS."/>
        <s v="Generar un memorando desde la Subgerencia de desarrollo de proyectos donde se recuerde a las gerencias de convenio la importancia de cumplir con las evaluaciones de proveedores según lo establecido en el Manual de supervisíon e interventoría."/>
        <s v="Ejecutar y hacer seguimiento al plan de tratamiento TRATGFIN1801 -Fortalecimiento en la efectividad del flujo de caja en el 2019"/>
        <s v="Solicitar al área de Planeación contractual la inclusión de la normatividad aplicable a los Planes de manejo arqueológico como requisito previo a la ejecución de obras en grandes proyectos urbanísticos .numeral 9 del artículo 2.6.2.13. del Decreto 1080 de 2015 y demás norma.."/>
        <s v="Proyectar y enviar un memorando por parte de la Subgerencia de Desarrollo de Proyectos a las gerencias de unidad a su cargo con la siguiente directriz: Incluir en los insumos tecnicos que soportan las novedades contractuales las controversias contractuales existentes e incumplimientos. Anexando un documento ejemplo."/>
        <s v="Proyectar y enviar un memorando por parte de la Subgerencia de Desarrollo de Proyectos a las gerencias de unidad a su cargo con la siguiente directriz: Solicitar a los gerentes de convenio y a los supervisores requerir al contratista y a la interventoria utilizar el formato de CONTROL DE DISPOSICIÓN FINAL DE ESCOMBROS Y SOBRANTES DE EXCAVACIONES el cual estara disponible en el catalogo documental."/>
        <s v="Socializar con los grupos de la Subgerencia de Desarrollo de Proyectos la implementación del formato."/>
        <s v="Actualizar el mapa de riesgos en los procesos de gestión de proveedores gerencia de proyectos y gestión financiera"/>
        <s v="Solicitar a la subgerencia de contratación la inclusión en la minuta de los convenios o contratos interadministrativos una cláusula que proteja a Fonade de acuerdo con lo que establece el MAP 051 Manual de línea de negocios numeral 6.1.4 Régimen de responsabilidad en cuanto a la responsabilidad o alcance de FONADE cuando se reciben estudios o diseños por parte de terceros."/>
        <s v="Realizar socializacion con los Gerentes de Unidad y Gerentes de convenio sobre la inclusion en la minuta de los convenios o contratos interadministrativos de una clausula donde se aplique lo establecido en el MAP051 Manual de Linea de Negocios numeral 6.1.4 Regimen de responsabilidad en cuanto a la responsabilidad o alcance de ENTerritorio cuando se reciben estudios o diseños por parte de terceros."/>
        <s v="Validar en los informes de interventoría el cumplimiento de los programas entregados por el contratista Programación detallada en la observación entregados el 28 de diciembre de 2018 radicado 20184300718802."/>
        <s v="Solicitar a la subgerencia de contratación la inclusión de la clausula de los contratos el cumplimiento de entrega previa de los documentos requisito del contrato de obra."/>
        <s v="Incorporar en las Reglas de participación como requisito habilitante la experiencia especifica e indicadores financieros producto del análisis del sector a contratar con la especificidad asociada a la clasificación de proveedores por actividad económica cárceles estaciones de policía vías hospitales proyectos de hidrocarburos y etc."/>
        <s v="Entrega de FMI052 Acta de entrega de recibo de bienes y servicios a satisfacción del cliente"/>
        <s v="Incorporar en los estudios previos como requisito habilitante la experiencia especifica e indicadores financieros producto del análisis del sector a contratar con la especificidad asociada a la clasificación de proveedores por actividad económica cárceles estaciones de policía vías hospitales proyectos de hidrocarburos y etc. Subgerencia de Contratación."/>
        <s v="Solicitud y respuesta del diseñador del cumplimiento normativo vigente. NSR 10"/>
        <s v="Solicitar a la subgerencia de contratación la inclusión de la clausula de los contratos el cumplimiento de planes y programas complementarios"/>
        <s v="Solicitud y respuesta del contratista al incumplimiento de temas de seguridad en la obra"/>
        <s v="Revisión y depuración del informe de tiquetes vinculado a cada proyecto desde el Grupo de Servicios Administrativos encargado del contrato de tiquetes de la Entidad. Inclusión de la información generada en los Informes de Estados de Resultados de los convenios."/>
        <s v="Solicitud y respuesta del contratista del cumplimiento de la instalación de las especificaciones técnicas del proceso CPU 002 DE 2016 para la construcción de la estación de policía del municipio de San Gil - Santander"/>
        <s v="Solicitud y respuesta del contratitas el ítem de mano de obra y la respuesta de la Interventoría"/>
        <s v="Actualizar perfil de riesgo 2018"/>
        <s v="Emitir la información correspondiente a la ejecución de las vigencias 2017. 2018. 2019. No. RP. valor inicial. valor ejecutado y saldo disponibles de los Registros presupuestales incluyendo centro costo y No. convenio."/>
        <s v="Ajustar la cuenta por pagar correspondiente a la orden de pago del contrato 2161614 CEMOSA"/>
        <s v="Analizar los casos de las actas de servicio que fueron respaldadas y ejecutadas con recursos provenientes de Recursos no reembolsables rendimientos financieros con ejecución directa de bienes y servicios y contingencias y definición de las acciones a seguir para su reintegro o aceptación de gasto."/>
        <s v="Hacer seguimiento a la solicitud de ajuste al ORFEO realizada mediante CIC No. 1116 .expedientes en forma masiva."/>
        <s v="Dar a conocer a los lideres de ORFEO de cada grupo de trabajo las modificaciones de los procedimientos: PAP327 Envió y recepción de comunicaciones internas y externas- PAP301 Trámite de peticiones quejas reclamos y denuncias_x000a_tema: Responsabilidad de los usuarios frente a la gestión de las comunicaciones oficiales"/>
        <s v="Solicitar la modificación y publicación del formato  FMI088 Planilla de gestión integral de residuos de construcción y demolicion -RCD para incluir  la vigencia de la licencia de la escombrera."/>
        <s v="Verificar la aplicación del formato FMI088 Planilla de gestión integral de residuos de construcción y demolicion -RCD  en los proyectos que se encuentran en ejecución."/>
        <s v="Comunicar  a las gerencias de grupos gerencias de  convenio y los supervisores se tenga en cuenta dentro del costeo de los proyectos toda la normatividad aplicable  en cuanto a concretos aceros redes eléctricas y redes hidrosanitarias de acuerdo a la tipologia del proyecto."/>
        <s v=" _x000a_Solicitar  mediante memorando  al grupo de Planeación contractual se incluya dentro del costeo  de los proyectos los gastos en los que se debe incurrir por ensayos de laboratorio segun aplique en la Norma NSR10 o demas normativa vigente. _x000a__x000a_"/>
        <s v="Requerir de manera formal mediante oficio a la interventoría para que realice una verificación minuciosa de todas las pruebas que se debieron realizar en las instalaciones hidrosanitarias de  los contratos 2181108 estación de policía Yarima 2181116 CIC Pereira 2180722 USPEC-Itagüí."/>
        <s v="Realizar mesa de trabajo (virtual o presencial) con los profesionales PGIO  o supervisor técnico para  reiterar los  requisitos e insumos que las interventorías deben presentar en sus informes."/>
        <s v="Realizar mesa de trabajo con gerentes de convenio y el grupo de planeación contractual  donde se analice y se definan lineamientos para la estrcturación de los APU e Items no previstos INP."/>
        <s v="_x000a__x000a_Realizar sensibilizacion a gerentes de convenio y supervisores sobre los lineamientos definidos en la mesa de trabajo realizada con planeación contractual sobre la estrcturación de los APU e Items no previstos INP."/>
        <s v="Iniciar proceso de  afectación de garantías por presunto incumplimiento  del contrato 2172437."/>
        <s v="Revisar por parte de supervisor en cada acta parcial de obra los 3 items de mayor presupuesto y dejar el soporte correspondiente donde se evidencie el cumplimiento del APU contractual."/>
        <s v="Iniciar proceso de incumplimiento en contra de la interventoria contrato 2180874."/>
        <s v="_x000a__x000a_Requerir mediante oficio al contratista de obra No. 2172264 del proyecto pista de Atletismo subsanar las deficiencias de calidad evidenciadas en el marco de la auditoria._x000a_"/>
        <s v="Presentar por parte del contratista  de obra No. 2172264 del proyecto pista de Atletismo respuesta a la solicitud realizada por Enterritorio con el respectivo plan de trabajo."/>
        <s v="Requerir al contratista de obra del contrato 2172417 para que realice los items pendientes por ejcutar  que corresponde a la instalación del gramoquin de concreto y la instalacion de la acometida y tensión por parte del operador electrico y tramite de la certificación RETIE."/>
        <s v="Realizar la entrega del proyecto a la comunidad cliente y entidad territorial a traves de auditoria visible  de entrega una vez se cumpla todos los requisitos pendientes."/>
        <s v="_x000a__x000a_Requerir mediante oficio al contratista de obra No. 2181116 del proyecto CIC Pereira subsanar las deficiencias de calidad evidenciadas en el marco de la auditoria._x000a_"/>
        <s v="Presentar por parte del contratista  de obra No. 218116 del proyecto CIC Pereira respuesta a la solicitud realizada por Enterritorio con el plan de trabajo"/>
        <s v="Comunicar  a las gerencias de grupos gerencias de  convenio y los supervisores la obligatoriedad de analizar  la  información suministrada por la interventoria para que los insumos y profesionales requeridos en los costos indirectos no esten incluidos en los costos directos."/>
        <s v="Incluir en el formato de asistencia de mesa de trabajo FAP300 la validacion con el área solicitante que los insumos y profesionales requeridos para el cálculo de los costos Indirectos no esten incluidos en los costos Directos_x000a__x000a__x000a_   "/>
        <s v="Incluir en la lista de Chequo Revisión documentos estudios previos -FDI765 la validación con el área solicitante que los insumos y profesionales requeridos para el cálculo de los costos Indirectos no esten incluidos en los costos Directos"/>
        <s v="Elaborar y ejecutar un plan de choque para publicar los documentos precontractuales y novedades de los 40 contratos de funcionamiento que no se encuentran publicados en el SECOP de conformidad con la observación 1 del informe de auditoría.  "/>
        <s v="Ejecutar plan de choque para publicar los documentos precontractuales y novedades de los 40 contratos de funcionamiento_x000a_ "/>
        <s v="Elaborar y adoptar lista de chequeo de  los documentos que se deben publicar en SECOP I y SECOP II,  en sus diferentes etapas, de conformidad con la normatividad vigente"/>
        <s v="Sensibilizar a  los colabores de la Subgerencia de Operaciones que realizan actividades de legalización de contratos sobre los documentos que se deben publicar en el SECOP I y II"/>
        <s v="Elaborar y ejecutar un plan de choque para publicar los documentos precontractuales y novedades de los 84 contratos derivados que no se encuentran publicados en el SECOP de conformidad con la observación 2 del informe de auditoría."/>
        <s v="Ejecutar el plan de choque para publicar los documentos precontractuales y novedades de los 84 contratos derivados"/>
        <s v="Elaborar Circular interna  que contenga los lineamientos  para la publicación de los documentos de novedades  contractuales en el SECOP I "/>
        <s v="Verificar la aplicación del formato FMI013 Plan de inversión del anticipo Versión 6. donde se evidencie el uso del anticipo en  los conceptos permitidos  y formatos FMI042 Y FMI047 para la revisión y autorización de los soportes de buen manejo del anticipo. de acuerdoa las normas aplicables para los proyectos en ejecución. Formatos para 5 proyectos"/>
        <s v="Realizar Sensibilización  Presencial o virtual a los Gerentes de Convenio-Supervisores sobre control financiero y-o presupuestal relacionado con la aprobación y radicación mensual del informe de inversión y buen manejo del anticipo y los soportes establecidos. de acuerdo con las normas aplicables."/>
        <s v="Solicitar por medio de memorando a la oficina asesora jurídica. el inicio o estado de los procesos judiciales tendientes a recuperar los recursos sin amortizar para los contratos  relacionados en la observación."/>
        <s v="Informar y-o solicitar el ajuste de estos anticipos a contabilidad y presupuesto. Con base en el resultado de la actividad anterior."/>
        <s v="Solicitar el ajuste y publicación del formato FMI017 Informe Semanal  de Interventoria donde se incluya dentro del avance financiero la información correspondiente al anticipo pagado. valor amortizado. saldo por amortizar y estado del anticipo._x000a_"/>
        <s v="Comunicar  a las gerencias de grupos. gerencias de  convenio y los supervisores sobre el estricto cumplimiento del formato FMI017 - informe semanal de interventoría.  en lo referente al control del anticipo que permita tomar acciones oportunas para el inicio de presuntos incumplimientos_x000a_"/>
        <s v="Realizar sensibilización Presencial o virtual a los Gerentes de Convenio-Supervisores sobre control financiero y-o presupuestal relacionado con la aprobación y radicación mensual del informe de inversión y buen manejo del anticipo y los soportes establecidos. de acuerdo con las normas aplicables._x000a_"/>
        <s v="Solicitar a las interventorias remitan los soportes  correspondientes al  informe de  inversion y buen manejo del anticipo de los proyectos  que se encuentren vigentes incluyendo los proyectos en ejecución auditados Solicitud para 8 proyectos."/>
        <s v="Realizar el reporte mensual al grupo de Presupuesto donde se relaciona la fecha estimada de legalización del anticipo y las observaciones referentes a las acciones realizadas por la Gerencia y-o supervisión del contrato para la legalización del mismo y de presentarse  diferencias las observaciones que justifiquen las diferencias presentadas en los saldos contables de los anticipos y los saldos presupuestales."/>
        <s v="Modificar la  Circular de Cierre 067 de 2016 Cronograma de Cierre Contable para Transmision de Estados Financieros Mensual incluyendo la actividad de conciliacion de saldos de anticipos con el grupo de Contabilidad inicialmente y posterior con la Subgerencia de Desarrollo de Proyectos"/>
        <s v="Parametrizar el nuevo sistema de liquidación de nómina de acuerdo con los preceptos enunciados para automatizar la liquidación de prima de vacaciones.                                                                                                                                                                                                                                                                                                                                                              "/>
        <s v="Parametrizar el nuevo sistema de liquidación de nómina de acuerdo con los preceptos enunciados para automatizar la liquidación de prima de vacaciones.                                                                                                                                                                                                                                                                                                                                              "/>
        <s v="Diseño de estrategia jurídica ante las EPS  para el reconocimiento económico de las incapacides  pendientes.                                                                                                                                                                                                                           "/>
        <s v="Elaborar   un instructivo  dentro del proceso de gestión de talento humano para el trámite del reconocimiento económico de las incpacidades por parte de las EPS  generando controles asociado al proceso de gestión y pago de nómina"/>
        <s v="Aplicar ajustes correctivos del caso de acuerdo con el analisis jurídico laboral "/>
        <s v="Parametrizar  liquidación de la prima de servicios en el  nuevo aplicativo de nómina  "/>
        <s v="Elaborar instructivo de liquidación de nómina que determine los criterios de aplicación de la norma en los casos en los que la misma no establezca especificamente formulas de aplicación"/>
        <s v="Aplicar ajustes correctivos del caso de acuerdo con el analisis jurídico laboral"/>
        <s v="Parametrizar  liquidación de cesantías en aplicativo de nómina"/>
        <s v="Adelantar la gestión del pago del saldo pendiente con base en los valores liquidados en el acto administrativo emitido para la extrabajadora"/>
        <s v="Parametrizar  liquidación de bonificación de servicios en aplicativo de nómina"/>
        <s v="Ajuste del procedimiento de comisión de servicios PAP621 y modificación de controles"/>
        <s v="Parametrizar el nuevo sistema de liquidación de nómina de acuerdo con los preceptos enunciados para automatizar la liquidación prestaciones sociales cuando se presenta cambio de vigencias                                                                                                                                                                                                                                                                                                                                      "/>
      </sharedItems>
    </cacheField>
    <cacheField name="Responsable" numFmtId="0">
      <sharedItems/>
    </cacheField>
    <cacheField name="Responsable área" numFmtId="0">
      <sharedItems count="9">
        <s v="SUBGERENCIA DE DESARROLLO DE PROYECTOS"/>
        <s v="GERENCIA GENERAL"/>
        <s v="SUBGERENCIA DE OPERACIONES"/>
        <s v="SUBGERENCIA FINANCIERA"/>
        <s v="SUBGERENCIA ADMINISTRATIVA"/>
        <s v="OFICINA ASESORA JURÍDICA"/>
        <s v="PLANEACION Y GESTION DE RIESGOS"/>
        <s v="SUBGERENCIA OPERACIONES"/>
        <s v="SUBGERENTE ADMINISTRATIVO"/>
      </sharedItems>
    </cacheField>
    <cacheField name="Responsable grupo" numFmtId="0">
      <sharedItems containsBlank="1" count="20">
        <s v="DESARROLLO DE PROYECTOS 4"/>
        <s v="PLANEACION Y GESTION DE RIESGOS"/>
        <s v="GESTION POST-CONTRACTUAL"/>
        <s v="DESARROLLO DE PROYECTOS ESPECIALES"/>
        <s v="GESTION DE PAGADURIA"/>
        <s v="DESARROLLO DE PROYECTOS 2"/>
        <s v="PRESUPUESTO"/>
        <s v="DESARROLLO DE PROYECTOS 1"/>
        <s v="GESTION CONTRACTUAL"/>
        <s v="PLANEACION CONTRACTUAL"/>
        <s v="PROCESOS DE SELECCIÓN"/>
        <s v="SERVICIOS ADMINISTRATIVOS"/>
        <s v="GESTION DEL TALENTO HUMANO"/>
        <s v="TECNOLOGIAS DE LA INFORMACION"/>
        <s v="DESARROLLO DE PROYECTOS 3"/>
        <m/>
        <s v="PLANEACION Y CONTROL FINANCIERO"/>
        <s v="COMUNICACIONES"/>
        <s v="DEFENSA JURIDICA"/>
        <s v="GERENTE DE TALENTO HUMANO"/>
      </sharedItems>
    </cacheField>
    <cacheField name="Producto o entregable unidad de medida" numFmtId="0">
      <sharedItems/>
    </cacheField>
    <cacheField name="Cantidad" numFmtId="0">
      <sharedItems containsSemiMixedTypes="0" containsString="0" containsNumber="1" containsInteger="1" minValue="1" maxValue="37"/>
    </cacheField>
    <cacheField name="Fecha fin programada" numFmtId="0">
      <sharedItems containsDate="1" containsMixedTypes="1" minDate="2017-12-31T00:00:00" maxDate="2021-01-01T00:00:00"/>
    </cacheField>
    <cacheField name="Fecha de terminación real" numFmtId="0">
      <sharedItems containsNonDate="0" containsDate="1" containsString="0" containsBlank="1" minDate="2018-03-26T00:00:00" maxDate="2020-07-16T00:00:00"/>
    </cacheField>
    <cacheField name="Cantidad real ejecutada" numFmtId="0">
      <sharedItems containsString="0" containsBlank="1" containsNumber="1" containsInteger="1" minValue="0" maxValue="20"/>
    </cacheField>
    <cacheField name="% Avance verificado por la ACI" numFmtId="9">
      <sharedItems containsSemiMixedTypes="0" containsString="0" containsNumber="1" minValue="0" maxValue="1"/>
    </cacheField>
    <cacheField name="Actividades o productos pendientes" numFmtId="0">
      <sharedItems containsBlank="1"/>
    </cacheField>
    <cacheField name="Soportes del avance" numFmtId="0">
      <sharedItems containsBlank="1" longText="1"/>
    </cacheField>
    <cacheField name="Registro de modificaciones" numFmtId="0">
      <sharedItems containsBlank="1" longText="1"/>
    </cacheField>
    <cacheField name="Proceso" numFmtId="0">
      <sharedItems/>
    </cacheField>
    <cacheField name="Peso en valor la suma de acciones debe dar 100" numFmtId="0">
      <sharedItems containsSemiMixedTypes="0" containsString="0" containsNumber="1" containsInteger="1" minValue="2" maxValue="100"/>
    </cacheField>
    <cacheField name="USUARIO QUE HACE SEGUIMIENTO login" numFmtId="0">
      <sharedItems/>
    </cacheField>
    <cacheField name="USUARIO QUE REALIZA LA ACCIÓN login" numFmtId="0">
      <sharedItems/>
    </cacheField>
    <cacheField name="ACTIVIDADES - RESPONSABLE login" numFmtId="0">
      <sharedItems/>
    </cacheField>
    <cacheField name="Avance ponderado" numFmtId="9">
      <sharedItems containsSemiMixedTypes="0" containsString="0" containsNumber="1" minValue="0" maxValue="0.4"/>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87">
  <r>
    <d v="2019-04-16T00:00:00"/>
    <x v="0"/>
    <n v="1"/>
    <s v="Observación N. 1. Errores en la programación del flujo de caja enero de 2019 del convenio de 216220 de 2016 DNP Sisbén IV. Diferencias del flujo de caja entre lo proyectado y lo ejecutado en el mes de enero de 2019 para los pagos de los contratos derivados del convenio en donde se proyecto 1135 millones de pesos y se realizaron pagos reales por 517 millones de pesos una diferencia de 617 millones de pesos que representan una variación del 54 por ciento afectando la inversión de recursos"/>
    <s v="Demoras en la consecución de la documentación requerida para los desembolso por parte de los municipios // Represamiento en el trámite de los desembolsos a gestionar en el área de contratación // Falta de personal en FONADE para el tramite de los pagos y analisis de la informacion."/>
    <s v="RGFIN02"/>
    <s v="PREVENTIVA"/>
    <x v="0"/>
    <x v="0"/>
    <s v="SUBGERENCIA DE DESARROLLO DE PROYECTOS"/>
    <x v="0"/>
    <s v="Informes trimestrales de la gestión realizada con los municipios para realizar el desembolso"/>
    <n v="4"/>
    <d v="2020-06-30T00:00:00"/>
    <m/>
    <n v="2"/>
    <n v="0.5"/>
    <s v="informes de los 2 primeros trimestres del 2020"/>
    <s v="Corte Marzo 2020. De estos se han enviado 1055 solicitudes -correos electrónicos- para trámite de desembolsos de los cuales se remitieron 572 correos para pirmeros desembolsos y 483 correos para segundo desembolso. 572 primer desembolso. 100 por ciento. 483 segundo desembolso. 84.44 porciento. Soportes. Matríz Trámites Desembolsos Sisbén IV. Correos electrónicos remitidos por cada supervisor para el trámite de desembolsos. NOTA. Los Municipios en el 2020 se encontraba en suscripciòn de contratos con los municipios por lo que no se evidencia tràmite de primeros y segundos desembolsos Asì mismo por temas del COVID-19 no se ha podido dar inicio al operativo de campo"/>
    <s v="Radicado N. 20202300058963 del 13 de abril de 2020"/>
    <s v="GERENCIA Y GESTION DE PROYECTOS"/>
    <n v="9"/>
    <s v="dtorres2"/>
    <s v="wvela"/>
    <s v="aacero"/>
  </r>
  <r>
    <d v="2019-04-16T00:00:00"/>
    <x v="0"/>
    <n v="2"/>
    <s v="Observación N. 1. Errores en la programación del flujo de caja enero de 2019 del convenio de 216220 de 2016 DNP Sisbén IV. Diferencias del flujo de caja entre lo proyectado y lo ejecutado en el mes de enero de 2019 para los pagos de los contratos derivados del convenio en donde se proyecto 1135 millones de pesos y se realizaron pagos reales por 517 millones de pesos una diferencia de 617 millones de pesos que representan una variación del 54 por ciento afectando la inversión de recursos"/>
    <s v="Demoras en la consecución de la documentación requerida para los desembolso por parte de los municipios // Represamiento en el trámite de los desembolsos a gestionar en el área de contratación // Falta de personal en FONADE para el tramite de los pagos y analisis de la informacion."/>
    <s v="RGFIN02"/>
    <s v="PREVENTIVA"/>
    <x v="1"/>
    <x v="0"/>
    <s v="SUBGERENCIA DE DESARROLLO DE PROYECTOS"/>
    <x v="0"/>
    <s v="Informe trimestral de los radicados y Radicado del tramite de desembolso"/>
    <n v="4"/>
    <d v="2020-06-30T00:00:00"/>
    <m/>
    <n v="2"/>
    <n v="0.5"/>
    <s v="informes de los 2 primeros trimestres del 2020"/>
    <s v="Corte marzo 2020. De los 572 municipios iniciaron el trámite de desembolsos se han hecho efectivos 551 pagos de primer desembolso y 483 pagos del segundo desembolso. _x000a_96.32 porciento. primer desembolso. 84.44 porciento.segundo desembolso. Soportes. Matríz Desembolsos Pagados Sisbén IV 2019 NOTA. Los Municipios en el 2020 se encontraba en suscripciòn de contratos con los municipios por lo que no se evidencia tràmite de primeros y segundos desembolsos Asì mismo por temas del COVID-19 no se ha podido dar inicio al operativo de campo"/>
    <s v="Radicado N. 20202300058963 del 13 de abril de 2020"/>
    <s v="GERENCIA Y GESTION DE PROYECTOS"/>
    <n v="9"/>
    <s v="dtorres2"/>
    <s v="wvela"/>
    <s v="aacero"/>
  </r>
  <r>
    <d v="2019-04-16T00:00:00"/>
    <x v="0"/>
    <n v="3"/>
    <s v="Observación N. 2. Demoras en la presentación o generación de los informes de gestión del convenio 216220. Se han presentado demoras entre 22 y 71 días hábiles en la radicación de los informes trimestrales de gestión al cliente correspondientes al año 2018._x000a_"/>
    <s v="Falta de personal para la recopilación de la información en el ultimo mes del año 2018 // Demoras en el envío de la información técnica por parte de los municipios // Demora por parte del cliente para revision y aprobacion del informe trimestral_x000a_"/>
    <s v="RGPPE14"/>
    <s v="PREVENTIVA"/>
    <x v="2"/>
    <x v="0"/>
    <s v="SUBGERENCIA DE DESARROLLO DE PROYECTOS"/>
    <x v="0"/>
    <s v="Informes trimestrales  radicados dentro del mes siguiente al vencimiento del trimestre  de acuerdo con lo pactado con nuestro cliente DNP"/>
    <n v="4"/>
    <d v="2020-06-30T00:00:00"/>
    <m/>
    <n v="2"/>
    <n v="0.5"/>
    <s v="Radicado del informe de gestion N. 13 y 14 dentro de las fechas pactadas._x000a_"/>
    <s v="Corte marzo 2020. Se adjunta informe de gestión N. 12 correspondiente al periodo comprendido entre el 01-10-2019 al 31-12-2019 radicado el 13-03-2020 en el DNP con nùmero de radicado 20206630139652. El radicado es posterior debido a que en enero hubo vencimiento de contratos y tràmites de contrataciòn de convenios nuevos con Municipios por lo que la Gerencia del convenio solicitò aprobaciòn por parte del cliente el cual autorizò entregar en otra fecha el informe de gestiòn. Soportes. Informe de Gestión N.12. NOTA: se encuentra en tràmite el informe de Gestiòn Nùmero 13 el cual debe ser entregado en el mes de Abril 2020."/>
    <s v="Radicado N. 20202300058963 del 13 de abril de 2020"/>
    <s v="GERENCIA Y GESTION DE PROYECTOS"/>
    <n v="9"/>
    <s v="dtorres2"/>
    <s v="wvela"/>
    <s v="aacero"/>
  </r>
  <r>
    <d v="2019-04-16T00:00:00"/>
    <x v="0"/>
    <n v="4"/>
    <s v="Observación N. 2. Demoras en la presentación o generación de los informes de gestión del convenio 216220. Se han presentado demoras entre 22 y 71 días hábiles en la radicación de los informes trimestrales de gestión al cliente correspondientes al año 2018._x000a_"/>
    <s v="Falta de personal para la recopilación de la información en el ultimo mes del año 2018 // Demoras en el envío de la información técnica por parte de los municipios // Demora por parte del cliente para revision y aprobacion del informe trimestral_x000a_"/>
    <s v="RGPPE14"/>
    <s v="CORRECTIVA"/>
    <x v="3"/>
    <x v="0"/>
    <s v="SUBGERENCIA DE DESARROLLO DE PROYECTOS"/>
    <x v="0"/>
    <s v="Acta de reunion para validacion y ajuste de informe trimestral de gestion"/>
    <n v="2"/>
    <d v="2019-12-31T00:00:00"/>
    <d v="2019-12-31T00:00:00"/>
    <n v="2"/>
    <n v="1"/>
    <m/>
    <s v="Corte Diciembre 2019. El 25-10-2019 se realizó mesa de trabajo en conjunto DNP y ENTerritorio para validación del Informe de gestion N. 11. Por otro lado el 09-12-2019 se adelantó mesa de trabajo para revisión preliminar del Informe de Gestión N. 12 con fecha de corte el 31-12-2019._x000a_Soportes. Actas de Asistencia mesas de trabajo con la fechas indicadas_x000a__x000a__x000a__x000a_"/>
    <m/>
    <s v="GERENCIA Y GESTION DE PROYECTOS"/>
    <n v="9"/>
    <s v="dtorres2"/>
    <s v="wvela"/>
    <s v="aacero"/>
  </r>
  <r>
    <d v="2019-04-16T00:00:00"/>
    <x v="0"/>
    <n v="5"/>
    <s v="Obsevación N. 3. Registro de la información de contratación derivada en formato diferente al que establece el sistema de gestión de Fonade omitiendo temas relevantes como los valores reintegrado al convenio y valores ejecutados. El registro de la información de la contratación deriva de la muestra seleccionada de 36 contratos desde el 25 enero 2017 hasta 31 de marzo de 2019 se realizó en un formato diferente al FMI059 Matriz de contratación derivada instrumento de seguimiento definido por el sistema de calidad de Fonade perdiendo información importante como valor reintegrado por FONADE al convenio y valor ejecutado además de información sobre la liquidación y su registro."/>
    <s v="No uso de los formatos establecidos por el sistema de Gestión de Fonade para el registro de la información de la contratación derivada de los convenios // Por solictud del cliente mediante acuerdo de nivel de servicio se diseño un formato diferente para llevar la informacion de la contratacion derivada."/>
    <s v="RGPRO45"/>
    <s v="PREVENTIVA"/>
    <x v="4"/>
    <x v="0"/>
    <s v="SUBGERENCIA DE DESARROLLO DE PROYECTOS"/>
    <x v="0"/>
    <s v="formato de la contratacion derivada_x000a_"/>
    <n v="1"/>
    <d v="2019-12-31T00:00:00"/>
    <d v="2019-12-31T00:00:00"/>
    <n v="1"/>
    <n v="1"/>
    <m/>
    <s v="Corte marzo 2020. se evidenció que el Formato de contratacion derivada cumple con todos los temas relevanes de la informacion solictada en Enterritorio lo anterior se observó en los formatos con corte diciembre 2019"/>
    <m/>
    <s v="GERENCIA Y GESTION DE PROYECTOS"/>
    <n v="9"/>
    <s v="dtorres2"/>
    <s v="wvela"/>
    <s v="aacero"/>
  </r>
  <r>
    <d v="2019-04-16T00:00:00"/>
    <x v="0"/>
    <n v="6"/>
    <s v="Observación N. 4. Incumplimiento en la meta establecida por el DNP para la recolección de encuestas por parte de 6 municipios. Para 6 contratos interadministrativos los municipio incumplieron el porcentaje mínimo de encuestas determinado por el DNP para los barridos que es el 75 por ciento estos son Pitalito con un 73.6 por ciento Magangué con 71.8 por ciento Barbosa con 58.4 por ciento Cajamarca 72.3 por ciento Tierra Alta con 65.1 por ciento y Arboletes con 30.1 por ciento sin que FONADE pueda hacer efectivo el cumplimiento del objeto contractual por parte de los mismos."/>
    <s v="Existe un vacío procedimental en la Clausula Quinta párrafo tercero cuando el porcentaje de ejecución es inferior al 75 porciento // Falta de recursos y compromiso por parte de los municipios para dar cumplimiento del objeto contractual por parte de los mismos."/>
    <s v="RGPPE01"/>
    <s v="PREVENTIVA"/>
    <x v="5"/>
    <x v="0"/>
    <s v="SUBGERENCIA DE DESARROLLO DE PROYECTOS"/>
    <x v="0"/>
    <s v="informe de las actividades de seguimiento. Correos de aviso y alerta respecto al porcentaje parcial de avance."/>
    <n v="2"/>
    <d v="2019-12-31T00:00:00"/>
    <d v="2019-12-31T00:00:00"/>
    <n v="2"/>
    <n v="1"/>
    <m/>
    <s v="Corte Diciembre 2019. Durante este período de los 572 municipios que iniciaron barrido se remitieron 572 correos a entidades territoriales que evidencian el seguimiento adelantado frente al operativo de barrido. 100 porciento._x000a_Soportes. correos gestionados por los supervisores con el seguimiento adelantado."/>
    <m/>
    <s v="GERENCIA Y GESTION DE PROYECTOS"/>
    <n v="9"/>
    <s v="dtorres2"/>
    <s v="wvela"/>
    <s v="aacero"/>
  </r>
  <r>
    <d v="2019-04-16T00:00:00"/>
    <x v="0"/>
    <n v="7"/>
    <s v="Observación N. 4. Incumplimiento en la meta establecida por el DNP para la recolección de encuestas por parte de 6 municipios. Para 6 contratos interadministrativos los municipio incumplieron el porcentaje mínimo de encuestas determinado por el DNP para los barridos que es el 75 por ciento estos son Pitalito con un 73.6 por ciento Magangué con 71.8 por ciento Barbosa con 58.4 por ciento Cajamarca 72.3 por ciento Tierra Alta con 65.1 por ciento y Arboletes con 30.1 por ciento sin que FONADE pueda hacer efectivo el cumplimiento del objeto contractual por parte de los mismos."/>
    <s v="Existe un vacío procedimental en la Clausula Quinta párrafo tercero cuando el porcentaje de ejecución es inferior al 75 porciento // Falta de recursos y compromiso por parte de los municipios para dar cumplimiento del objeto contractual por parte de los mismos."/>
    <s v="RGPPE01 "/>
    <s v="PREVENTIVA"/>
    <x v="6"/>
    <x v="0"/>
    <s v="SUBGERENCIA DE DESARROLLO DE PROYECTOS"/>
    <x v="0"/>
    <s v="Actas de asistencia de las  socialicaciones con los muinicipios por departamento"/>
    <n v="15"/>
    <d v="2019-12-31T00:00:00"/>
    <d v="2019-12-31T00:00:00"/>
    <n v="15"/>
    <n v="1"/>
    <m/>
    <s v="Vigencia 2019. se realizaron capacitaciónes por parte del DNP en acompañamiento de ENTerritorio para socializar la implementacion administratitva técnica y financiera del Sisbén IV en municipios de los departamentos de Antioquia Caldas Risaralda Cundinamarca Magdalena Putumayo Caqueta Huila Arauca Guaviare Santander Meta Casanare Vaupés y Vichada. Soportes. Oficios remitidos a los municipios con la programación de estas socializaciones. Actas de asistencia de las socializaciones efectuadas."/>
    <m/>
    <s v="GERENCIA Y GESTION DE PROYECTOS"/>
    <n v="10"/>
    <s v="dtorres2"/>
    <s v="wvela"/>
    <s v="aacero"/>
  </r>
  <r>
    <d v="2019-04-16T00:00:00"/>
    <x v="0"/>
    <n v="8"/>
    <s v="Observación N. 5. Incumplimiento en la entrega del informe final dentro del plazo establecido en el contrato por parte de los municipios de Pitalito Segovia Barbosa y Ocaña. Los municipios de Pitalito Segovia Barbosa y Ocaña presentaron el informe final del contrato con un retraso en el plazo establecido en el contrato así Pitalito 17 días Segovia 21 días Ocaña 21 días y Barbosa 89 días y a corte 31 de marzo de 2019 no se ha presentado el informe."/>
    <s v="Falta de seguimiento por parte del Gerente y Supervisores del Convenio y la toma de acciones correspondiente en los tiempos establecidos // Falta de clausulas en las minutas de los contratos que obliguen a cumplir el objeto del contrato."/>
    <s v="RGPPE14"/>
    <s v="PREVENTIVA"/>
    <x v="7"/>
    <x v="0"/>
    <s v="SUBGERENCIA DE DESARROLLO DE PROYECTOS"/>
    <x v="0"/>
    <s v="Actas de asistencia de las  socialicaciones con los muinicipios por departamento"/>
    <n v="15"/>
    <d v="2019-12-31T00:00:00"/>
    <d v="2019-12-31T00:00:00"/>
    <n v="15"/>
    <n v="1"/>
    <m/>
    <s v="Vigencia 2019. se realizaron capacitaciónes por parte del DNP en acompañamiento de ENTerritorio para socializar la implementacion administratitva técnica y financiera del Sisbén IV en municipios de los departamentos de Antioquia Caldas Risaralda Cundinamarca Magdalena Putumayo Caqueta Huila Arauca Guaviare Santander Meta Casanare Vaupés y Vichada. Soportes. Oficios remitidos a los municipios con la programación de estas socializaciones. Actas de asistencia de las socializaciones efectuadas."/>
    <m/>
    <s v="GERENCIA Y GESTION DE PROYECTOS"/>
    <n v="9"/>
    <s v="dtorres2"/>
    <s v="wvela"/>
    <s v="aacero"/>
  </r>
  <r>
    <d v="2019-04-16T00:00:00"/>
    <x v="0"/>
    <n v="9"/>
    <s v="Observación N. 5. Incumplimiento en la entrega del informe final dentro del plazo establecido en el contrato por parte de los municipios de Pitalito Segovia Barbosa y Ocaña. Los municipios de Pitalito Segovia Barbosa y Ocaña presentaron el informe final del contrato con un retraso en el plazo establecido en el contrato así Pitalito 17 días Segovia 21 días Ocaña 21 días y Barbosa 89 días y a corte 31 de marzo de 2019 no se ha presentado el informe."/>
    <s v="Falta de seguimiento por parte del Gerente y Supervisores del Convenio y la toma de acciones correspondiente en los tiempos establecidos // Falta de clausulas en las minutas de los contratos que obliguen a cumplir el objeto del contrato."/>
    <s v="RGPPE14"/>
    <s v="PREVENTIVA"/>
    <x v="8"/>
    <x v="0"/>
    <s v="SUBGERENCIA DE DESARROLLO DE PROYECTOS"/>
    <x v="0"/>
    <s v="Informe con los correos del supervisor al municipio con el informe finaciero y ficha del DNP"/>
    <n v="4"/>
    <d v="2020-06-30T00:00:00"/>
    <m/>
    <n v="2"/>
    <n v="0.5"/>
    <s v="informes de los 2 primeros trimestres del 2020"/>
    <s v="Corte marzo 2020. De los 567 muncipios que finalizaron el operativo de barrido a corte 31-12-2019 a la fecha se han enviado correos a 483 entidades territoriales con el informe financiero y la ficha de cierre de operativo generada por el DNP para el trámite del segundo desembolso. Soportes. Se adjuntan correos enviados por los supervisores a los municipios a su cargo. NOTA: Los Municipios en el 2020 se encontraba en suscripciòn de contratos con los municipios por lo que no se evidencia tràmite de primeros y segundos desembolsos. Asì mismo por temas del COVID-19 no se ha podido dar inicio al operativo de campo."/>
    <s v="Radicado No 20202300058963 del 13 de abril de 2020"/>
    <s v="GERENCIA Y GESTION DE PROYECTOS"/>
    <n v="9"/>
    <s v="dtorres2"/>
    <s v="wvela"/>
    <s v="aacero"/>
  </r>
  <r>
    <d v="2019-04-16T00:00:00"/>
    <x v="0"/>
    <n v="10"/>
    <s v="Observación N. 5. Incumplimiento en la entrega del informe final dentro del plazo establecido en el contrato por parte de los municipios de Pitalito Segovia Barbosa y Ocaña. Los municipios de Pitalito Segovia Barbosa y Ocaña presentaron el informe final del contrato con un retraso en el plazo establecido en el contrato así Pitalito 17 días Segovia 21 días Ocaña 21 días y Barbosa 89 días y a corte 31 de marzo de 2019 no se ha presentado el informe."/>
    <s v="Falta de seguimiento por parte del Gerente y Supervisores del Convenio y la toma de acciones correspondiente en los tiempos establecidos // Falta de clausulas en las minutas de los contratos que obliguen a cumplir el objeto del contrato."/>
    <s v="RGPPE14"/>
    <s v="PREVENTIVA"/>
    <x v="9"/>
    <x v="0"/>
    <s v="SUBGERENCIA DE DESARROLLO DE PROYECTOS"/>
    <x v="0"/>
    <s v=" Informes trimestrales con la relacion de las solicitudes realizadas"/>
    <n v="4"/>
    <d v="2020-06-30T00:00:00"/>
    <m/>
    <n v="2"/>
    <n v="0.5"/>
    <s v="informes de los 2 primeros trimestres del 2020"/>
    <s v="Corte Marzo 2020. De los 567 muncipios que finalizaron el operativo de barrido y que cumplieron con todas las condiciones para generar el segundo desembolso a la fecha se han recibido 483 corrreos 85.18 porciento con los documentos para tramitar este pago donde se inlcuye el informe final por parte de los municipios de los cuales se han efectuado 483 pagos efectivos. Soportes. Matriz de los muncipios que ya cumplieron con los soportes -informes finales entre otro- para hacer efectivo el trámite del segundo desembolso. Correos para tramite de segundos desembolsos. NOTA. Los Municipios en el 2020 se encontraba en suscripciòn de contratos con los municipios por lo que no se evidencia tràmite de primeros y segundos desembolsos. Asì mismo por temas del COVID-19 no se ha podido dar inicio al operativo de campo."/>
    <s v="Radicado No 20202300058963 del 13 de abril de 2020"/>
    <s v="GERENCIA Y GESTION DE PROYECTOS"/>
    <n v="9"/>
    <s v="dtorres2"/>
    <s v="wvela"/>
    <s v="aacero"/>
  </r>
  <r>
    <d v="2019-04-16T00:00:00"/>
    <x v="0"/>
    <n v="11"/>
    <s v="Observación N. 6. Identificación de riesgos emergentes y evaluación de la efectividad de implementación de los controles. Producto de la auditoría se estableció una efectividad promedio de 51.6 por ciento en la implementación para los 5 controles evaluados."/>
    <s v="Todas las identificadas en la auditoría."/>
    <s v="RGRIE30"/>
    <s v="PREVENTIVA"/>
    <x v="10"/>
    <x v="1"/>
    <s v="GERENCIA GENERAL"/>
    <x v="1"/>
    <s v="Perfil de riesgos actualizado 2019"/>
    <n v="1"/>
    <d v="2019-12-31T00:00:00"/>
    <d v="2019-12-31T00:00:00"/>
    <n v="1"/>
    <n v="1"/>
    <s v="  "/>
    <s v="Corte Diciembre 2019. Para este punto se reitera lo resportado en el corte del 30-09-2019 donde se informó que el 09-09-2019 se recibió por parte del Grupo de Planeación y Gestión de Riesgos correo electrónico con la aprobación del Perfil de Riesgo definitivo del Contrato N. 216220. Se adjuntan nuevamente los mismos soportes enviados en la fecha enunciada. Soportes: correos electrónicos con la gestión adelantada para la elaboración del perfil de riesgo del contrato No. 216220. Perfil de riesgo definitivo del contrato No. 216220 con el correo enviado por el Grupo de Planeación y gestión de Riesgos de ENTerritorio."/>
    <m/>
    <s v="GESTION DEL RIESGO"/>
    <n v="9"/>
    <s v="dtorres2"/>
    <s v="wvela"/>
    <s v="aacero"/>
  </r>
  <r>
    <d v="2019-06-11T00:00:00"/>
    <x v="1"/>
    <n v="21"/>
    <s v="Observación No.10 Riesgos emergentes y efectividad de controles_x000a_Producto de la auditoría se estableció una efectividad promedio de 60 porciento en la operación de los cinco controles evaluados y se identificaron cuatro riesgos emergentes no caracterizados en el mapa de riesgos operativos."/>
    <s v="Todas las identificadas en la auditoria"/>
    <s v="RGRIE30"/>
    <s v="CORRECTIVA"/>
    <x v="11"/>
    <x v="2"/>
    <s v="GERENCIA GENERAL"/>
    <x v="1"/>
    <s v="Perfil de Riesgo 2019 actualizado"/>
    <n v="1"/>
    <d v="2019-12-31T00:00:00"/>
    <d v="2019-12-23T00:00:00"/>
    <n v="1"/>
    <n v="1"/>
    <m/>
    <s v="Se culminó la actualización del perfil de riesgo operativo y corrupción de todos los procesos documentados en la Entidad de acuerdo a los Decretos 495 y 496 de 2019."/>
    <m/>
    <s v="GESTION DEL RIESGO"/>
    <n v="4"/>
    <s v="csanchez2"/>
    <s v="aalvarez2"/>
    <s v="aalvarez2"/>
  </r>
  <r>
    <d v="2019-06-11T00:00:00"/>
    <x v="1"/>
    <n v="22"/>
    <s v="Observación No.10 Riesgos emergentes y efectividad de controles_x000a_Producto de la auditoría se estableció una efectividad promedio de 60 porciento en la operación de los cinco controles evaluados y se identificaron cuatro riesgos emergentes no caracterizados en el mapa de riesgos operativos. _x000a_"/>
    <s v="Todas las identificadas en la auditoria"/>
    <s v="RGRIE30"/>
    <s v="CORRECTIVA"/>
    <x v="12"/>
    <x v="3"/>
    <s v="GERENCIA GENERAL"/>
    <x v="1"/>
    <s v="FAP806 _x0009_Registro de eventos de riesgo operativo"/>
    <n v="9"/>
    <d v="2019-12-15T00:00:00"/>
    <d v="2019-10-22T00:00:00"/>
    <n v="9"/>
    <n v="1"/>
    <m/>
    <s v="Se anexa FAP806 Registro de eventos de riesgo operativo"/>
    <m/>
    <s v="GESTION DEL RIESGO"/>
    <n v="4"/>
    <s v="csanchez2"/>
    <s v="aalvarez2"/>
    <s v="aalvarez2"/>
  </r>
  <r>
    <d v="2018-10-26T00:00:00"/>
    <x v="2"/>
    <n v="34"/>
    <s v="Observación No. 19. Identificación de riesgos emergentes y evaluación de la efectividad de implementación de los controles._x000a_Producto de la auditoría se identificaron 6 riesgos emergentes no caracterizados en el mapa de riesgos operativos y se estableció una efectividad promedio de 59 porciento en la implementación para los 7 controles evaluados."/>
    <s v="Todos los identificados en la auditoría"/>
    <s v="RGRIE30"/>
    <s v="PREVENTIVA"/>
    <x v="13"/>
    <x v="4"/>
    <s v="GERENCIA GENERAL"/>
    <x v="1"/>
    <s v="Perfil de riesgos actualizado"/>
    <n v="1"/>
    <d v="2018-12-31T00:00:00"/>
    <d v="2019-01-31T00:00:00"/>
    <n v="1"/>
    <n v="1"/>
    <m/>
    <s v="Envia mediante correo electrónico el preliminar del formato de actualización de perfil del mapa de riesgos. Formato de actualización del perfil del mapa de riesgos."/>
    <m/>
    <s v="GESTION DEL RIESGO"/>
    <n v="2"/>
    <s v="csanchez2"/>
    <s v="aalvarez2"/>
    <s v="aalvarez2"/>
  </r>
  <r>
    <d v="2018-12-03T00:00:00"/>
    <x v="3"/>
    <n v="2"/>
    <s v="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_x000a_• Marzo. Proyección 304.578.707 Real 575.243.736 Diferencia 270.665.029 Variación 89 por ciento_x000a_• Abril Proyección 303.515.346 Real 701.224.790 Diferencia 397.709.444 Variación13 por ciento_x000a_Lo anterior afectando la inversión de recursos de la entidad."/>
    <s v="Demora por parte de los proveedores de tiquetes en la entrega de información a FONADE para la conciliación // Inoportunidad de la actualización del estado de los tiquetes por parte de los viajeros y seguimiento por parte del supervisor inmediato // Falta de la depuración por parte de supervisor de contrato de tiquetes ajustes reintegros para generar los balances economicos definitivos o actualizados // Deficiencias de la supervisión del contrato de tiquetes en el seguimiento de los compromisos contratuales._x000a_5. Cambios de Gerencia de Convenio // contratos de tiquetes con recursos para varios convenios."/>
    <s v="RGPRO40"/>
    <s v="CORRECTIVA"/>
    <x v="14"/>
    <x v="5"/>
    <s v="SUBGERENCIA DE OPERACIONES"/>
    <x v="2"/>
    <s v="Proyecto de acta  de Liquidacion  entregada a Gerencia de Convenio"/>
    <n v="1"/>
    <d v="2018-12-26T00:00:00"/>
    <d v="2018-12-30T00:00:00"/>
    <n v="1"/>
    <n v="1"/>
    <m/>
    <s v="Se observa documento acta de liquidación firmada por gerencia del convenio y Gerente de unidad para firma del cliente carpeta de soportes ACI Coldeportes"/>
    <m/>
    <s v="GESTION DE PROVEEDORES"/>
    <n v="10"/>
    <s v="mospina"/>
    <s v="acastellanos"/>
    <s v="acastellanos"/>
  </r>
  <r>
    <d v="2018-10-26T00:00:00"/>
    <x v="2"/>
    <n v="1"/>
    <s v="Observación No. 1. Deficiencias en la calidad de la obra vías en concreto - Mistrató Risaralda. Con el AS N789 del contrato N 2151400 fueron recibidas a satisfacción por parte de la interventoria el 11 de diciembre de 2016 tres vias en concreto y 20 meses después estas presentan un deterioro prematuro comprometiendo la estabilidad y calidad de la obra debido a fisuras yo fracturas del pavimento hundimiento en siete losas de las vías así como pérdida constante del agregado grueso en la superficie pérdida de la textura losas lisas y deterioro de los sumideros transversales lo cual evidencia que la interventoría avaló procesos constructivos y materiales sin las condiciones óptimas de calidad."/>
    <s v="Deficiencias en la verificación de los criterios de aceptación de las obras ejecutadas por parte del interventor // Falta de seguimiento por parte del interventor a los procesos constructivos // Inexperencia o falta de competencias de la mano de obra contratada."/>
    <s v="RGPPE40"/>
    <s v="CORRECTIVA"/>
    <x v="15"/>
    <x v="6"/>
    <s v="SUBGERENCIA DE DESARROLLO DE PROYECTOS"/>
    <x v="3"/>
    <s v="Radicado de solicitud "/>
    <n v="1"/>
    <d v="2018-12-14T00:00:00"/>
    <d v="2019-02-13T00:00:00"/>
    <n v="1"/>
    <n v="1"/>
    <m/>
    <s v="_x000a_Se adjunta Ofico de salida bajo radicado 20182700334721 en el cual se hace la solicitud al DPS acerca de posibles incumplimientos para los proyectos 879 de la fabrica Union Temporal de Café Memorando 20192700031111 del 13 de febrero de 2019"/>
    <m/>
    <s v="GERENCIA Y GESTION DE PROYECTOS"/>
    <n v="4"/>
    <s v="valvarez"/>
    <s v="gvelandi"/>
    <s v="aruiz1"/>
  </r>
  <r>
    <d v="2018-10-26T00:00:00"/>
    <x v="2"/>
    <n v="2"/>
    <s v="Observación No. 2. Deficiencias de la interventoría INFRAESTRUCTURA 2013 en la aprobación de diseño de las cubiertas de la obra Estadio Puerto Tejada Cauca. Los diseños iniciales entregados por el ente territorial para la construcción de dos cubiertas de iluminación del estadio de la Villa Olimpica fueron revisados y aprobados por la fábrica de interventoría INFRAESTRUCTURA 2013 contrato N 2131906 Acta de Servicio 748 incumpliendo criterios inherentes a la estructura de diseño y a lo establecido en la norma técnica NSR2010 a saber: el coeficiente de disipación el cálculo de la carga de viento y el diseño por estabilidad principalmente."/>
    <s v="Procesos contractuales ejecutados sin el estado de maduración requerido // Deficiencias en la integralidad de la revisión y solicitud de ajustes de la interventoría"/>
    <s v="Riesgo Emergente 1 Deterioro de la imagen de la Entidad ante la insatisfacción de los clientes y o beneficiarios debido a la no ejecución de los proyectos por causa de la no verificación oportuna de la información suministrada por el cliente  diseños y viabilidad financiera  para el cumplimiento de los requisitos y el alcance de los proyectar a ejecutar."/>
    <s v="CORRECTIVA"/>
    <x v="16"/>
    <x v="6"/>
    <s v="SUBGERENCIA DE DESARROLLO DE PROYECTOS"/>
    <x v="3"/>
    <s v="Radicado de solicitud "/>
    <n v="1"/>
    <d v="2018-12-14T00:00:00"/>
    <d v="2018-12-14T00:00:00"/>
    <n v="1"/>
    <n v="1"/>
    <m/>
    <s v="_x000a_Se adjunta Ofico de salida bajo radicado 20182700348691 en el cual se hace la solicitud al DPS acerca de posibles incumplimientos para los proyectos C 495 y C 506 de la fabrica Infraestructura 2013."/>
    <m/>
    <s v="GERENCIA Y GESTION DE PROYECTOS"/>
    <n v="4"/>
    <s v="valvarez"/>
    <s v="gvelandi"/>
    <s v="aruiz1"/>
  </r>
  <r>
    <d v="2018-10-26T00:00:00"/>
    <x v="2"/>
    <n v="4"/>
    <s v="Observación No. 3. Pagos pendientes a favor de la interventoria por mayores permanencia imputables al contratista en el contrato 2141015 consorcio de Inteventoría GC CA. Las liquidaciones de mayores permanencias en el contrato 2141015 imputables al contratista de obra asumidas por él mediante acta 2 contrato de Obra Pública LP de 2014 por valor de 6.837.833 liquidadas por el FMI 027 del 29 de junio de 2015; y el modificatorio No 2 del contrato 214000271 por valor de 5.478.203 liquidados en el FMI027 del 23 de marzo de 2015 no han sido pagadas al interventor por parte de FONADE trascurridos 39 y 33 meses respectivamente."/>
    <s v="Falta de seguimiento de la Gerencia de fábricas a la realización de los pagos autorizados y fondeados por el Contratista // Falta de claridad en el procedimiento para registro y desembolso de pagos de ingresos recibidos para terceros no comtemplado en el MAP050 y MAP001"/>
    <s v="Riesgo Emergente 2_x000a_Impacto legal  por posibles demandas debido al no pago al interventor de mayores permanencias asumidas por terceros  contratistas yo ente territorial  por la inexistencia al interior de la Entidad de procedimientos técnicos jurídicos y financieros para el pago de ingresos recibidos para terceros. "/>
    <s v="CORRECTIVA"/>
    <x v="17"/>
    <x v="7"/>
    <s v="SUBGERENCIA DE DESARROLLO DE PROYECTOS"/>
    <x v="3"/>
    <s v="Ficha de conciliación"/>
    <n v="1"/>
    <d v="2018-12-31T00:00:00"/>
    <d v="2018-12-14T00:00:00"/>
    <n v="1"/>
    <n v="1"/>
    <m/>
    <s v="Se adjunta Ficha Técnica Cociliacion GC.CA Jul.2018 la cual el dia de realizacion de la audicencia de conciliacion no fue aceptada por tanto se declaro fallida por lo cual estamos en espera de la demanda contenciosa donde FONADE se pronunciara al respecto"/>
    <m/>
    <s v="GERENCIA Y GESTION DE PROYECTOS"/>
    <n v="4"/>
    <s v="valvarez"/>
    <s v="gvelandi"/>
    <s v="aruiz1"/>
  </r>
  <r>
    <d v="2018-10-26T00:00:00"/>
    <x v="2"/>
    <n v="5"/>
    <s v="Observación No. 4. Descuento no aplicado por FONADE por costos asociados a la mayores permanencias imputables al contratista en el contrato 2131908 consorcio de Interventoría FONADE 007. Por omisión de pagaduría de FONADE no se realizó el descuento autorizado mediante memorando 2015700289543 del 11 de agosto de 2015 por valor de 26.130.190 por concepto de liquidaciones de mayores permanencias imputables al contratista de obra ver CE 41588 lo cual no ha sido corregido después de 38 meses y por lo tanto no ha sido pagado este valor al interventor por parte de FONADE."/>
    <s v="Error humano por actividades manuales sin controles efectuados por el área // Falta de claridad en el procedimiento para registro y desembolso de pagos de ingresos recibidos para terceros no comtemplado en el MAP050 y MAP001"/>
    <s v="Riesgo Emergente 2_x000a_Impacto legal  por posibles demandas debido al no pago al interventor de mayores permanencias asumidas por terceros  contratistas yo ente territorial  por la inexistencia al interior de la Entidad de procedimientos técnicos jurídicos y financieros para el pago de ingresos recibidos para terceros. "/>
    <s v="CORRECTIVA"/>
    <x v="18"/>
    <x v="8"/>
    <s v="SUBGERENCIA FINANCIERA"/>
    <x v="4"/>
    <s v="Anexo del acta de liquidación"/>
    <n v="1"/>
    <d v="2020-12-31T00:00:00"/>
    <m/>
    <n v="0"/>
    <n v="0"/>
    <s v="Anexo del acta de liquidación contrato 2131908"/>
    <s v="Se adjunta correo de solicitud a la interventoria de cobro de los recursos al contratista.Se adjunta correo de solicitud a Subgerencia de Contratación de procedimiento a seguir para el cobro de los recursos.FAP601 reunión donde se valido la viabilidad de descontar los recursos de la reteción de garantia y la necesidad de reformular la fecha de cumplimiento de la actividad. Mediante mememorando 20195400173673 de la Gerente del Grupo de Gestión Poscontractual remite ficha FAP 900 para el inicio de acciones contra el consorcio Diseños 2014 se determina en mesas de trabajo con la oficina Asesora Jurídica que es viable la compensación de saldo. Según balance económico tiene un saldo de 23.039.442. El grupo de Gestión de Pagaduría estima que al 31 12 2019 el desembolso se haya realizado. Mediante memorando 20194500218443 del 4 de diciembre de 2019 se solicito la liquidación del contrato 2140777 y la compensación de saldo"/>
    <s v="Mediante memorando 20204500068603 de 11 de mayo  de 2020 se solicitó ampliación del plazo para el cumplimiento de la acción propuesta para el 31 de diciembre de 2020. "/>
    <s v="GERENCIA Y GESTION DE PROYECTOS"/>
    <n v="3"/>
    <s v="csanchez2"/>
    <s v="hayala"/>
    <s v="jmelo"/>
  </r>
  <r>
    <d v="2018-10-26T00:00:00"/>
    <x v="2"/>
    <n v="6"/>
    <s v="Observación No. 4. Descuento no aplicado por FONADE por costos asociados a la mayores permanencias imputables al contratista en el contrato 2131908 consorcio de Interventoría FONADE 007. Por omisión de pagaduría de FONADE no se realizó el descuento autorizado mediante memorando 2015700289543 del 11 de agosto de 2015 por valor de 26.130.190 por concepto de liquidaciones de mayores permanencias imputables al contratista de obra ver CE 41588 lo cual no ha sido corregido después de 38 meses y por lo tanto no ha sido pagado este valor al interventor por parte de FONADE."/>
    <s v="Error humano por actividades manuales sin controles efectuados por el área // Falta de claridad en el procedimiento para registro y desembolso de pagos de ingresos recibidos para terceros no comtemplado en el MAP050 y MAP001"/>
    <s v="Riesgo Emergente 2_x000a_Impacto legal  por posibles demandas debido al no pago al interventor de mayores permanencias asumidas por terceros  contratistas yo ente territorial  por la inexistencia al interior de la Entidad de procedimientos técnicos jurídicos y financieros para el pago de ingresos recibidos para terceros. "/>
    <s v="CORRECTIVA"/>
    <x v="19"/>
    <x v="9"/>
    <s v="SUBGERENCIA DE DESARROLLO DE PROYECTOS"/>
    <x v="3"/>
    <s v="Ficha de conciliación presentada en comité"/>
    <n v="1"/>
    <d v="2020-10-30T00:00:00"/>
    <m/>
    <n v="0"/>
    <n v="0"/>
    <s v="Ficha de Conciliación de contrato de fábrica 2131908"/>
    <s v="FAP601 Se debe reprogramar fecha de entrega debido a que el consorcio a la fecha no ha presentado ninguna solicitud de conciliación y manifiesta que será presentada en el mes de Octubre de 2019. no se presenta avance en esta actividad. EL dia Jueves 05 de Diciembre de 2019 se citaron a los consorciados para la definición de conciliacion de la Fabrica. Concluyendo que la fabrica informara a ENTerritorio el 16 de Dciembre de 2019 si procedera con el inicio de Acción Judicial hasta el día 26 de diciembre no se reporto respuesta por parte de los consorciados. El contratista no ha manifestado inicio de alguna acción jurídica por tanto no se ha realizado la conciliación. "/>
    <s v="Mediante memorando 20194500190413 de 18 de octubre de 2019 se solicito ampliación del plazo para el cumplimiento de la acción propuesta para el 15 de diciembre de 2019 Mediante memorando 20202900056923 de 2 de abril  de 2020 se solicito ampliación del plazo para el cumplimiento de la acción propuesta para el 30 de octubre de 2020"/>
    <s v="GERENCIA Y GESTION DE PROYECTOS"/>
    <n v="3"/>
    <s v="csanchez2"/>
    <s v="gvelandi"/>
    <s v="aruiz1"/>
  </r>
  <r>
    <d v="2018-10-26T00:00:00"/>
    <x v="2"/>
    <n v="8"/>
    <s v="Observación No. 6. Inconsistencias entre el registro presupuestal RP del acta fisica y el RP aplicado por el Fondo de Ejecución para 3 contratos y 13 actas de servicio En el contrato No. 2151381 Consorcio Ingecol se registra inconsitencia del RP del acta de servicio No. 1113 para el pago de 116.983.215 entre el Fondo de Ejecución de Proyectos y el Acta Física Gerencia de Fábricas. En el soporte del giro con radicado No.20164300639982 registra el RP 9202 y en el Fondo de Ejecución registra el RP 8475. Si el válido es el RP 9202 hay disponibilidad de saldo para los pagos pendientes del contrato pero si el válido es el RP 8475 habría un déficit de 768 millones para cubrir los pagos pendientes. También se evidencian diferencias en el registro del Certificado de Disponibilidad Presupuestal -CDP y en el RP en 13 actas de servicio físicas asociadas a los contratos No 2151386 2150609 y 2131910 con respecto a lo registrado para el pago por el fondo de ejecución sin afectación en los saldos disponibles para los 3 contratos."/>
    <s v="Falta de verificación de la información en la elaboración de cada acta de servicio // Errores de aplicación al momento de realizar el desembolso aprobado por cada acta // Ausencia de puntos de control de aspectos financieros en el desarrollo de los contratos."/>
    <s v="RGFIN18"/>
    <s v="CORRECTIVA"/>
    <x v="20"/>
    <x v="10"/>
    <s v="SUBGERENCIA DE DESARROLLO DE PROYECTOS"/>
    <x v="3"/>
    <s v="Documento soporte de Conciliación"/>
    <n v="9"/>
    <d v="2019-03-31T00:00:00"/>
    <d v="2019-03-31T00:00:00"/>
    <n v="9"/>
    <n v="1"/>
    <m/>
    <s v="Formato de Conciliación contratos 2160398 2151381 2160406 2161534 2161570 2161614 2161690 2170772 y 2170769"/>
    <s v="Entrega reprogramada del 31-12-18 para el  31-03-2019"/>
    <s v="GERENCIA Y GESTION DE PROYECTOS"/>
    <n v="3"/>
    <s v="csanchez2"/>
    <s v="gvelandi"/>
    <s v="aruiz1"/>
  </r>
  <r>
    <d v="2018-10-26T00:00:00"/>
    <x v="2"/>
    <n v="9"/>
    <s v="Observación No. 6. Inconsistencias entre el registro presupuestal RP del acta fisica y el RP aplicado por el Fondo de Ejecución para 3 contratos y 13 actas de servicio En el contrato No. 2151381 Consorcio Ingecol se registra inconsitencia del RP del acta de servicio No. 1113 para el pago de 116.983.215 entre el Fondo de Ejecución de Proyectos y el Acta Física Gerencia de Fábricas. En el soporte del giro con radicado No.20164300639982 registra el RP 9202 y en el Fondo de Ejecución registra el RP 8475. Si el válido es el RP 9202 hay disponibilidad de saldo para los pagos pendientes del contrato pero si el válido es el RP 8475 habría un déficit de 768 millones para cubrir los pagos pendientes. También se evidencian diferencias en el registro del Certificado de Disponibilidad Presupuestal -CDP y en el RP en 13 actas de servicio físicas asociadas a los contratos No 2151386 2150609 y 2131910 con respecto a lo registrado para el pago por el fondo de ejecución sin afectación en los saldos disponibles para los 3 contratos."/>
    <s v="Falta de verificación de la información en la elaboración de cada acta de servicio // Errores de aplicación al momento de realizar el desembolso aprobado por cada acta // Ausencia de puntos de control de aspectos financieros en el desarrollo de los contratos."/>
    <s v="RGFIN18"/>
    <s v="CORRECTIVA"/>
    <x v="20"/>
    <x v="11"/>
    <s v="SUBGERENCIA DE DESARROLLO DE PROYECTOS"/>
    <x v="3"/>
    <s v="Documento soporte de Conciliación"/>
    <n v="10"/>
    <d v="2019-06-14T00:00:00"/>
    <d v="2019-06-19T00:00:00"/>
    <n v="10"/>
    <n v="1"/>
    <m/>
    <s v="Resumen de contratos Corte 2 Conciliación de fábricas consorcios: 2131907 2131910 2141018 215367 2151397 2160382 2161471 2141015 2150609 2151396."/>
    <s v="Entrega reprogramada del 28-02-19 para el  14-6-19"/>
    <s v="GERENCIA Y GESTION DE PROYECTOS"/>
    <n v="3"/>
    <s v="csanchez2"/>
    <s v="gvelandi"/>
    <s v="aruiz1"/>
  </r>
  <r>
    <d v="2018-10-26T00:00:00"/>
    <x v="2"/>
    <n v="10"/>
    <s v="Observación No. 6. Inconsistencias entre el registro presupuestal RP del acta fisica y el RP aplicado por el Fondo de Ejecución para 3 contratos y 13 actas de servicio En el contrato No. 2151381 Consorcio Ingecol se registra inconsitencia del RP del acta de servicio No. 1113 para el pago de 116.983.215 entre el Fondo de Ejecución de Proyectos y el Acta Física Gerencia de Fábricas. En el soporte del giro con radicado No.20164300639982 registra el RP 9202 y en el Fondo de Ejecución registra el RP 8475. Si el válido es el RP 9202 hay disponibilidad de saldo para los pagos pendientes del contrato pero si el válido es el RP 8475 habría un déficit de 768 millones para cubrir los pagos pendientes. También se evidencian diferencias en el registro del Certificado de Disponibilidad Presupuestal -CDP y en el RP en 13 actas de servicio físicas asociadas a los contratos No 2151386 2150609 y 2131910 con respecto a lo registrado para el pago por el fondo de ejecución sin afectación en los saldos disponibles para los 3 contratos."/>
    <s v="Falta de verificación de la información en la elaboración de cada acta de servicio // Errores de aplicación al momento de realizar el desembolso aprobado por cada acta // Ausencia de puntos de control de aspectos financieros en el desarrollo de los contratos."/>
    <s v="RGFIN18"/>
    <s v="CORRECTIVA"/>
    <x v="20"/>
    <x v="11"/>
    <s v="SUBGERENCIA DE DESARROLLO DE PROYECTOS"/>
    <x v="3"/>
    <s v="Documento soporte de Conciliación"/>
    <n v="10"/>
    <d v="2019-09-30T00:00:00"/>
    <d v="2019-09-30T00:00:00"/>
    <n v="10"/>
    <n v="1"/>
    <m/>
    <s v="Conciliación de contratos Corte 3 Conciliación de fábricas consorcios: 213906 213908 2131909 2150546 2150608 2150617 2150831 2151386 2151400 2152104"/>
    <s v="Entrega reprogramada del 29-03-19 para el  30-9-19"/>
    <s v="GERENCIA Y GESTION DE PROYECTOS"/>
    <n v="3"/>
    <s v="csanchez2"/>
    <s v="gvelandi"/>
    <s v="aruiz1"/>
  </r>
  <r>
    <d v="2018-10-26T00:00:00"/>
    <x v="2"/>
    <n v="11"/>
    <s v="Observación No. 6. Inconsistencias entre el registro presupuestal RP del acta fisica y el RP aplicado por el Fondo de Ejecución para 3 contratos y 13 actas de servicio En el contrato No. 2151381 Consorcio Ingecol se registra inconsitencia del RP del acta de servicio No. 1113 para el pago de 116.983.215 entre el Fondo de Ejecución de Proyectos y el Acta Física Gerencia de Fábricas. En el soporte del giro con radicado No.20164300639982 registra el RP 9202 y en el Fondo de Ejecución registra el RP 8475. Si el válido es el RP 9202 hay disponibilidad de saldo para los pagos pendientes del contrato pero si el válido es el RP 8475 habría un déficit de 768 millones para cubrir los pagos pendientes. También se evidencian diferencias en el registro del Certificado de Disponibilidad Presupuestal -CDP y en el RP en 13 actas de servicio físicas asociadas a los contratos No 2151386 2150609 y 2131910 con respecto a lo registrado para el pago por el fondo de ejecución sin afectación en los saldos disponibles para los 3 contratos."/>
    <s v="Falta de verificación de la información en la elaboración de cada acta de servicio // Errores de aplicación al momento de realizar el desembolso aprobado por cada acta // Ausencia de puntos de control de aspectos financieros en el desarrollo de los contratos."/>
    <s v="RGFIN18"/>
    <s v="CORRECTIVA"/>
    <x v="21"/>
    <x v="12"/>
    <s v="SUBGERENCIA DE DESARROLLO DE PROYECTOS"/>
    <x v="5"/>
    <s v="Memorando radicado"/>
    <n v="1"/>
    <d v="2018-12-14T00:00:00"/>
    <d v="2019-04-30T00:00:00"/>
    <n v="1"/>
    <n v="1"/>
    <m/>
    <s v="No reporta actividad de avance No reporta actividad de avance Memorando radicado 20192700089403 de 30 04 2019"/>
    <m/>
    <s v="GERENCIA Y GESTION DE PROYECTOS"/>
    <n v="3"/>
    <s v="csanchez2"/>
    <s v="mibanez"/>
    <s v="jreyes3"/>
  </r>
  <r>
    <d v="2018-10-26T00:00:00"/>
    <x v="2"/>
    <n v="12"/>
    <s v="Observación No. 6. Inconsistencias entre el registro presupuestal RP del acta fisica y el RP aplicado por el Fondo de Ejecución para 3 contratos y 13 actas de servicio En el contrato No. 2151381 Consorcio Ingecol se registra inconsitencia del RP del acta de servicio No. 1113 para el pago de 116.983.215 entre el Fondo de Ejecución de Proyectos y el Acta Física Gerencia de Fábricas. En el soporte del giro con radicado No.20164300639982 registra el RP 9202 y en el Fondo de Ejecución registra el RP 8475. Si el válido es el RP 9202 hay disponibilidad de saldo para los pagos pendientes del contrato pero si el válido es el RP 8475 habría un déficit de 768 millones para cubrir los pagos pendientes. También se evidencian diferencias en el registro del Certificado de Disponibilidad Presupuestal -CDP y en el RP en 13 actas de servicio físicas asociadas a los contratos No 2151386 2150609 y 2131910 con respecto a lo registrado para el pago por el fondo de ejecución sin afectación en los saldos disponibles para los 3 contratos."/>
    <s v="Falta de verificación de la información en la elaboración de cada acta de servicio // Errores de aplicación al momento de realizar el desembolso aprobado por cada acta // Ausencia de puntos de control de aspectos financieros en el desarrollo de los contratos."/>
    <s v="RGFIN18"/>
    <s v="CORRECTIVA"/>
    <x v="22"/>
    <x v="12"/>
    <s v="SUBGERENCIA FINANCIERA"/>
    <x v="6"/>
    <s v="Soporte de ajustes"/>
    <n v="1"/>
    <d v="2019-09-30T00:00:00"/>
    <d v="2019-12-12T00:00:00"/>
    <n v="1"/>
    <n v="1"/>
    <m/>
    <s v="Formato de conciliación contrato 2151381. se anexa formato de conciliación contrato 21540609 y 2131910. y Desembolso 20144300785842. El contrato 2150609 no presentó diferencias el contrato 2131910 Consorcio MGC 2013 se evidencio diferencia en la solicitud del desembolso 20144300785842 el cual sera aclarado con el acta de liquidacion del contrato. Se anexa formato de conciliación contrato 2151386 Revisar por parte el Grupo de Presupuesto el informe de fabricas en la vigencia 2016 debido que se evidencia una diferencia de 335.183.976 segun el informe estan pagados por el CDP 8632 RP 9148 y realmente corresponden al CDP 7948 rp 7482 en los radicados No. ; esta información se cruzó con fecha de pago de la vigencia y efectivamente existe la diferencia en el informe._x000a_Seguimiento a Diciembre: las diferencias en los contratos 2151386 2131906 y 2131909 fueron errores de transcripción de las bases fueron corregidos se anexan las bases con los cambios resaltados en azul."/>
    <s v="Entrega reprogramada  para:_x000a_ el contrato 2151386 del 31-01-19 para el  30-9-19 ._x000a_Para el contrato 2150609 y 2131910 del 31-01-19 para el 14-06-19"/>
    <s v="GERENCIA Y GESTION DE PROYECTOS"/>
    <n v="3"/>
    <s v="csanchez2"/>
    <s v="szarate"/>
    <s v="Scadena1"/>
  </r>
  <r>
    <d v="2018-10-26T00:00:00"/>
    <x v="2"/>
    <n v="13"/>
    <s v="Observación No. 7. Contratos de Fábricas terminados sin liquidar. En el 41 porciento de los Contratos auditados 2150831 2151400 2151381 2150608 2151386 2160406 2131907 2131910 2141018 2161471 2141015 y 2141908 se evidenció atraso en la liquidación debido a que terminado el plazo contractual de ejecución tienen actas de servicio pendientes de suscripción o cierre. El atraso en la liquidación oscila entre 6 y 20 meses."/>
    <s v="Los Gerentes de Convenio y Supervisores no han firmado los Balances Financieros Resumidos requisito indispensable para la liquidación de contratos // Deficiencias en el cumplimiento de las obligaciones por parte la supervisión de FONADE-Gerencia de fábricas en cuanto al control y seguimiento que debe realizar a los contratos // Rotación de personal de la gerencia de fábricas y/o de convenios"/>
    <s v="RGPRO40  "/>
    <s v="CORRECTIVA"/>
    <x v="23"/>
    <x v="13"/>
    <s v="SUBGERENCIA DE DESARROLLO DE PROYECTOS"/>
    <x v="3"/>
    <s v="Balance de estados de conciliaciones"/>
    <n v="1"/>
    <d v="2018-11-29T00:00:00"/>
    <d v="2018-11-29T00:00:00"/>
    <n v="1"/>
    <n v="1"/>
    <m/>
    <s v="Consolidación a fecha de Noviembre del estado actual de las fabricas que han solicitado conciliaciones determinado el valor de la pretensión el valor conciliado y el estado actual de cada conciliación."/>
    <m/>
    <s v="GERENCIA Y GESTION DE PROYECTOS"/>
    <n v="3"/>
    <s v="dtorres2"/>
    <s v="aruiz1"/>
    <s v="aruiz1"/>
  </r>
  <r>
    <d v="2018-10-26T00:00:00"/>
    <x v="2"/>
    <n v="14"/>
    <s v="Observación No. 7. Contratos de Fábricas terminados sin liquidar. En el 41 porciento de los Contratos auditados 2150831 2151400 2151381 2150608 2151386 2160406 2131907 2131910 2141018 2161471 2141015 y 2141908 se evidenció atraso en la liquidación debido a que terminado el plazo contractual de ejecución tienen actas de servicio pendientes de suscripción o cierre. El atraso en la liquidación oscila entre 6 y 20 meses."/>
    <s v="Los Gerentes de Convenio y Supervisores no han firmado los Balances Financieros Resumidos requisito indispensable para la liquidación de contratos // Deficiencias en el cumplimiento de las obligaciones por parte la supervisión de FONADE-Gerencia de fábricas en cuanto al control y seguimiento que debe realizar a los contratos // Rotación de personal de la gerencia de fábricas y/o de convenios"/>
    <s v="RGPRO40  "/>
    <s v="CORRECTIVA"/>
    <x v="24"/>
    <x v="14"/>
    <s v="SUBGERENCIA DE OPERACIONES"/>
    <x v="2"/>
    <s v="Balance de liquidaciones"/>
    <n v="1"/>
    <d v="2018-12-31T00:00:00"/>
    <d v="2018-12-17T00:00:00"/>
    <n v="1"/>
    <n v="1"/>
    <m/>
    <s v="1.Se adjunta Acta de reunion con Ger de Liquidaciones. 2. Archivo excel con fechas prevista de liquidacion."/>
    <m/>
    <s v="GERENCIA Y GESTION DE PROYECTOS"/>
    <n v="3"/>
    <s v="dtorres2"/>
    <s v="aruiz1"/>
    <s v="aruiz1"/>
  </r>
  <r>
    <d v="2018-10-26T00:00:00"/>
    <x v="2"/>
    <n v="15"/>
    <s v="Observación No.8. Mayor valor pagado en 5 actas de servicio en el contrato 2151397. En 5 actas de servicio de un contrato de fábricas se pagó un mayor valor por 41.026.718 pesos."/>
    <s v="Carencia de puntos de control presupuestal durante la ejecución contractual en la Gerencia de fábricas // Minuta contractual orientada a contratos de obra y no de consultoría."/>
    <s v="Riesgo Emergente 3_x000a_Impacto económico debido a  mayores valores pagados al contratista  por  deficiencias en el  seguimiento a la ejecución financiera de los contratos por parte de la supervisión y o interventoría por ausencia de puntos de control  presupuestal durante la ejecución contractual en la Gerencia de fábricas."/>
    <s v="CORRECTIVA"/>
    <x v="25"/>
    <x v="15"/>
    <s v="SUBGERENCIA DE DESARROLLO DE PROYECTOS"/>
    <x v="3"/>
    <s v="Ficha de conciliación con desagregado de esta cifra"/>
    <n v="1"/>
    <d v="2018-11-15T00:00:00"/>
    <d v="2018-11-15T00:00:00"/>
    <n v="1"/>
    <n v="1"/>
    <m/>
    <s v="1. Ficha Tecnica de Conciliacion de CYH. 2. Excel en donde se discrimina los valores pagados y valores pendientes por pagar de las AS."/>
    <m/>
    <s v="GERENCIA Y GESTION DE PROYECTOS"/>
    <n v="3"/>
    <s v="dtorres2"/>
    <s v="aruiz1"/>
    <s v="aruiz1"/>
  </r>
  <r>
    <d v="2018-10-26T00:00:00"/>
    <x v="2"/>
    <n v="16"/>
    <s v="Observación No. 9. Falta de control en el tope de los registros presupuestales por parte del fondo de ejecución dentro de los contratos MMC 030. Según el balance de ejecución del contrato MMC 030 del Fondo de Ejecución de Proyectos con corte a agosto de 2018 se registra el RP 7444 por valor de 1.500.000.000 pesos siendo afectado en órdenes de pago por valor de 2.553.713.090 pesos lo cual no es posible presupuestalmente."/>
    <s v="Ausencia de puntos de control de aspectos financieros en el desarrollo de los informes // Falta de aplicación de las politicas de riesgo y controles identificados por FONADE //Falta de monitoreo por parte de la Subgerencia Técnica."/>
    <s v="RGFIN18"/>
    <s v="CORRECTIVA"/>
    <x v="26"/>
    <x v="16"/>
    <s v="SUBGERENCIA FINANCIERA"/>
    <x v="6"/>
    <s v="Cuadro ajustado"/>
    <n v="1"/>
    <d v="2018-11-14T00:00:00"/>
    <d v="2018-11-14T00:00:00"/>
    <n v="1"/>
    <n v="1"/>
    <m/>
    <s v="Se adjunta Archivo excel con informacion base de toda la fabrica"/>
    <m/>
    <s v="GESTION FINANCIERA"/>
    <n v="3"/>
    <s v="dtorres2"/>
    <s v="aruiz1"/>
    <s v="aruiz1"/>
  </r>
  <r>
    <d v="2018-10-26T00:00:00"/>
    <x v="2"/>
    <n v="17"/>
    <s v="Observación No. 10. Deficiente información consolidada de la Gerencia de Fábricas para el Contrato: 2131908. Para el contrato 2131908 la Gerencia de Fábricas no tiene en su balance 5 Actas de Servicio por valor de 3.173.181.074 pesos las cuales tienen acta de terminación FMI 027."/>
    <s v="Rotación de personal y carencia de informes de entrega con información consolidada // Alimentación manual de información en archivos de excel sin trazabilidad de cambios."/>
    <s v="Riesgo Emergente 4_x000a_Impacto legal derivado de la falta de información financiera por parte de los supervisores de contratos relacionada con la disponibilidad de recursos y compromisos pendientes a favor de los contratistas de interventoría y o consultoría lo que afecta el cierre y liquidación de los mismos."/>
    <s v="CORRECTIVA"/>
    <x v="27"/>
    <x v="17"/>
    <s v="SUBGERENCIA DE DESARROLLO DE PROYECTOS"/>
    <x v="3"/>
    <s v="Balance general de la fábrica"/>
    <n v="1"/>
    <d v="2019-03-31T00:00:00"/>
    <d v="2019-03-31T00:00:00"/>
    <n v="1"/>
    <n v="1"/>
    <m/>
    <s v="Se adjunta Archivo excel con informacion base de toda la fábrica que incluye las 5 actas pendientes el detalle de los pagos se adjuntará con la conciliación de la fábrica el 30.09.2019"/>
    <m/>
    <s v="GERENCIA Y GESTION DE PROYECTOS"/>
    <n v="3"/>
    <s v="dtorres2"/>
    <s v="aruiz1"/>
    <s v="aruiz1"/>
  </r>
  <r>
    <d v="2018-10-26T00:00:00"/>
    <x v="2"/>
    <n v="18"/>
    <s v="Observación No. 11. Diferencia significativa de la información reportada por el Fondo de Ejecución y la Gerencia de Convenio para dos contratos. En el contrato de obra N. 2150609 la información suministrada por concepto de desembolsos del FEP fue de 4.426.204.451 pesos y por la Gerencia de Convenio de 3.533.372.385 pesos evidenciando que ésta última fuente de información no refleja pagos realizados por FONADE por valor de 892.828.066 pesos. En el contrato de obra N. 2152104 la información suministrada por concepto de desembolsos del FEP fue de 6.994.821.596 pesos por la Gerencia de Convenio de 5.342.577.665 pesos evidenciando que ésta última fuente de información no refleja pagos realizados por FONADE por valor de 1.652.243.931 pesos."/>
    <s v="Falta de Conciliación de las cifras aportadas por la Gerencia de Fábricas la Gerencia del Convenio y el Fondo de Ejecución //Rotación de personal y carencia de informes de entrega con información consolidada."/>
    <s v="Riesgo Emergente 4_x000a_Impacto legal derivado de la falta de información financiera por parte de los supervisores de contratos  relacionada con la disponibilidad de recursos y compromisos pendientes a favor de los contratistas de interventoría y o consultoría  lo que afecta el cierre y liquidación de los mismos."/>
    <s v="CORRECTIVA"/>
    <x v="28"/>
    <x v="11"/>
    <s v="SUBGERENCIA FINANCIERA"/>
    <x v="6"/>
    <s v="Conciliación por cada contrato de fábrica"/>
    <n v="9"/>
    <d v="2019-03-31T00:00:00"/>
    <d v="2019-03-31T00:00:00"/>
    <n v="9"/>
    <n v="1"/>
    <m/>
    <s v="Formato de Conciliación contratos 2160398 2151381 2160406 2161534 2161570 2161614 2161690 2170772 y 2170769"/>
    <m/>
    <s v="GESTION FINANCIERA"/>
    <n v="3"/>
    <s v="dtorres2"/>
    <s v="aruiz1"/>
    <s v="aruiz1"/>
  </r>
  <r>
    <d v="2018-10-26T00:00:00"/>
    <x v="2"/>
    <n v="19"/>
    <s v="Observación No. 11. Diferencia significativa de la información reportada por el Fondo de Ejecución y la Gerencia de Convenio para dos contratos. En el contrato de obra N. 2150609 la información suministrada por concepto de desembolsos del FEP fue de 4.426.204.451 pesos y por la Gerencia de Convenio de 3.533.372.385 pesos evidenciando que ésta última fuente de información no refleja pagos realizados por FONADE por valor de 892.828.066 pesos. En el contrato de obra N. 2152104 la información suministrada por concepto de desembolsos del FEP fue de 6.994.821.596 pesos por la Gerencia de Convenio de 5.342.577.665 pesos evidenciando que ésta última fuente de información no refleja pagos realizados por FONADE por valor de 1.652.243.931 pesos."/>
    <s v="Falta de Conciliación de las cifras aportadas por la Gerencia de Fábricas la Gerencia del Convenio y el Fondo de Ejecución //Rotación de personal y carencia de informes de entrega con información consolidada."/>
    <s v="Riesgo Emergente 4_x000a_Impacto legal derivado de la falta de información financiera por parte de los supervisores de contratos  relacionada con la disponibilidad de recursos y compromisos pendientes a favor de los contratistas de interventoría y o consultoría  lo que afecta el cierre y liquidación de los mismos."/>
    <s v="CORRECTIVA"/>
    <x v="28"/>
    <x v="11"/>
    <s v="SUBGERENCIA DE DESARROLLO DE PROYECTOS"/>
    <x v="3"/>
    <s v="Documento soporte de Conciliación"/>
    <n v="10"/>
    <d v="2019-06-14T00:00:00"/>
    <d v="2019-06-19T00:00:00"/>
    <n v="10"/>
    <n v="1"/>
    <m/>
    <s v="Seguimiento a Septiembre. Conciliación de fábricas consorcios. 2131907 2131910 2141018 215367 2151397 2160382 2161471 2141015 2150609 2151396."/>
    <s v="Entrega reprogramada del 28-02-19 para el  14-6-19"/>
    <s v="GERENCIA Y GESTION DE PROYECTOS"/>
    <n v="3"/>
    <s v="dtorres2"/>
    <s v="aruiz1"/>
    <s v="aruiz1"/>
  </r>
  <r>
    <d v="2018-10-26T00:00:00"/>
    <x v="2"/>
    <n v="20"/>
    <s v="Observación No. 11. Diferencia significativa de la información reportada por el Fondo de Ejecución y la Gerencia de Convenio para dos contratos. En el contrato de obra N. 2150609 la información suministrada por concepto de desembolsos del FEP fue de 4.426.204.451 pesos y por la Gerencia de Convenio de 3.533.372.385 pesos evidenciando que ésta última fuente de información no refleja pagos realizados por FONADE por valor de 892.828.066 pesos. En el contrato de obra N. 2152104 la información suministrada por concepto de desembolsos del FEP fue de 6.994.821.596 pesos por la Gerencia de Convenio de 5.342.577.665 pesos evidenciando que ésta última fuente de información no refleja pagos realizados por FONADE por valor de 1.652.243.931 pesos."/>
    <s v="Falta de Conciliación de las cifras aportadas por la Gerencia de Fábricas la Gerencia del Convenio y el Fondo de Ejecución //Rotación de personal y carencia de informes de entrega con información consolidada."/>
    <s v="Riesgo Emergente 4_x000a_Impacto legal derivado de la falta de información financiera por parte de los supervisores de contratos  relacionada con la disponibilidad de recursos y compromisos pendientes a favor de los contratistas de interventoría y o consultoría lo que afecta el cierre y liquidación de los mismos."/>
    <s v="CORRECTIVA"/>
    <x v="28"/>
    <x v="11"/>
    <s v="SUBGERENCIA DE DESARROLLO DE PROYECTOS"/>
    <x v="3"/>
    <s v="Documento soporte de Conciliación"/>
    <n v="10"/>
    <d v="2019-09-30T00:00:00"/>
    <d v="2019-09-30T00:00:00"/>
    <n v="10"/>
    <n v="1"/>
    <m/>
    <s v="Formato de conciliación de los contratos. 2131906 2131908 2131909 2150546 2150608 2150617 2150831 2151386 2151400 y 2152104_x000a_ _x000a_"/>
    <s v="Entrega reprogramada del 29-03-19 para el  30-9-19"/>
    <s v="GERENCIA Y GESTION DE PROYECTOS"/>
    <n v="3"/>
    <s v="dtorres2"/>
    <s v="aruiz1"/>
    <s v="aruiz1"/>
  </r>
  <r>
    <d v="2018-10-26T00:00:00"/>
    <x v="2"/>
    <n v="21"/>
    <s v="Observación No.12. Falta de respuesta de fondo por parte de FONADE a 46 solicitudes radicadas por contratistas de Fábricas. En 3 contratos de Fábricas de los 29 determinados en la muestra se identificaron 46 solicitudes radicadas entre los años 2015 a 2018 principalmente en las cuales no se obtuvo respuesta de fondo por parte de los responsables en FONADE."/>
    <s v="Falta de monitoreo por parte de la Subgerencia Técnica a la gestión documental de la Gerencia de Fábricas // Falta de controles a la gestión oportuna de comunicaciones // Rotación de personal y carencia de informes de entrega con información consolidada."/>
    <s v="RGADM99_x000a_"/>
    <s v="CORRECTIVA"/>
    <x v="29"/>
    <x v="18"/>
    <s v="SUBGERENCIA DE DESARROLLO DE PROYECTOS"/>
    <x v="3"/>
    <s v="Anexo de radicados con respuestas asociadas"/>
    <n v="1"/>
    <d v="2018-12-31T00:00:00"/>
    <d v="2018-12-31T00:00:00"/>
    <n v="1"/>
    <n v="1"/>
    <m/>
    <s v="Se relacionan los Radicados de respuesta a 37 comunicaciones 4 no corresponden a Gerencia de fábricas 4 no requirieron respuesta 1 no se encontro en el ORFEO"/>
    <m/>
    <s v="GERENCIA Y GESTION DE PROYECTOS"/>
    <n v="3"/>
    <s v="dtorres2"/>
    <s v="aruiz1"/>
    <s v="aruiz1"/>
  </r>
  <r>
    <d v="2018-10-26T00:00:00"/>
    <x v="2"/>
    <n v="22"/>
    <s v="Observación No.13 Pago a favor de Terceros por parte de FONADE sin realizar los descuentos tributarios de ley en su calidad de agente retenedor. En el contrato No 2131908 Interventoría Fonade 007 se realizó un reintegro por valor de 17.660.200 pesos con comprobante de egreso 25200 del 19 de agosto de 2016 correspondiente al descuento autorizado por mayores permanencias asumidas por el contratista autorizadas mediante memorando 20152700315453 de 23 de diciembre de 2015 sin realizar los descuentos tributarios aplicables de retención de la fuente e IVA al beneficionario del pago._x000a_"/>
    <s v="Falta de claridad en el procedimiento para registro y desembolso de pagos de ingresos recibidos para terceros no comtemplado en el MAP050 y MAP001 // Vacios procedimentales y contractuales para el manejo de recursos en el esquema de contratación de Fábricas."/>
    <s v="RGFIN34_x000a_"/>
    <s v="CORRECTIVA"/>
    <x v="30"/>
    <x v="19"/>
    <s v="SUBGERENCIA FINANCIERA"/>
    <x v="7"/>
    <s v="Documento acta soporte de decisión adoptada"/>
    <n v="1"/>
    <d v="2018-11-09T00:00:00"/>
    <m/>
    <n v="0"/>
    <n v="0"/>
    <m/>
    <s v="FAP601 CONTROL DE ASISTENCIA del 08.05.2019. Por las consideraciones del registro de modificaciones los Gerentes de Contabilidad Gestión de operaciones y Procesos de selección - antes Planeación contractual determinan que no es necesario formular una acción de mejora para esta observación."/>
    <s v="En reunión de las cuatro gerencias el 8 de mayo del 2019 se manifestó. 1. El procedimiento de cesión de pagos esta establecido en la circular 02 de 2018 - Cesión de derechos económicos y posición contractual. 2. La subgerencia técnica  Subgerencia de Desarrollo de proyectos  tramita todas las mayores permanencias de obra vía modificaciones contractuales. 3. La gerencia de contabilidad argumenta que no es objeto de los negocios de Enterritorio Fonade recibir ingresos para terceros. 4. El responsable de la liquidación de contratos de fábricas sustenta que lo que se presento en esta observación es particular y específico al modelo de contratación de fábricas y será resuelto para este contrato en la liquidación."/>
    <s v="GERENCIA Y GESTION DE PROYECTOS"/>
    <m/>
    <s v="dtorres2"/>
    <s v="jbotero"/>
    <s v="mpanquev"/>
  </r>
  <r>
    <d v="2018-10-26T00:00:00"/>
    <x v="2"/>
    <n v="23"/>
    <s v="Observación No.13 Pago a favor de Terceros por parte de FONADE sin realizar los descuentos tributarios de ley en su calidad de agente retenedor. En el contrato No 2131908 Interventoría Fonade 007 se realizó un reintegro por valor de 17.660.200 pesos con comprobante de egreso 25200 del 19 de agosto de 2016 correspondiente al descuento autorizado por mayores permanencias asumidas por el contratista autorizadas mediante memorando 20152700315453 de 23 de diciembre de 2015 sin realizar los descuentos tributarios aplicables de retención de la fuente e IVA al beneficionario del pago._x000a_"/>
    <s v="Falta de claridad en el procedimiento para registro y desembolso de pagos de ingresos recibidos para terceros no comtemplado en el MAP050 y MAP001 // Vacios procedimentales y contractuales para el manejo de recursos en el esquema de contratación de Fábricas."/>
    <s v="RGFIN34_x000a_"/>
    <s v="CORRECTIVA"/>
    <x v="31"/>
    <x v="19"/>
    <s v="SUBGERENCIA FINANCIERA"/>
    <x v="7"/>
    <s v="Procedimiento adoptado o soporte de capacitación"/>
    <n v="1"/>
    <d v="2019-02-28T00:00:00"/>
    <m/>
    <n v="0"/>
    <n v="0"/>
    <m/>
    <s v="FAP601 CONTROL DE ASISTENCIA del 08.05.2019. Por las consideraciones del registro de modificaciones los Gerentes de Contabilidad Gestión de operaciones y Procesos de selección - antes Planeación contractual determinan que no es necesario formular una acción de mejora para esta observación."/>
    <s v="En reunión de las cuatro gerencias el 8 de mayo del 2019 se manifestó. 1. El procedimiento de cesión de pagos esta establecido en la circular 02 de 2018 - Cesión de derechos económicos y posición contractual. 2. La subgerencia técnica  Subgerencia de Desarrollo de proyectos  tramita todas las mayores permanencias de obra vía modificaciones contractuales. 3. La gerencia de contabilidad argumenta que no es objeto de los negocios de Enterritorio -Fonade- recibir ingresos para terceros._x000a_4. El responsable de la liquidación de contratos de fábricas sustenta que lo que se presento en esta observación es particular y específico al modelo de contratación de fábricas y será resuelto para este contrato en la liquidación.   Por las consideraciones anteriores los Gerentes de Contabilidad Gestión de operaciones y Procesos de selección -antes Planeación contractual-  determinan que no es necesario formular una acción de mejora para esta observación."/>
    <s v="GERENCIA Y GESTION DE PROYECTOS"/>
    <m/>
    <s v="dtorres2"/>
    <s v="jbotero"/>
    <s v="mpanquev"/>
  </r>
  <r>
    <d v="2018-10-26T00:00:00"/>
    <x v="2"/>
    <n v="24"/>
    <s v="Observación No. 14. Aceptación por parte de la interventoría de productos con deficiente calidad en el proyecto Parque Principal de Santa Barbara - Antioquia. La interventoría realizada por el consorcio MMC030 contrato de interventoría N. 2150609 AS 1249 al contrato de obra N. 2160563 presentó falencias en cuanto a la aceptación de productos con baja calidad según las actas de recibo parcial aprobadas para pago y el formato FMI026 en el acabado final de la misma. El equipo auditor identificó en visita de septiembre de 2018 los siguientes aspectos específicos: Adoquin mal cortado y desalineado contra los bordes de confinamiento trazos de las lineas curvas irregulares rejillas deterioradas y sin un estándar materas que quedaron con la platina pero sin los arcos protectores metálicos instalados incompletas bancas de concreto sin anclar que representan un riesgo para la integridad física de los usuarios y cambio de acabados de piso."/>
    <s v="Deficiencias en la verificación de los criterios de aceptación de las obras ejecutadas por parte del interventor // Falta de seguimiento por parte del interventor a los procesos constructivos //Los equipos de topografía no fueron utilizados o se utilizaron de forma inadecuada para replantear el proyecto caso especifico de las lineas curvas // Inexperencia o falta de competencias de la mano de obra contratada."/>
    <s v="Riesgo Emergente 5_x000a_Deterioro de Imagen debido a falencias en desarrollo entrega de bienes y servicios  por deficiencias del contratista  aceptadas o validadas por el interventor respecto a plazos  cantidad y calidad por deficiencias en los procesos constructivos y en la verificación de los criterios de aceptación de las obras ejecutadas._x000a_ RGPPE05   otras causas"/>
    <s v="CORRECTIVA"/>
    <x v="32"/>
    <x v="20"/>
    <s v="SUBGERENCIA DE DESARROLLO DE PROYECTOS"/>
    <x v="5"/>
    <s v="Radicado del requerimiento"/>
    <n v="1"/>
    <d v="2018-10-31T00:00:00"/>
    <d v="2019-09-30T00:00:00"/>
    <n v="1"/>
    <n v="1"/>
    <m/>
    <s v="Acta soporte de audiencia_x000a_Se adjunta FAP601 Auditoria Visible de entrega. Se adjunta Informe de desplazamientos de 8 de marzo de 2019 revisión de cantidades y calidades de obra. Informe de obras ejecutadas después de visita efectuando las correcciones solicitadas por la Entidad. Igualmente donde se solicitaba efectuar liquidación del contrato. Comunicación externa 20192700250551 9 de octubre de 2019 dónde se solicita ajuste al FMI027 FMI043 Y FMI044 con el ajuste de cantidades no ejecutadas."/>
    <m/>
    <s v="GERENCIA Y GESTION DE PROYECTOS"/>
    <n v="3"/>
    <s v="dtorres2"/>
    <s v="mibanez"/>
    <s v="jreyes3"/>
  </r>
  <r>
    <d v="2018-10-26T00:00:00"/>
    <x v="2"/>
    <n v="25"/>
    <s v="Observación No. 14. Aceptación por parte de la interventoría de productos con deficiente calidad en el proyecto Parque Principal de Santa Barbara Antioquia_x000a_La interventoría realizada por el consorcio MMC030 contrato de interventoría N 2150609 AS 1249 al contrato de obra N 2160563 presentó falencias en cuanto a la aceptación de productos con baja calidad según las actas de recibo parcial aprobadas para pago y el formato FMI026 en el acabado final de la misma. El equipo auditor identificó en visita de septiembre de 2018 los siguientes aspectos específicos Adoquin mal cortado y desalineado contra los bordes de confinamiento trazos de las lineas curvas irregulares rejillas deterioradas y sin un estándar materas que quedaron con la platina pero sin los arcos protectores metálicos instalados incompletas bancas de concreto sin anclar que representan un riesgo para la integridad física de los usuarios y cambio de acabados de piso."/>
    <s v="Deficiencias en la verificación de los criterios de aceptación de las obras ejecutadas por parte del interventor // Falta de seguimiento por parte del interventor a los procesos constructivos //Los equipos de topografía no fueron utilizados o se utilizaron de forma inadecuada para replantear el proyecto caso especifico de las lineas curvas // Inexperencia o falta de competencias de la mano de obra contratada."/>
    <s v="Riesgo Emergente 5_x000a_Deterioro de Imagen debido a falencias en desarrollo entrega de bienes y servicios por deficiencias del contratista  aceptadas o validadas por el interventor respecto a plazos cantidad y calidad por deficiencias en los procesos constructivos y en la verificación de los criterios de aceptación de las obras ejecutadas._x000a_  RGPPE05   otras causas "/>
    <s v="CORRECTIVA"/>
    <x v="33"/>
    <x v="20"/>
    <s v="SUBGERENCIA DE DESARROLLO DE PROYECTOS"/>
    <x v="5"/>
    <s v="Radicado en la subgerencia de contratación Alcance incumplimiento"/>
    <n v="1"/>
    <d v="2018-11-30T00:00:00"/>
    <d v="2018-11-19T00:00:00"/>
    <n v="1"/>
    <n v="1"/>
    <m/>
    <s v="Radicado en la subgerencia de contratación Alcance incumplimiento 20182700212683"/>
    <m/>
    <s v="GERENCIA Y GESTION DE PROYECTOS"/>
    <n v="3"/>
    <s v="csanchez2"/>
    <s v="mibanez"/>
    <s v="jreyes3"/>
  </r>
  <r>
    <d v="2018-10-26T00:00:00"/>
    <x v="2"/>
    <n v="26"/>
    <s v="Observación No. 15. Ausencia de elementos guía para personas con discapacidad en el Parque Principal municipio de Santa Bárbara_x000a_En el contrato de obra N 2160563 e interventoría N 2150609 AS 1249 no se implementó de forma integral lo dispuesto por la ley en temas de inclusión y accesibilidad de personas con movilidad reducida y o discapacidad dejando de instalar la loseta reconocida como señal o guía de avance seguro textura con franjas longitudinales que puede representar un riesgo para la integridad física de los usuarios con discapacidad."/>
    <s v="Deficiencias en la verificación de los criterios de aceptación de las obras ejecutadas por parte del interventor // Falta de seguimiento por parte del interventor a los procesos constructivos // Los equipos de topografía no fueron utilizados o se utilizaron de forma inadecuada para replantear el proyecto caso especifico de las lineas curvas // Inexperencia o falta de competencias de la mano de obra contratada."/>
    <s v="Riesgo Emergente 5_x000a_Deterioro de Imagen debido a falencias en desarrollo entrega de bienes y servicios por deficiencias del contratista  aceptadas o validadas por el interventor respecto a plazos cantidad y calidad por deficiencias en los procesos constructivos y en la verificación de los criterios de aceptación de las obras ejecutadas._x000a_  RGPPE05   otras causas "/>
    <s v="CORRECTIVA"/>
    <x v="34"/>
    <x v="21"/>
    <s v="GERENCIA GENERAL"/>
    <x v="1"/>
    <s v="Control documentado"/>
    <n v="1"/>
    <d v="2018-12-31T00:00:00"/>
    <d v="2019-01-31T00:00:00"/>
    <n v="1"/>
    <n v="1"/>
    <m/>
    <s v="Acta de Gerencia firmada y el perfil actualizado que ya se encuentra publicado en el catalogo documental"/>
    <m/>
    <s v="GERENCIA Y GESTION DE PROYECTOS"/>
    <n v="3"/>
    <s v="csanchez2"/>
    <s v="aruiz1"/>
    <s v="aruiz1"/>
  </r>
  <r>
    <d v="2018-10-26T00:00:00"/>
    <x v="2"/>
    <n v="27"/>
    <s v="Observación No. 15. Ausencia de elementos guía para personas con discapacidad en el Parque Principal municipio de Santa Bárbara_x000a_En el contrato de obra N 2160563 e interventoría N 2150609 AS 1249 no se implementó de forma integral lo dispuesto por la ley en temas de inclusión y accesibilidad de personas con movilidad reducida y o discapacidad dejando de instalar la loseta reconocida como señal o guía de avance seguro textura con franjas longitudinales que puede representar un riesgo para la integridad física de los usuarios con discapacidad."/>
    <s v="Deficiencias en la verificación de los criterios de aceptación de las obras ejecutadas por parte del interventor // Falta de seguimiento por parte del interventor a los procesos constructivos // Los equipos de topografía no fueron utilizados o se utilizaron de forma inadecuada para replantear el proyecto caso especifico de las lineas curvas // Inexperencia o falta de competencias de la mano de obra contratada."/>
    <s v="Riesgo Emergente 5_x000a_Deterioro de Imagen debido a falencias en desarrollo entrega de bienes y servicios por deficiencias del contratista  aceptadas o validadas por el interventor respecto a plazos cantidad y calidad por deficiencias en los procesos constructivos y en la verificación de los criterios de aceptación de las obras ejecutadas._x000a_  RGPPE05   otras causas "/>
    <s v="CORRECTIVA"/>
    <x v="35"/>
    <x v="20"/>
    <s v="SUBGERENCIA DE DESARROLLO DE PROYECTOS"/>
    <x v="5"/>
    <s v="Oficio radicado con el alcance"/>
    <n v="1"/>
    <d v="2018-11-30T00:00:00"/>
    <d v="2018-11-19T00:00:00"/>
    <n v="1"/>
    <n v="1"/>
    <m/>
    <s v="Alcance incumplimiento 20182700212683 19 noviembre de 2018"/>
    <m/>
    <s v="GERENCIA Y GESTION DE PROYECTOS"/>
    <n v="3"/>
    <s v="csanchez2"/>
    <s v="mibanez"/>
    <s v="jreyes3"/>
  </r>
  <r>
    <d v="2018-10-26T00:00:00"/>
    <x v="2"/>
    <n v="28"/>
    <s v="Observación N 16 Diferencias entre las cantidades de obra medidas por la auditoría y lo relacionado por la interventoría para el Parque Principal municipio de Santa Bárbara_x000a_En el marco del contrato de obra N2160563 Remodelación parque principal municipio de Santa Bárbara Departamento de Antioquia y de interventoría N 2150609 AS 1249 los auditores validaron las cantidades de obra ejecutadas contra el formato FMI026 Acta de terminación de contrato evidenciando que para 11 de 19 items medidos en obra las cantidades son diferentes frente a las ejecutadas validadas y reportadas por la interventoría luego de visita de validación por un valor equivalente a 43 millones incluido el valor del AIU y el IVA sobre la utilidad. A la fecha no se registra el ajuste a los pagos realizados a favor del Contratista por este monto."/>
    <s v="No se han terminado al 100 porciento las actividades o compromisos contractuales por parte del contratista de obra. // Inexperencia o falta de idoneidad de los residentes de obra e interventoria. // Deficiencias por parte de la supervisión en la revisión de integralidad de la información entregada por el interventor."/>
    <s v="Riesgo Emergente 5_x000a_Deterioro de Imagen debido a falencias en desarrollo entrega de bienes y servicios por deficiencias del contratista  aceptadas o validadas por el interventor respecto a plazos cantidad y calidad por deficiencias en los procesos constructivos y en la verificación de los criterios de aceptación de las obras ejecutadas._x000a_  RGPPE05   otras causas "/>
    <s v="CORRECTIVA"/>
    <x v="36"/>
    <x v="20"/>
    <s v="SUBGERENCIA DE DESARROLLO DE PROYECTOS"/>
    <x v="5"/>
    <s v="Balance económico final de recursos a recuperar"/>
    <n v="1"/>
    <d v="2018-11-15T00:00:00"/>
    <d v="2018-11-30T00:00:00"/>
    <n v="1"/>
    <n v="1"/>
    <m/>
    <s v="El balance económico genera un valor por descontar de 17 millones incluido el valor del AIU y el IVA sobre la utilidad"/>
    <m/>
    <s v="GERENCIA Y GESTION DE PROYECTOS"/>
    <n v="3"/>
    <s v="csanchez2"/>
    <s v="mibanez"/>
    <s v="jreyes3"/>
  </r>
  <r>
    <d v="2018-10-26T00:00:00"/>
    <x v="2"/>
    <n v="29"/>
    <s v="Observación N 16 Diferencias entre las cantidades de obra medidas por la auditoría y lo relacionado por la interventoría para el Parque Principal municipio de Santa Bárbara_x000a_En el marco del contrato de obra N2160563 Remodelación parque principal municipio de Santa Bárbara Departamento de Antioquia y de interventoría N 2150609 AS 1249 los auditores validaron las cantidades de obra ejecutadas contra el formato FMI026 Acta de terminación de contrato evidenciando que para 11 de 19 items medidos en obra las cantidades son diferentes frente a las ejecutadas validadas y reportadas por la interventoría luego de visita de validación por un valor equivalente a 43 millones incluido el valor del AIU y el IVA sobre la utilidad. A la fecha no se registra el ajuste a los pagos realizados a favor del Contratista por este monto."/>
    <s v="No se han terminado al 100 porciento las actividades o compromisos contractuales por parte del contratista de obra. // Inexperencia o falta de idoneidad de los residentes de obra e interventoria. // Deficiencias por parte de la supervisión en la revisión de integralidad de la información entregada por el interventor."/>
    <s v="Riesgo Emergente 5_x000a_Deterioro de Imagen debido a falencias en desarrollo entrega de bienes y servicios por deficiencias del contratista  aceptadas o validadas por el interventor respecto a plazos cantidad y calidad por deficiencias en los procesos constructivos y en la verificación de los criterios de aceptación de las obras ejecutadas._x000a_  RGPPE05   otras causas "/>
    <s v="CORRECTIVA"/>
    <x v="35"/>
    <x v="20"/>
    <s v="SUBGERENCIA DE DESARROLLO DE PROYECTOS"/>
    <x v="5"/>
    <s v="Oficio radicado con el alcance"/>
    <n v="1"/>
    <d v="2018-11-30T00:00:00"/>
    <d v="2018-11-19T00:00:00"/>
    <n v="1"/>
    <n v="1"/>
    <m/>
    <s v="Alcance incumplimiento 20182700212683 19 noviembre de 2018"/>
    <m/>
    <s v="GERENCIA Y GESTION DE PROYECTOS"/>
    <n v="3"/>
    <s v="csanchez2"/>
    <s v="mibanez"/>
    <s v="jreyes3"/>
  </r>
  <r>
    <d v="2018-10-26T00:00:00"/>
    <x v="2"/>
    <n v="30"/>
    <s v="Observación N 17 Proyecto de red de alcantarillado en Santa Cruz de Lorica Córdoba con posible afectación en la entrega a satisfacción._x000a_La infraestructura instalada en el marco del contrato de obra N 038 2015 ubicada en Santa Cruz de Lorica Córdoba colectores pozos de inspección se encuentra colmatada a la fecha por factores externos lo cual no fue previsto por el Interventor Contrato 2131909 Proyectar AS 1698 con suficiente antelación para garantizar la ejecución integral de la obra condición que implica que esta no se haya entregado por parte de FONADE a la CVS y adicionalmente compromete la estabilidad y calidad de la obra."/>
    <s v="La operación de los equipos de bombeo EBAR que impulsan las aguas residuales a la laguna de oxidación no se garantiza por parte de su operador: Aguas del Sinú S.A. ESP. // Falta de seguimiento oportuno de los interventores a las condiciones necesarias para la puesta en marcha del proyecto."/>
    <s v="Riesgo Emergente 6_x000a_Deterioro de la imagen de la Entidad por el incumplimiento de las obligaciones de terceros involucrados en los proyectos por causa de la falta de oportunidad de la gestión de actividades a cargo de estos que conlleva a limitar la funcionalidad o entrada en operación de los proyectos "/>
    <s v="CORRECTIVA"/>
    <x v="37"/>
    <x v="22"/>
    <s v="SUBGERENCIA DE DESARROLLO DE PROYECTOS"/>
    <x v="3"/>
    <s v="Radicado de gestión de incumplimiento"/>
    <n v="1"/>
    <d v="2018-11-15T00:00:00"/>
    <d v="2018-11-26T00:00:00"/>
    <n v="1"/>
    <n v="1"/>
    <m/>
    <s v="Alcance incumplimiento 20182700212683 19 noviembre de 2018"/>
    <m/>
    <s v="GERENCIA Y GESTION DE PROYECTOS"/>
    <n v="3"/>
    <s v="csanchez2"/>
    <s v="aruiz1"/>
    <s v="aruiz1"/>
  </r>
  <r>
    <d v="2018-10-26T00:00:00"/>
    <x v="2"/>
    <n v="31"/>
    <s v="Observación N 17 Proyecto de red de alcantarillado en Santa Cruz de Lorica Córdoba con posible afectación en la entrega a satisfacción._x000a_La infraestructura instalada en el marco del contrato de obra N 038 2015 ubicada en Santa Cruz de Lorica Córdoba colectores pozos de inspección se encuentra colmatada a la fecha por factores externos lo cual no fue previsto por el Interventor Contrato 2131909 Proyectar AS 1698 con suficiente antelación para garantizar la ejecución integral de la obra condición que implica que esta no se haya entregado por parte de FONADE a la CVS y adicionalmente compromete la estabilidad y calidad de la obra."/>
    <s v="La operación de los equipos de bombeo EBAR que impulsan las aguas residuales a la laguna de oxidación no se garantiza por parte de su operador: Aguas del Sinú S.A. ESP. // Falta de seguimiento oportuno de los interventores a las condiciones necesarias para la puesta en marcha del proyecto."/>
    <s v="Riesgo Emergente 6_x000a_Deterioro de la imagen de la Entidad por el incumplimiento de las obligaciones de terceros involucrados en los proyectos por causa de la falta de oportunidad de la gestión de actividades a cargo de estos que conlleva a limitar la funcionalidad o entrada en operación de los proyectos "/>
    <s v="CORRECTIVA"/>
    <x v="38"/>
    <x v="20"/>
    <s v="SUBGERENCIA DE DESARROLLO DE PROYECTOS"/>
    <x v="5"/>
    <s v="Radicado de estudios previos"/>
    <n v="1"/>
    <d v="2018-11-30T00:00:00"/>
    <d v="2018-12-18T00:00:00"/>
    <n v="1"/>
    <n v="1"/>
    <m/>
    <s v="Radicado de estudios previos"/>
    <m/>
    <s v="GERENCIA Y GESTION DE PROYECTOS"/>
    <n v="3"/>
    <s v="csanchez2"/>
    <s v="mibanez"/>
    <s v="jreyes3"/>
  </r>
  <r>
    <d v="2018-10-26T00:00:00"/>
    <x v="2"/>
    <n v="32"/>
    <s v="Observación No. 18. Contratos sin Registros Presupuestales RP o con RP sin saldo suficiente por valor de 3.378.426.211 con afectación efectiva en 3 convenios _x000a_Para los contratos de fábricas 21050617 2151396 2151381 2151367 2151397 y 2150608 hay 6 Registros Presupuestales que no tienen saldo suficiente a 30 de agosto de 2018 por valor de 569.977.514 y hay 2.809.262.474 sin RP para cubrir valores pendientes por pagar en actas de servicio o en servicios prestados según reporte de los contratistas lo que traduce en el agregado en la afectación de 3 convenios 212080.213062 y 211030."/>
    <s v="Debilidades en el control de los fondos de cada Registro Presupuestal correspondiente a los convenios. // Carencia de puntos de control durante la ejecución contractual en lo correspondiente a pagos. // Pérdida de la información y su trazabilidad por la alta rotación de los supervisores."/>
    <s v="RGFIN21"/>
    <s v="CORRECTIVA"/>
    <x v="39"/>
    <x v="23"/>
    <s v="SUBGERENCIA DE DESARROLLO DE PROYECTOS"/>
    <x v="3"/>
    <s v="Balance para los seis contratos de fábricas"/>
    <n v="6"/>
    <d v="2018-11-30T00:00:00"/>
    <d v="2019-03-31T00:00:00"/>
    <n v="6"/>
    <n v="1"/>
    <m/>
    <s v="Tablas de seguimientos de control para 5 de los contratos de fabricas en donde se realiza el control de los valores pagados y pendientes por pagar en dic18. Tabla de seguimientos de control para el contratos de fabricas 2150608 Infraestructura 2015 en donde se realiza el control de los valores pagados y pendientes por pagar en marzo 2019"/>
    <m/>
    <s v="GERENCIA Y GESTION DE PROYECTOS"/>
    <n v="3"/>
    <s v="csanchez2"/>
    <s v="aruiz1"/>
    <s v="aruiz1"/>
  </r>
  <r>
    <d v="2018-10-26T00:00:00"/>
    <x v="2"/>
    <n v="33"/>
    <s v="Observación No. 18. Contratos sin Registros Presupuestales RP o con RP sin saldo suficiente por valor de 3.378.426.211 con afectación efectiva en 3 convenios _x000a_Para los contratos de fábricas 21050617 2151396 2151381 2151367 2151397 y 2150608 hay 6 Registros Presupuestales que no tienen saldo suficiente a 30 de agosto de 2018 por valor de 569.977.514 y hay 2.809.262.474 sin RP para cubrir valores pendientes por pagar en actas de servicio o en servicios prestados según reporte de los contratistas lo que traduce en el agregado en la afectación de 3 convenios 212080.213062 y 211030."/>
    <s v="Debilidades en el control de los fondos de cada Registro Presupuestal correspondiente a los convenios. // Carencia de puntos de control durante la ejecución contractual en lo correspondiente a pagos. // Pérdida de la información y su trazabilidad por la alta rotación de los supervisores."/>
    <s v="RGFIN21"/>
    <s v="CORRECTIVA"/>
    <x v="40"/>
    <x v="23"/>
    <s v="SUBGERENCIA DE DESARROLLO DE PROYECTOS"/>
    <x v="3"/>
    <s v="Ficha de conciliación presentada en comité"/>
    <n v="1"/>
    <d v="2018-11-30T00:00:00"/>
    <d v="2018-12-07T00:00:00"/>
    <n v="1"/>
    <n v="1"/>
    <m/>
    <s v="Se adjunta Acta de conciliación en procudaduria para la Fábrica Infraestructura 2013"/>
    <m/>
    <s v="GERENCIA Y GESTION DE PROYECTOS"/>
    <n v="3"/>
    <s v="csanchez2"/>
    <s v="aruiz1"/>
    <s v="aruiz1"/>
  </r>
  <r>
    <d v="2019-04-12T00:00:00"/>
    <x v="4"/>
    <n v="9"/>
    <s v="Observación No.4 Ejecución de ítems no previstos sin aprobación de FONADE El contrato de interventoría N.2111824 que supervisó el cumplimiento de las obligaciones del contrato de obra N.2111561 IE San Mateo permitió la ejecución de ítems no previstos sin disponer de la aprobación por parte de FONADE."/>
    <s v="No tramitar los Análisis de precios unitarios de ítems no previstos // No tramitar novedad contractual por ítems no previstos // Deficiencias de la supervisión de FONADE frente al seguimiento durante la ejecución del contrato // Falta de precisión en los estudios previos y/o reglas de participación en lo relacionado con la descripción de trámites licencias y permisos"/>
    <s v="RGPPE07"/>
    <s v="CORRECTIVA"/>
    <x v="41"/>
    <x v="24"/>
    <s v="SUBGERENCIA DE DESARROLLO DE PROYECTOS"/>
    <x v="8"/>
    <s v="FAP806 Registro de evento de riesgo operativo "/>
    <n v="1"/>
    <d v="2019-06-30T00:00:00"/>
    <d v="2019-06-12T00:00:00"/>
    <n v="1"/>
    <n v="1"/>
    <m/>
    <s v="FAP806 Registro de evento de riesgo operativo ID 2019201900080"/>
    <m/>
    <s v="GERENCIA Y GESTION DE PROYECTOS"/>
    <n v="3"/>
    <s v="ariano"/>
    <s v="Fariza"/>
    <s v="asaavedr"/>
  </r>
  <r>
    <d v="2019-04-12T00:00:00"/>
    <x v="4"/>
    <n v="12"/>
    <s v="Observación No.5 Demoras en la solicitud de acciones Judiciales para los convenios interadministrativos. Se presentaron entre uno y 34 meses de demora en la solicitud de inicio de acciones judiciales por parte de la gerencia de convenio para 7 convenios interadministrativos frente a la fecha de terminación de cada uno que corresponde a la entrega integral del proyecto por FONADE al ente territorial"/>
    <s v="Falta de precisión en el alcance de las obligaciones de los entes territoriales // Demoras en la consolidación de la información para realizar el estudio factico .fap900."/>
    <s v="RGPPE27"/>
    <s v="CORRECTIVA"/>
    <x v="42"/>
    <x v="24"/>
    <s v="SUBGERENCIA DE DESARROLLO DE PROYECTOS"/>
    <x v="8"/>
    <s v="FAP806 Registro de evento de riesgo operativo "/>
    <n v="1"/>
    <d v="2019-06-30T00:00:00"/>
    <d v="2019-07-09T00:00:00"/>
    <n v="1"/>
    <n v="1"/>
    <m/>
    <s v="FAP806 Registro de evento de riesgo operativo ID 2019201900091"/>
    <m/>
    <s v="GERENCIA Y GESTION DE PROYECTOS"/>
    <n v="3"/>
    <s v="ariano"/>
    <s v="Fariza"/>
    <s v="asaavedr"/>
  </r>
  <r>
    <d v="2019-11-28T00:00:00"/>
    <x v="5"/>
    <n v="3"/>
    <s v="Observación No 1: Dilación en el trámite de incumplimiento aplicable al contrato 2180899: La Gerencia del convenio 216140 no ha tramitado a octubre de 2019 el incumplimiento del contrato 2180899 GEOFIZYKA TORUN S.A. CGT SERVICES SUCURSAL COLOMBIA aun cuando la interventoría contrato 2181102 manifestó en 2 comunicaciones radicados No 20184300368222 y 20184300394662 de julio de 2018. Incumplimientos relacionados con: Deficienciencias en el Plan de Gestión Social Programa de Gestión Ambiental Programa de Aseguramiento de la calidad Programa de Seguridad industrial y seguridad en el trabajo falta de oportunidad en la entrega del cronograma y plan detallado de trabajo incumplimento requisitos personal mínimo requerido estrategia de socialización."/>
    <s v="Debilidades en la supervisión del contrato interadministrativo 216140 en aspectos administrativos // Desconocimiento de la normatividad aplicable por parte del supervisor // Omisión de alertas del aplicativo FOCUS sobre el atraso físico del contrato 2180899 // Falta de diligenciamiento del FMI054 Cuadro de control y trazabilidad de acciones del proyecto"/>
    <s v="Riesgo emergente 1: Impacto operativo y legal porque la gerencia del convenio no tramitó oportunamente el incumplimiento  o acciones contractuales correspondientes con soporte en lo reportado por la interventoría del contrato de sísmica; debido a: debilidades en la supervisión en aspectos administrativos desconocimiento de la normatividad aplicable por parte del supervisor omisión de alertas del aplicativo FOCUS sobre el atraso físico en la ejecución falta  de diligenciamiento del FMI054 Cuadro de control y trazabilidad de acciones del proyecto."/>
    <s v="CORRECTIVA"/>
    <x v="43"/>
    <x v="25"/>
    <s v="SUBGERENCIA DE OPERACIONES"/>
    <x v="9"/>
    <s v="Radicado del trámite de incumplimiento."/>
    <n v="1"/>
    <d v="2020-02-20T00:00:00"/>
    <d v="2019-12-17T00:00:00"/>
    <n v="1"/>
    <n v="1"/>
    <m/>
    <s v="En consulta con la abogada y la Subgerencia de Operaciones se determinó no procedente la radicación del incumplimiento al interior de la entidad ya que cursa demanda de controversia contra GEOFIZYKA TORUN y al sera vía judicial se pierde competencia en la Entidad."/>
    <m/>
    <s v="GESTION DE PROVEEDORES"/>
    <n v="4"/>
    <s v="Dossa"/>
    <s v="juandrade"/>
    <s v="avillada"/>
  </r>
  <r>
    <d v="2019-11-28T00:00:00"/>
    <x v="5"/>
    <n v="12"/>
    <s v="Observación No 5. Demoras en el trámite de pago a la interventoría proyecto Cordillera por condiciones contractuales: La interventoría 2181102 AR Geophysical Cunsultant Ltda radicó pretensiones económicas por valor de 528.226.377 costos de personal profesional y técnico y otros costos directos que no se han podido tramitar por la Entidad dado que en el estudio previo CSI 010 2018 se estipuló FORMA DE PAGO supeditada al avance reportado en los registros de kms ejecutados por parte del contratista de obra y éste contrato se terminó anticipadamente 14-09-2018."/>
    <s v="Ausencia de lineamientos e instancias para analizar el objeto el alcance la forma de pago los riesgo identificados y como se van a mitigar"/>
    <s v="Riesgo emergente 2: Impacto operativo y legal porque la forma de pago establecida en el contrato de interventoría no corresponde a las caracteristicas de un contrato de consultoría o interventoría debido a: la ausencia de lineamientos e instancias para determinar los parámetros precontractuales de la contratación derivada._x000a_"/>
    <s v="PREVENTIVA"/>
    <x v="44"/>
    <x v="26"/>
    <s v="SUBGERENCIA DE OPERACIONES"/>
    <x v="10"/>
    <s v="Comunicación solicitud de concepto_x000a__x000a_"/>
    <n v="1"/>
    <d v="2020-03-31T00:00:00"/>
    <d v="2020-03-20T00:00:00"/>
    <n v="1"/>
    <n v="1"/>
    <m/>
    <s v="Se adjunta comunicación vía email enviada el 20-03-2020 por parte de la sub. Operaciones a la asesora jurídica del área solicitando brindar concepto jurídico acerca de:_x000a__x000a_1. ¿Se deben efectuar los pagos de un contrato de interventoría cuando el contrato de obra fue terminado_x000a_anticipadamente?_x000a__x000a_2. ¿Resulta pertinente modificar la forma de pago en las Reglas de Participación para los contratos de_x000a_interventoría de tal manera que estos no queden condicionados al avance de obra?"/>
    <m/>
    <s v="GESTION DE PROVEEDORES"/>
    <n v="8"/>
    <s v="valvarez"/>
    <s v="fmorales2"/>
    <s v="avillada"/>
  </r>
  <r>
    <d v="2019-10-18T00:00:00"/>
    <x v="6"/>
    <n v="1"/>
    <s v="Observación No1 Documentación no publicada e incompleta en el Secop En 30 procesos ACEPTADOS se revisaron 17 documentos que la entidad debe publicar en la plataforma SECOP observando los siguientes incumplimientos por encima del 50 porciento El 96 porciento de procesos 27 de 28 incumplen con la publicación de la respuesta del oferente frente a la solicitud de aclaraciones el 93 porciento de los procesos 28 de 30 incumplen con la publicación del Anexo 9 Formatos el 79 porciento de los procesos 22 de 28 incumplen con la publicación de la solicitud de aclaraciones el 73 porciento de los procesos 22 de 30 incumplen con la publicación de el Anexo 10 Proyecto de minuta el 57 porciento de los procesos 17 de 30 incumplen con la publicación de estudio del sector anexo 9 formatos"/>
    <s v="Ausencia de parametros exigibles que estandaricen la información y los registros que deben ser publicados de acuerdo con cada metodología de contratación // Posibles fallas técnicas de la plataforma Secop II // No disponibilidad de un plan de contingencia que garantice la publicidad de los documentos precontractuales"/>
    <s v="RGPRO09"/>
    <s v="PREVENTIVA"/>
    <x v="45"/>
    <x v="27"/>
    <s v="SUBGERENCIA DE OPERACIONES"/>
    <x v="11"/>
    <s v="Manual de contratacion formalizado en el catalogo documental"/>
    <n v="1"/>
    <d v="2020-06-30T00:00:00"/>
    <m/>
    <n v="0"/>
    <n v="0"/>
    <s v="Manual de contratacion formalizado en el catalogo documental"/>
    <s v="En los procesos CDI0162020 CDI0242020 y CDI0292020. se observa un primer avance con algunos documetos base en los procesos de contratación directa publicados en secop II El capítulo final de las Reglas de Participación estandarizadas con corte a marzo es un proyecto en curso que la Subgerencia de Operaciones adelanta contempla el listado de anexos formatos actas formularios y matrices que se deben incluir en los procesos de selección de las distintas tipologias contractuales y modalidades de selección Se recomienda tener en cuenta y hacer parte del listado de anexos los documentos mecionados en la presente observación Ubicación carpeta compartida Mireya lópez Chaparro Asesoría CI . PM ACI . SOPORTES AÑO 2020 . Soportes marzo 2020 . A57 CONTRATACIÓN DIRECTA"/>
    <m/>
    <s v="GESTION DE PROVEEDORES"/>
    <n v="25"/>
    <s v="ariano"/>
    <s v="Fariza"/>
    <s v="avillada"/>
  </r>
  <r>
    <d v="2019-10-18T00:00:00"/>
    <x v="6"/>
    <n v="2"/>
    <s v="Observación No. 2 Incumplimiento en el plazo de expedición de las garantías En 14 de los 30 contratos adjudicados se evidencian desviaciones entre 1 y 28 días hábiles en la expedición de las garantías por parte del contratista"/>
    <s v="Deficiencias en la validación de garantías por parte del grupo de procesos de selección // No existen lineamientos que indiquen causales de rechazo de las garantías por extemporaneidad en la fecha de expedición // No hay un mecanismo que conmine al oferente para que cumpla con la oportunidad en la expedición y radicación de las pólizas en los plazos establecidos en el Manual de contratación MDI720"/>
    <s v="Impacto legal por demora en la expedición de las garantiás por parte de los contratistas por causa de Deficiencias en la validación de garantías por parte del grupo de procesos de selección por causa de Deficiencias en la validación de garantías por parte del grupo de procesos de selección No existen lineamientos que indiquen causales de rechazo de las garantías por extemporaneidad en la fecha de expedición No hay un mecanismo que conmine al oferente para que cumpla con la oportunidad en la expedición y radicación de las pólizas en los plazos establecidos en el Manual de contratación MDI720"/>
    <s v="PREVENTIVA"/>
    <x v="46"/>
    <x v="28"/>
    <s v="SUBGERENCIA DE OPERACIONES"/>
    <x v="11"/>
    <s v="Documento suscrito por el contratista en el que se comprometa a la entrega oportuna de las garantias"/>
    <n v="4"/>
    <d v="2020-04-30T00:00:00"/>
    <m/>
    <n v="0"/>
    <n v="0"/>
    <s v="Documento suscrito por el contratista en el que se comprometa a la entrega oportuna de las garantias"/>
    <s v="Se evidencia EL FORMATO 01 carta de presentación del proceso CDI 0242020 pero no está suscrito por el contratista sin embargo este documento en el numeral 10 declara en caso de ser aceptada la oferta presentada para la celebración del contrato derivado del presente proceso me comprometo a suscribir y perfeccionar el contrato e iniciar la ejecución del mismo en los plazos previstos en las reglas de participación del presente proceso Del CDI 0232020 se observaron las reglas de participacion pero este documento no es suscrito por el contratista lo cual es el requisito de la acción"/>
    <m/>
    <s v="GESTION DE PROVEEDORES"/>
    <n v="25"/>
    <s v="ariano"/>
    <s v="Fariza"/>
    <s v="avillada"/>
  </r>
  <r>
    <d v="2019-10-18T00:00:00"/>
    <x v="6"/>
    <n v="3"/>
    <s v="Observación No. 3 Extemporaneidad en la radicación de las ofertas En los procesos CDI 043 CDI 061 y CDI 025-2019 3 de 30 procesos aceptados se observa una desviación entre 1 y 7 días hábiles en la radicación de la oferta sin disponer de un registro y.o documento publicado en el SECOP mediante el cual el oferente solicite de manera justificada ampliar el plazo para la entrega de la oferta ni se informe la respuesta de la entidad otorgando o negando el mismo"/>
    <s v="Dar prioridad al proceso de contratación frente al cumplimiento del procedimiento // Posibles acciones a favor de terceros // No existe un procedimiento para la solicitud y aprobación de los plazos de radicación de las ofertas"/>
    <s v="Afectación de la transparencia por extemporaneidad en la radicacion de las ofertas para la contratacion directa según lo establecido enla carta de invitación a causa de Dar prioridad al proceso de contratación frente al cumplimiento del procedimiento // No existe un procedimiento para la solicitud y aprobación de los plazos de radicación de las ofertas"/>
    <s v="PREVENTIVA"/>
    <x v="47"/>
    <x v="29"/>
    <s v="SUBGERENCIA DE OPERACIONES"/>
    <x v="11"/>
    <s v="Adenda al proceso"/>
    <n v="3"/>
    <d v="2020-03-30T00:00:00"/>
    <d v="2020-03-30T00:00:00"/>
    <n v="3"/>
    <n v="1"/>
    <m/>
    <s v="En tres procesos CDI0052020 CDI0102020 y CDI0152020 se observa la adenda como único documento para otorgar plazo al oferente para radicar la oferta en los procesos que se adelanten mediante la modalidad de Contratación Directa Documentos publicados en SECOP II Ubicación carpeta compartida Mireya lópez Chaparro Asesoría CI . PM ACI . SOPORTES AÑO 2020 . Soportes marzo 2020 . A57 CONTRATACIÓN DIRECTA"/>
    <m/>
    <s v="GESTION DE PROVEEDORES"/>
    <n v="25"/>
    <s v="csanchez2"/>
    <s v="Fariza"/>
    <s v="avillada"/>
  </r>
  <r>
    <d v="2019-10-18T00:00:00"/>
    <x v="6"/>
    <n v="4"/>
    <s v="Observación 4. Ineficiencia en el desarrollo de los procesos de contratación Directa En 21 de 56 procesos que corresponden al 37.5 porciento del total de la muestra de auditoría se observa comprometida la eficiencia de la actividad precontractual de la entidad ya que su estado es 19 procesos FALLIDOS y dos DESIERTO a causa de sub estimación del Presupuesto Oficial no Invitar oferentes del contexto geográfico inmediato del proyecto no considerar aspectos como Seguridad orden social complejidad de transporte sobrecosto y.o accesibilidad de materiales // el oferente invitado no subsana o da respuesta a la solicitud de aclaraciones o no presenta documentos o la oferta o por Inadecuada estructuración de las reglas de participación y.o estudio previo"/>
    <s v="Posibles fallas en los controles o inexistencia de los mismos en la etapa precontractual para la contratación directa"/>
    <s v="Impacto operativo y legal por el alto porcentaje de procesos fallidos y desierto en la contratación directa a causa de Posibles fallas en los controles o inexistencia de los mismos en la etapa precontractual para la contratación directa"/>
    <s v="PREVENTIVA"/>
    <x v="48"/>
    <x v="30"/>
    <s v="SUBGERENCIA DE OPERACIONES"/>
    <x v="11"/>
    <s v="Proyecto de Estandarización de documuentos Terminos y condiciones "/>
    <n v="1"/>
    <d v="2020-06-30T00:00:00"/>
    <d v="2020-03-30T00:00:00"/>
    <n v="1"/>
    <n v="1"/>
    <m/>
    <s v="Presentación de la firma HERNANDEZ UCROS ASOCIADOS se muestran avances a marzo de la estructuración de posibles ajustes al Manual de contratación con los siguientes criterios estandarización de los documentos contractuales cronograma de productos y actividades por parte de firma contratada por ENTerritorio nuevas estrategias de monitoreo de proyectos analisis de toda la actividad precontratatual entre otros Ubicación carpeta compartida Mireya lópez Chaparro Asesoría CI . PM ACI. SOPORTES AÑO 2020. Soportes marzo 2020. A57 CONTRATACIÓN DIRECTA"/>
    <m/>
    <s v="GESTION DE PROVEEDORES"/>
    <n v="25"/>
    <s v="csanchez2"/>
    <s v="Fariza"/>
    <s v="avillada"/>
  </r>
  <r>
    <d v="2019-06-27T00:00:00"/>
    <x v="7"/>
    <n v="2"/>
    <s v="OBSERVACIÓN No 1 Omisión de ANS en trámite de acciones contractuales de incumplimiento. La Subgerencia de Operaciones prensenta demoras en devolución de la solicitud de incumplimiento entre 28 y 254 días para el 23 por ciento de los procesos revisados; citación de audiencia entre 45 y 176 días para el 20 por ciento de los casos; reclamación y aviso de siniestro entre 145 y 269 e inicio de la acción judicial entre 70 y 378 días para el 33 por ciento de los casos."/>
    <s v="Falta de seguimiento por parte de la Gerencia del convenio // Deficiente priorización de la Entidad de estos trámites con efectos legales y económicos // Desactualización de la base de datos de los procesos de incumplimiento"/>
    <s v="RGPRO21"/>
    <s v="CORRECTIVA"/>
    <x v="49"/>
    <x v="31"/>
    <s v="SUBGERENCIA DE OPERACIONES"/>
    <x v="9"/>
    <s v="Resolución restructuración grupos de trabajo"/>
    <n v="1"/>
    <d v="2019-09-30T00:00:00"/>
    <d v="2019-09-20T00:00:00"/>
    <n v="1"/>
    <n v="1"/>
    <m/>
    <s v="Enterritorió emitió y publicó la Resolución No. 276 del 20-09-2019 Por la cual se determinan los grupos de trabajo de la Empresa Nacional Promotora del Desarrollo Territorial - ENTerritorio y se establecen sus funciones mediante la cual se estableció como función del Grupo de Gestión Contractual Proyectar y suscribir las citaciones requerimientos objeciones de las aseguradoras y contratistas presidir audiencias y realizar todos los actos que sean necesarios para hacer efectivas y-o exigibles las medidas contractuales apremiantes o indemnizatorias de orden legal reglamentario o contractual que sea necesario implementar para conjurar el no cumplimiento de los contratistas de ENTerrritorio en caso de inejecución ejecución indebida o deficiente del objeto y sus obligaciones contractuales de acuerdo con su competencia según lo establecido en el Manual de Contratación"/>
    <m/>
    <s v="GESTION DE PROVEEDORES"/>
    <n v="3"/>
    <s v="aocampo"/>
    <s v="bavila"/>
    <s v="avillada"/>
  </r>
  <r>
    <d v="2019-06-27T00:00:00"/>
    <x v="7"/>
    <n v="3"/>
    <s v="OBSERVACIÓN No 1 Omisión de ANS en trámite de acciones contractuales de incumplimiento. La Subgerencia de Operaciones prensenta demoras en devolución de la solicitud de incumplimiento entre 28 y 254 días para el 23 por ciento de los procesos revisados; citación de audiencia entre 45 y 176 días para el 20 por ciento de los casos; reclamación y aviso de siniestro entre 145 y 269 e inicio de la acción judicial entre 70 y 378 días para el 33 por ciento de los casos."/>
    <s v="Falta de seguimiento por parte de la Gerencia del convenio // Deficiente priorización de la Entidad de estos trámites con efectos legales y económicos // Desactualización de la base de datos de los procesos de incumplimiento"/>
    <s v="RGPRO21"/>
    <s v="PREVENTIVA"/>
    <x v="50"/>
    <x v="31"/>
    <s v="SUBGERENCIA DE OPERACIONES"/>
    <x v="9"/>
    <s v="Acta de reunión"/>
    <n v="1"/>
    <d v="2019-10-30T00:00:00"/>
    <d v="2019-10-28T00:00:00"/>
    <n v="1"/>
    <n v="1"/>
    <m/>
    <s v="Se adjunta acta de reunión sostenido el 28-10-2019 y el documento emitido por el Grupo de incumplimientos en el cual manifestaron lo siguiente: Una vez realizadas las mesas de trabajo con el grupo de Incumplimientos de la Entidad en cumplimiento a las directrices establecidas y como acción de mejora acerca de la viabilidad de ajustar los Acuerdos de Niveles de Servicio ANS en los trámites de incumplimiento se especificó que de acuerdo con el trámite actual para los procesos de incumplimiento y en lo referente a la citación de audiencia envío de reclamación a la aseguradora e inicio de acción judicial es posible plantear la inclusión de los ANS condicionados toda vez que las actuaciones administrativas de carácter sancionatorio dependen de la información dada por las áreas encargadas de la ejecución de los contratos._x000a__x000a__x000a_"/>
    <m/>
    <s v="GESTION DE PROVEEDORES"/>
    <n v="3"/>
    <s v="aocampo"/>
    <s v="bavila"/>
    <s v="avillada"/>
  </r>
  <r>
    <d v="2019-06-27T00:00:00"/>
    <x v="7"/>
    <n v="4"/>
    <s v="OBSERVACIÓN No 2 Objeción de las Aseguradoras en la radicación de avisos de siniestro por documentación incompleta. Las Gerencias de convenio presentan objeciones de la reclamación del siniestro por parte de la aseguradora en el 30 por ciento de los procesos revisados contratos 2180724 2180721 2161440 2162855 2162857 2162858 2017624 2132089 2131908 correspondiente a 13 devoluciones 62 por ciento por inconsistencias en el valor reclamado y 38 por ciento por documentación incompleta."/>
    <s v="Desconocimiento de la tasación de perjuicios y cubrimiento de garantías por los que inician el proceso de la Subgerencia de Desarrollo de Proyectos // Omisión en la revisión del formato FDI763 – Lista de Chequeo para Trámite de Incumplimiento // Desconocimiento por parte de los Gerentes de convenio y el profesional que realiza el estudio de la pertinencia de la solicitud para la aplicación de las clásulas de apremio y penal pecuniaria // Deficiente priorización de la Entidad de estos trámites con efectos legales y económicos"/>
    <s v="RGPRO21"/>
    <s v="PREVENTIVA"/>
    <x v="51"/>
    <x v="32"/>
    <s v="SUBGERENCIA DE OPERACIONES"/>
    <x v="9"/>
    <s v="Control de Asistencia y Presentación"/>
    <n v="2"/>
    <d v="2019-10-30T00:00:00"/>
    <d v="2019-08-23T00:00:00"/>
    <n v="2"/>
    <n v="1"/>
    <m/>
    <s v="Se realizaron capacitaciones dirigidads a las distintas Subgerencias de la Entidad con el acompañamiento de los asesores en riesgo SESColombia donde se ha instruido la forma adecuada de realizar la tasación de los perjuicios en los procesos de incumplimiento. Soporte: Listas de asistencia y presentación ppt incumplimientos"/>
    <m/>
    <s v="GESTION DE PROVEEDORES"/>
    <n v="4"/>
    <s v="aocampo"/>
    <s v="bavila"/>
    <s v="avillada"/>
  </r>
  <r>
    <d v="2019-06-27T00:00:00"/>
    <x v="7"/>
    <n v="5"/>
    <s v="OBSERVACIÓN No 2 Objeción de las Aseguradoras en la radicación de avisos de siniestro por documentación incompleta. Las Gerencias de convenio presentan objeciones de la reclamación del siniestro por parte de la aseguradora en el 30 por ciento de los procesos revisados contratos 2180724 2180721 2161440 2162855 2162857 2162858 2017624 2132089 2131908 correspondiente a 13 devoluciones 62 por ciento por inconsistencias en el valor reclamado y 38 por ciento por documentación incompleta."/>
    <s v="Desconocimiento de la tasación de perjuicios y cubrimiento de garantías por los que inician el proceso de la Subgerencia de Desarrollo de Proyectos // Omisión en la revisión del formato FDI763 – Lista de Chequeo para Trámite de Incumplimiento // Desconocimiento por parte de los Gerentes de convenio y el profesional que realiza el estudio de la pertinencia de la solicitud para la aplicación de las clásulas de apremio y penal pecuniaria // Deficiente priorización de la Entidad de estos trámites con efectos legales y económicos"/>
    <s v="RGPRO21"/>
    <s v="CORRECTIVA"/>
    <x v="52"/>
    <x v="33"/>
    <s v="SUBGERENCIA DE OPERACIONES"/>
    <x v="9"/>
    <s v="Control de Asistencia "/>
    <n v="1"/>
    <d v="2019-10-30T00:00:00"/>
    <d v="2019-09-20T00:00:00"/>
    <n v="1"/>
    <n v="1"/>
    <m/>
    <s v="Se realizaron mesas de trabajo con las gerencias de los convenios con la finalidad de priorizar los procesos y realizar un acompañamiento en los mismos. Soporte: Listas de asistencia"/>
    <m/>
    <s v="GESTION DE PROVEEDORES"/>
    <n v="4"/>
    <s v="aocampo"/>
    <s v="jandrade"/>
    <s v="avillada"/>
  </r>
  <r>
    <d v="2019-06-27T00:00:00"/>
    <x v="7"/>
    <n v="15"/>
    <s v="OBSERVACIÓN No 9 Incumplimiento en la aplicación de Evaluación de proveedores de bienes y servicios. En el 76 por ciento 22 de los contratos de la muestra no se evidenció la aplicación de evaluaciones parciales y el 80 por ciento 4 de los contratos en estado cerrado o liquidado no tienen el FMI028 evaluación final en concordancia se comprobó que el contratista CIVING INGENIEROS tiene procesos de incumplimiento en Trámite para 4 contratos 2130442 2161440 2151988 2152105 y en ninguno está evaluado su desempeño en el formato establecido FMI028."/>
    <s v="Falta de claridad del momento de aplicación del formato FMI028 // Omisión de la transferencia documental al expediente virtual en ORFEO // Alta rotación de personal responsable de ejecutar la actividad // Omisión en la aplicación del control para incorporar los resultados de la evaluación de proveedores en la selección de contratistas"/>
    <s v="RGPPE01"/>
    <s v="CORRECTIVA"/>
    <x v="53"/>
    <x v="31"/>
    <s v="SUBGERENCIA DE OPERACIONES"/>
    <x v="2"/>
    <s v="Informe Metodologia"/>
    <n v="1"/>
    <d v="2019-07-31T00:00:00"/>
    <d v="2019-07-31T00:00:00"/>
    <n v="1"/>
    <n v="1"/>
    <m/>
    <s v="Se formuló la Metodologia para la evaluación de proveedores en la modalidad de Contratación Directa en la etapa precontractual y contratos de Prestación de Servicios Profesionales y de Apoyo etapa contractual cuyo objetivo es establecer los mecanismos y herramientas para la evaluación de los proveedores de Enterritorio con base en criterios de oportunidad calidad y eficiencia con el fin de obtener bienes y servicios de calidad.Soporte: Documento informe."/>
    <m/>
    <s v="GESTION DE PROVEEDORES"/>
    <n v="3"/>
    <s v="aocampo"/>
    <s v="Fariza"/>
    <s v="avillada"/>
  </r>
  <r>
    <d v="2019-06-27T00:00:00"/>
    <x v="7"/>
    <n v="17"/>
    <s v="OBSERVACIÓN No 9 Incumplimiento en la aplicación de Evaluación de proveedores de bienes y servicios. En el 76 por ciento 22 de los contratos de la muestra no se evidenció la aplicación de evaluaciones parciales y el 80 por ciento 4 de los contratos en estado cerrado o liquidado no tienen el FMI028 evaluación final en concordancia se comprobó que el contratista CIVING INGENIEROS tiene procesos de incumplimiento en Trámite para 4 contratos 2130442 2161440 2151988 2152105 y en ninguno está evaluado su desempeño en el formato establecido FMI028."/>
    <s v="Falta de claridad del momento de aplicación del formato FMI028 // Omisión de la transferencia documental al expediente virtual en ORFEO // Alta rotación de personal responsable de ejecutar la actividad // Omisión en la aplicación del control para incorporar los resultados de la evaluación de proveedores en la selección de contratistas"/>
    <s v="RGPPE01"/>
    <s v="PREVENTIVA"/>
    <x v="54"/>
    <x v="34"/>
    <s v="SUBGERENCIA DE OPERACIONES"/>
    <x v="2"/>
    <s v="Evaluaciones realizadas"/>
    <n v="1"/>
    <d v="2019-12-31T00:00:00"/>
    <d v="2019-12-31T00:00:00"/>
    <n v="1"/>
    <n v="1"/>
    <m/>
    <s v="La Subgerencia de Operaciones realizó el diagnóstico y documento denominado evaluación de proveedores; posteriormente realizó el desarrollo tecnológico mediante el cual se implementaron las pruebas piloto una vez al observarse que el aplicativo ya se encontraba en funcionamiento se presentó y socializó ante el comité Institucional de Gestión y Desempeño el cual generó unas observaciones de carácter jurídico contractual así como la solicitud de generar ajustes en las preguntas lo cual se encuentran en proceso de validación e incorporación si a ello hay lugar."/>
    <m/>
    <s v="GESTION DE PROVEEDORES"/>
    <n v="3"/>
    <s v="aocampo"/>
    <s v="Fariza"/>
    <s v="avillada"/>
  </r>
  <r>
    <d v="2019-06-27T00:00:00"/>
    <x v="7"/>
    <n v="18"/>
    <s v="OBSERVACIÓN No 10 Pólizas de garantía vencidas en su amparo de cumplimiento. Las pólizas de garantía de los contratos 2130442 2131675 2152115 y 2131598 13 por ciento de la muestra se encontraban vencidas en el amparo de cumplimiento para la fecha en la cual se inició el trámite de reclamación ante la aseguradora."/>
    <s v="Desconocimiento del procedimiento y guía para hacer reclamaciones ante aseguradora // Extemporaneidad en la solicitud de reclamación ante la aseguradora"/>
    <s v="RGPRO21"/>
    <s v="CORRECTIVA"/>
    <x v="55"/>
    <x v="31"/>
    <s v="SUBGERENCIA DE OPERACIONES"/>
    <x v="9"/>
    <s v="Control de Asistencia y Presentación"/>
    <n v="2"/>
    <d v="2019-10-30T00:00:00"/>
    <d v="2019-08-23T00:00:00"/>
    <n v="2"/>
    <n v="1"/>
    <m/>
    <s v="Se realizaron capacitaciones dirigidas a las Subgerencias de la entidad indicando a los supervisores abogados y técnicos la información que debe tener una solicitud de inicio de trámite de incumplimiento para que la misma no sea devueta al área. soportes: Lista de asistencia a charlas y presentación ppt de incumplimientos"/>
    <m/>
    <s v="GESTION DE PROVEEDORES"/>
    <n v="5"/>
    <s v="aocampo"/>
    <s v="jandrade"/>
    <s v="avillada"/>
  </r>
  <r>
    <d v="2019-06-27T00:00:00"/>
    <x v="7"/>
    <n v="19"/>
    <s v="OBSERVACIÓN No 10 Pólizas de garantía vencidas en su amparo de cumplimiento. Las pólizas de garantía de los contratos 2130442 2131675 2152115 y 2131598 13 por ciento de la muestra se encontraban vencidas en el amparo de cumplimiento para la fecha en la cual se inició el trámite de reclamación ante la aseguradora."/>
    <s v="Desconocimiento del procedimiento y guía para hacer reclamaciones ante aseguradora // Extemporaneidad en la solicitud de reclamación ante la aseguradora"/>
    <s v="RGPRO21"/>
    <s v="CORRECTIVA"/>
    <x v="52"/>
    <x v="33"/>
    <s v="SUBGERENCIA DE OPERACIONES"/>
    <x v="2"/>
    <s v="Control de Asistencia "/>
    <n v="1"/>
    <d v="2019-10-30T00:00:00"/>
    <d v="2019-09-20T00:00:00"/>
    <n v="1"/>
    <n v="1"/>
    <m/>
    <s v="Se realizaron mesas de trabajo con las gerencias de los convenios con la finalidad de priorizar los procesos y realizar un acompañamiento en los mismos. Soporte: Listas de asistencia"/>
    <m/>
    <s v="GESTION DE PROVEEDORES"/>
    <n v="5"/>
    <s v="aocampo"/>
    <s v="Fariza"/>
    <s v="avillada"/>
  </r>
  <r>
    <d v="2019-06-11T00:00:00"/>
    <x v="1"/>
    <n v="10"/>
    <s v="Observación No.4 Variación no justificada de los indicadores financieros producto del análisis del sector. _x000a_El capital de trabajo requerido para el futuro contratista en el análisis del sector se establece entre el 20 y 40 porciento del POE presupuesto oficial estimado . y en el estudio previo se registro como requisito mayor o igual 10 porciento del POE."/>
    <s v="Omisión no justificada del resultado de los indicadores requeridos en el análisis del sector para la elaboración de los estudios previos y las reglas de participación."/>
    <s v="RGPRO27 _x000a_"/>
    <s v="PREVENTIVA"/>
    <x v="56"/>
    <x v="35"/>
    <s v="SUBGERENCIA DE OPERACIONES"/>
    <x v="10"/>
    <s v="LISTA DE CHEQUEO REVISION DOCUMENTO ESTUDIOS PREVIOS formalizada en el sistema de gestión de calidad"/>
    <n v="1"/>
    <d v="2019-11-30T00:00:00"/>
    <d v="2019-12-13T00:00:00"/>
    <n v="1"/>
    <n v="1"/>
    <m/>
    <s v="En el marco de actualización documental y de acuerdo con la Resolución 276 del 20 de septiembre de 2019 por la cuál se determinan los grupos de trabajo de la Empresa Nacional Promotora de Desarrolllo Territorial - ENTerritorio y se establecen sus funciones se está realizando la revisión. complementación y ajuste de la lista de chequeo revisión de documentos de estudios previos. En el formato quedará implementada la revisión técnica y jurídica. en linea con la experiencia de los profesionales del Grupo de Planeación Contractual y las nuevas funciones establecidas dentro de la mencionada Resolución._x000a__x000a_Se formalizó en el SGC el el formato FDI765 LISTA DE CHEQUEO REVISIÓN DOCUMENTOS ESTUDIOS PREVIOS que incluye en el numeral 28 - REQUISITOS FINANCIEROS Se verificará que los datos de los indicadores financieros correspondan a los indicados en el Estudio del Sector._x000a_ _x000a_https www.enterritorio.gov.co CatalogoDocumental procesos subversion SGC Documentos 11_Formatos Catalogo_Documental_Formatos.htm"/>
    <m/>
    <s v="GESTION DE PROVEEDORES"/>
    <n v="5"/>
    <s v="csanchez2"/>
    <s v="avillada"/>
    <s v="avillada"/>
  </r>
  <r>
    <d v="2019-06-11T00:00:00"/>
    <x v="1"/>
    <n v="11"/>
    <s v="Observación No.4 Variación no justificada de los indicadores financieros producto del análisis del sector. _x000a_El capital de trabajo requerido para el futuro contratista en el análisis del sector se establece entre el 20 y 40 porciento del POE presupuesto oficial estimado . y en el estudio previo se registro como requisito mayor o igual 10 porciento del POE."/>
    <s v="Omisión no justificada del resultado de los indicadores requeridos en el análisis del sector para la elaboración de los estudios previos y las reglas de participación."/>
    <s v="RGPRO27 _x000a_"/>
    <s v="PREVENTIVA"/>
    <x v="57"/>
    <x v="36"/>
    <s v="SUBGERENCIA DE OPERACIONES"/>
    <x v="10"/>
    <s v="Correo electrónico o FAP 601 Control de asistencia . socialización del documento"/>
    <n v="1"/>
    <d v="2019-11-30T00:00:00"/>
    <d v="2019-10-31T00:00:00"/>
    <n v="1"/>
    <n v="1"/>
    <m/>
    <s v="Mediante correo electrónico se envía la plantilla de Lista de chequeo revisión de documentos estudios previos con los cambios con el item 28 FACTORES FINACIEROS Se verificará que los datos de los indicadores financieros correspondan a los indicados en el Estudio del Sector. _x000a_se socializo mediante correo electrónico La versión final del formato lista de chequeo revisión de documentos de estudios previos se socializó a los profesionales del Grupo de Planeación Contractual se anexa el correo"/>
    <m/>
    <s v="GESTION DE PROVEEDORES"/>
    <n v="5"/>
    <s v="csanchez2"/>
    <s v="avillada"/>
    <s v="avillada"/>
  </r>
  <r>
    <d v="2019-06-11T00:00:00"/>
    <x v="1"/>
    <n v="12"/>
    <s v="Observación No.5 Error en el número de contrato 20171072 _x000a_En 5 documentos contractuales se evidenció un error de transcripción en el número del contrato. registrando 2017072 y 2017107"/>
    <s v="Falta de planeación y errores de digitación por parte del área solicitante de las novedades del contrato // Falta verificación de las áreas responsables por premuras en la solicitud de los trámites requeridos."/>
    <s v="Riesgo Emergente 3_x000a_Impacto operativo para la entidad debido a reprocesos en la generación de documentos. informes incompletos. inoportunos o inconsistentes. por causa de  1  Falta de planeación y errores de digitación. elaboración o procesamiento de información por parte del área solicitante de las novedades del contrato 2  Falta verificación de las áreas responsables por premuras en la solicitud de los trámites requeridos."/>
    <s v="PREVENTIVA"/>
    <x v="58"/>
    <x v="37"/>
    <s v="SUBGERENCIA DE OPERACIONES"/>
    <x v="10"/>
    <s v="FAP 601 CONTROL DE ASISTENCIA"/>
    <n v="1"/>
    <d v="2019-07-30T00:00:00"/>
    <d v="2019-07-18T00:00:00"/>
    <n v="1"/>
    <n v="1"/>
    <m/>
    <s v="El 18 de julio en el área de procesos de selección se socializaron las observaciones producto de la auditoria de tiquetes e interviviendas soportada mediante el formato FAP601 en compromisos se registraron las recomendaciones generadas con el fin de mitigar la probabilidad que se repitan los errores evidenciados"/>
    <m/>
    <s v="GESTION DE PROVEEDORES"/>
    <n v="5"/>
    <s v="csanchez2"/>
    <s v="avillada"/>
    <s v="avillada"/>
  </r>
  <r>
    <d v="2019-06-11T00:00:00"/>
    <x v="1"/>
    <n v="13"/>
    <s v="Observación No.5 Error en el número de contrato 20171072 _x000a_En 5 documentos contractuales se evidenció un error de transcripción en el número del contrato. registrando 2017072 y 2017107"/>
    <s v="Falta de planeación y errores de digitación por parte del área solicitante de las novedades del contrato // Falta verificación de las áreas responsables por premuras en la solicitud de los trámites requeridos."/>
    <s v="Riesgo Emergente 3_x000a_Impacto operativo para la entidad debido a reprocesos en la generación de documentos. informes incompletos. inoportunos o inconsistentes. por causa de  1  Falta de planeación y errores de digitación. elaboración o procesamiento de información por parte del área solicitante de las novedades del contrato 2  Falta verificación de las áreas responsables por premuras en la solicitud de los trámites requeridos."/>
    <s v="PREVENTIVA"/>
    <x v="59"/>
    <x v="38"/>
    <s v="SUBGERENCIA DE OPERACIONES"/>
    <x v="9"/>
    <s v="Documento Lista de chequeo de Novedades publicado"/>
    <n v="1"/>
    <d v="2019-11-30T00:00:00"/>
    <d v="2019-12-26T00:00:00"/>
    <n v="1"/>
    <n v="1"/>
    <m/>
    <s v="En el marco de actualización documental y de acuerdo con la Resolución 276 del 20 de septiembre de 2019 por la cuál se determinan los grupos de trabajo de la Empresa Nacional Promotora de Desarrolllo Territorial - ENTerritorio y se establecen sus funciones se está realizando la revisión. complementación y ajuste de la lista de chequeo revisión de documentos de estudios previos. En el formato quedará implementada la revisión técnica y jurídica. en linea con la experiencia de los profesionales del Grupo de Planeación Contractual y las nuevas funciones establecidas dentro de la mencionada Resolución. _x000a__x000a_Seguimiento a Diciembre El formato PDI766 LISTA DE CHEQUEO PARA NOVEDADES CONTRACTUALES CONTRATO DE SUMINISTRO DE TÍQUETES. https -www.enterritorio.gov.co-CatalogoDocumental-procesos-subversion-SGC-Documentos-11_Formatos-FDI766FORMATODIC2019.xlsx"/>
    <m/>
    <s v="GESTION DE PROVEEDORES"/>
    <n v="5"/>
    <s v="csanchez2"/>
    <s v="avillada"/>
    <s v="avillada"/>
  </r>
  <r>
    <d v="2019-06-11T00:00:00"/>
    <x v="1"/>
    <n v="14"/>
    <s v="Observación No.6 Incumplimiento de requisitos para la suscripción de la novedad 18 _x000a_Suscripción de la adición N18 y Modificación N18 del contrato de suministro N20171072 suscrita el 08 de febrero de 2019. con la licencia con código 76732935 suspendida desde el 4 de febrero de 2019 por la IATA al contratista CALITOUR"/>
    <s v="Falta de controles y verificación de requisitos de forma previa a la suscripción de las novedades // Falta de conocimiento por parte de la supervisión de los requisitos específicos de los contratos a su cargo // Debilidades en el seguimiento y control por parte del supervisor frente a requisitos tales como licencias y permisos especiales según objeto del contrato"/>
    <s v="RGADM49_x000a_"/>
    <s v="PREVENTIVA"/>
    <x v="60"/>
    <x v="38"/>
    <s v="SUBGERENCIA DE OPERACIONES"/>
    <x v="9"/>
    <s v="Documento Lista de chequeo de Novedades publicado"/>
    <n v="1"/>
    <d v="2019-11-30T00:00:00"/>
    <d v="2019-12-26T00:00:00"/>
    <n v="1"/>
    <n v="1"/>
    <m/>
    <s v="Se incluye en las listas de chequeo el ítem de revisión de la normatividad. licencias y permisos especiales según aplique. en el item 21 de los contratos municipios. Se informa que la inclusión del ítem se encuentra en proceso de validación con los profesionales del Grupo de Gestión Contractual de la Subgerencia de Operaciones. para poder continuar con el trámite de publicación en el Catálogo Documental de la Entidad. _x000a__x000a_El formato PDI766 LISTA DE CHEQUEO PARA NOVEDADES CONTRACTUALES CONTRATO DE SUMINISTRO DE TÍQUETES. https -www.enterritorio.gov.co-CatalogoDocumental-procesos-subversion-SGC-Documentos-11_Formatos-FDI766FORMATODIC2019.xlsx"/>
    <s v="Mediante memorando 20195000190963 de 18 de octubre de 2019 el responsable solicita ampliar el plazo para cumplir esta acción hasta el  30 de noviembre de 2019."/>
    <s v="GESTION DE PROVEEDORES"/>
    <n v="5"/>
    <s v="csanchez2"/>
    <s v="avillada"/>
    <s v="avillada"/>
  </r>
  <r>
    <d v="2019-06-11T00:00:00"/>
    <x v="1"/>
    <n v="15"/>
    <s v="Observación No.6 Incumplimiento de requisitos para la suscripción de la novedad 18 _x000a_Suscripción de la adición N18 y Modificación N18 del contrato de suministro N20171072 suscrita el 08 de febrero de 2019. con la licencia con código 76732935 suspendida desde el 4 de febrero de 2019 por la IATA al contratista CALITOUR"/>
    <s v="Falta de controles y verificación de requisitos de forma previa a la suscripción de las novedades // Falta de conocimiento por parte de la supervisión de los requisitos específicos de los contratos a su cargo // Debilidades en el seguimiento y control por parte del supervisor frente a requisitos tales como licencias y permisos especiales según objeto del contrato"/>
    <s v="RGADM49_x000a_"/>
    <s v="PREVENTIVA"/>
    <x v="61"/>
    <x v="39"/>
    <s v="SUBGERENCIA DE OPERACIONES"/>
    <x v="9"/>
    <s v="Correo electrónico o FAP 601 Control de asistencia. socialización del documento"/>
    <n v="1"/>
    <d v="2019-11-30T00:00:00"/>
    <d v="2019-11-28T00:00:00"/>
    <n v="1"/>
    <n v="1"/>
    <m/>
    <s v="En concordancia con la actividad 14. no se ha socializado el documento aprobado y publicado por lo que no se registra avance en esta actividad._x000a_Mediante correo electrónico del 28 de noviembre de 2019 dirigido al Grupo de Gestión contractual fue socializado el PDI766 LISTA DE CHEQUEO PARA NOVEDADES CONTRACTUALES CONTRATO DE SUMINISTRO DE TÍQUETES"/>
    <m/>
    <s v="GESTION DE PROVEEDORES"/>
    <n v="5"/>
    <s v="csanchez2"/>
    <s v="avillada"/>
    <s v="avillada"/>
  </r>
  <r>
    <d v="2019-06-11T00:00:00"/>
    <x v="1"/>
    <n v="16"/>
    <s v="Observación 7. Omisión de requisito para la cesión del contrato 20171072_x000a_Para la novedad N.19 Cesión del contrato 20171072 suscrita el 12 de marzo de 2019. no se actualizó la información del posible cesionario. referida a los requisitos habilitantes. por lo que no se observó el análisis de los documentos que permitan determinar que el cesionario cuenta con la capacidad jurídica. técnica y financiera de acuerdo con las reglas de participación"/>
    <s v="No hay un procedimiento para la cesión de contratos con responsables. productos y tiempos de entrega // Se tomo la información financiera analizada en el proceso de selección de la vigencia 2017. donde el cesionario ocupó el segundo puesto."/>
    <s v="RGPRO39 _x000a_"/>
    <s v="PREVENTIVA"/>
    <x v="62"/>
    <x v="40"/>
    <s v="SUBGERENCIA DE OPERACIONES"/>
    <x v="9"/>
    <s v="Cesion de Derechos económicos y posición contractual.   ajustado y publicado"/>
    <n v="1"/>
    <d v="2019-12-31T00:00:00"/>
    <d v="2019-12-31T00:00:00"/>
    <n v="1"/>
    <n v="1"/>
    <m/>
    <s v="Mediante formato de reunión FAP601 se observa que de conformidad con lo indicado con la Asesora externa de la Subgerencia de Operaciones Clara Goenaga . la Circular Interna No. 02 del 26 marzo de 2018 y el procedimiento PDI722 Elaboración. firma y legalización del contrato y sus novedades deben ser lineales. evidenciandose que la citada Circular debe ser ajustada. creandose para ello un equipo de trabajo en la Subgerencia de Operaciones. el cual esta encargado de revisar y actualizar la citada Circular y elaborar el respectivo procedimiento. _x000a_Se proyectó nueva circular de sesión de derechos económicos y de la posición contractual. la cual se encuentra en validación de la Subgerente de Operaciones; una vez validada. se remitirá a la Oficial de Incumplimientos para se respectiva validación y posterior suscripción y publicación en el catálogo documental. Seguimiento a marzo 2020 Se expidió circular No. 13 del 26 de diciembre de 2019. se adjunta circular y publicación en el catálogo documental."/>
    <m/>
    <s v="GESTION DE PROVEEDORES"/>
    <n v="5"/>
    <s v="csanchez2"/>
    <s v="avillada"/>
    <s v="avillada"/>
  </r>
  <r>
    <d v="2019-06-11T00:00:00"/>
    <x v="1"/>
    <n v="17"/>
    <s v="Observación No.8 Incumplimiento del contratista CALITOUR de las obligaciones de entrega de información_x000a_Incumplimiento del contratista CALITOUR en la entrega de los informes diarios. general mensual acumulado. de ejecución acumulada y consolidado del contrato. mensual de beneficios generados en la ejecución y demora de 20 meses en la notificación de incumplimiento por parte del supervisor."/>
    <s v="Falta de definición requisitos específicos asociados a la cláusula de pagos al contratista // Falta de aplicación periódica de controles asociados a las obligaciones de las partes."/>
    <s v="Riesgo Emergente 4_x000a_Impacto operativo para  la entidad por falta de insumos para el control de la ejecución del contrato o convenio. debido a incumplimiento. inoportunidad y o debilidades en la calidad y o contenido de los informes entregados por el contratista  por causa de 1  Falta de definición requisitos específicos asociados a la clausula de pagos al contratista 2  Falta de aplicación periódica de controles asociados a las obligaciones de las partes."/>
    <s v="CORRECTIVA"/>
    <x v="63"/>
    <x v="41"/>
    <s v="SUBGERENCIA DE OPERACIONES"/>
    <x v="9"/>
    <s v="Memorando de solicitud de incumplimiento"/>
    <n v="1"/>
    <d v="2019-12-15T00:00:00"/>
    <d v="2019-11-08T00:00:00"/>
    <n v="1"/>
    <n v="1"/>
    <m/>
    <s v="Citación audiencia de incumplimiento mediante memorando 20195400221671 del 4 de septiembre de 2019 con copia a la aseguradora Seguros del Estado. Se adjunta memorandos con los que se han dadi respuesta a los descargos realizados por la agencia en cada audiencia realizada._x000a_Memorando 20194300237621 de fecha 20-09-2019. Respuesta descargos Calitour_x000a_Memorando 20194300274811 de fecha 8-11-2019.Respuesta a la propuesta de la agencia de viajes CALITOUR para el reembolso de tiquetes no volados._x000a_Memorando 20194300275111 de fecha 08-11-2019 Respuesta radicado 20194300547212. Descargos a la Audiencia Celebrada el pasado 16 de octubre de 2019- Presunto Incumplimiento al Contrato 20171072"/>
    <m/>
    <s v="GESTION DE PROVEEDORES"/>
    <n v="5"/>
    <s v="csanchez2"/>
    <s v="bavila"/>
    <s v="avillada"/>
  </r>
  <r>
    <d v="2019-04-22T00:00:00"/>
    <x v="8"/>
    <n v="8"/>
    <s v="Observación No.8 Inconsistencias en dos documentos de la etapa precontractual. Se encontraron inconsistencias en los requerimientos del personal adicional referenciado en la minuta del contrato No 216169 y en la carta de invitación del proceso estudios previos CPR-008-2017 siendo estos últimos más flexibles. Existe trazabilidad de la solicitud de la Gerencia del convenio de lo plasmado en el contrato pero no de lo modificado en la carta de invitación y estudios previos publicados."/>
    <s v="Deficiencias de validación en el proceso precontractual // Omisión en la aplicación del control CTRGPRO051."/>
    <s v="RGPRO17"/>
    <s v="PREVENTIVA"/>
    <x v="64"/>
    <x v="42"/>
    <s v="SUBGERENCIA DE OPERACIONES"/>
    <x v="10"/>
    <s v="Formato FDI642 LISTA DE CHEQUEO REVISION DOCUMENTO ESTUDIOS PREVIOS"/>
    <n v="1"/>
    <d v="2019-09-30T00:00:00"/>
    <d v="2019-09-30T00:00:00"/>
    <n v="1"/>
    <n v="1"/>
    <m/>
    <s v="SEGUIMIENTO 30-06-2019 El grupo de Planeacion Contractual diligencia la lista de chequeo revisión documentos estudios previos.FDI642 LISTA DE CHEQUEO REVISION DOCUMENTO ESTUDIOS PREVIOS_x000a_SEGUIMIENTO 30-09-2019: Se verificó frente al formato FDI642 LISTA DE CHEQUEO REVISION DOCUMENTO ESTUDIOS PREVIOS actualizado."/>
    <m/>
    <s v="GESTION DE PROVEEDORES"/>
    <n v="7"/>
    <s v="valvarez"/>
    <s v="fmorales2"/>
    <s v="avillada"/>
  </r>
  <r>
    <d v="2018-10-26T00:00:00"/>
    <x v="2"/>
    <n v="3"/>
    <s v="Observación No. 2. Deficiencias de la interventoría INFRAESTRUCTURA 2013 en la aprobación de diseño de las cubiertas de la obra Estadio Puerto Tejada Cauca. Los diseños iniciales entregados por el ente territorial para la construcción de dos cubiertas de iluminación del estadio de la Villa Olimpica fueron revisados y aprobados por la fábrica de interventoría INFRAESTRUCTURA 2013 contrato N 2131906 Acta de Servicio 748 incumpliendo criterios inherentes a la estructura de diseño y a lo establecido en la norma técnica NSR2010 a saber: el coeficiente de disipación el cálculo de la carga de viento y el diseño por estabilidad principalmente."/>
    <s v="Procesos contractuales ejecutados sin el estado de maduración requerido // Deficiencias en la integralidad de la revisión y solicitud de ajustes de la interventoría"/>
    <s v="Riesgo Emergente 1 Deterioro de la imagen de la Entidad ante la insatisfacción de los clientes y o beneficiarios debido a la no ejecución de los proyectos por causa de la no verificación oportuna de la información suministrada por el cliente  diseños y viabilidad financiera  para el cumplimiento de los requisitos y el alcance de los proyectar a ejecutar."/>
    <s v="PREVENTIVA"/>
    <x v="34"/>
    <x v="21"/>
    <s v="SUBGERENCIA DE OPERACIONES"/>
    <x v="10"/>
    <s v="Control documentado"/>
    <n v="1"/>
    <d v="2018-12-31T00:00:00"/>
    <d v="2018-12-31T00:00:00"/>
    <n v="1"/>
    <n v="1"/>
    <m/>
    <s v="Envia mediante correo electrónico el preliminar del formato de actualización de perfil del mapa de riesgos."/>
    <m/>
    <s v="GESTION DE PROVEEDORES"/>
    <n v="4"/>
    <s v="valvarez"/>
    <s v="fmorales2"/>
    <s v="avillada"/>
  </r>
  <r>
    <d v="2019-11-28T00:00:00"/>
    <x v="5"/>
    <n v="5"/>
    <s v="Observación No 2: Incumplimiento en los términos de respuesta a un derecho de petición: Respuesta integral y de fondo al derecho de petición No 20184300368222 presentado por el contratista GEOFIZYKA TORUN S.A. CGT SERVICES SUCURSAL COLOMBIA contrato No 2180899 fuera de términos legales 50 días lo que dio origen a una acción de tutela."/>
    <s v="Deficiencias en la aplicación del control CTRGADM169 // Deficiencias en el cumplimiento de las obligaciones por parte la supervisión de FONADE // Omisión de las alertas del aplicativo ORFEO por parte de la Gerencia de convenio y Gerente de grupo de trabajo."/>
    <s v="RGADM99_x000a_"/>
    <s v="PREVENTIVA"/>
    <x v="65"/>
    <x v="43"/>
    <s v="SUBGERENCIA ADMINISTRATIVA"/>
    <x v="12"/>
    <s v="Procedimiento publicado en el catalogo documental._x000a__x000a__x000a_"/>
    <n v="1"/>
    <d v="2020-02-28T00:00:00"/>
    <d v="2019-12-30T00:00:00"/>
    <n v="1"/>
    <n v="1"/>
    <m/>
    <s v="Se remite link de consulta del procedimiento públicado en el catalogo documental: https:--www.enterritorio.gov.co-CatalogoDocumental-procesos-subversion-SGC-Documentos-9_Procedimientos-PAP301DIC2019.pdf. En donde en el Numeral 6. DESARROLLO DE ACTIVIDADES Numeral 6.1. RADICACIÓN ASIGNACIÓN Y GESTIÓN DE PQRD. En donde se incluyó el control de asiganción para revisión de todas las PQRD asignada al administrador en la actividad: * Actividad 4 Tipificar asignar informar y entregar físico si hay lugar de la PQRD. * Nota 4: Todas las PQRD radicadas en el CAC deben ser tipificadas como tal e INFORMADAS en el SGD vigente al usuario llamado Administrador de PQRD para la respectiva verificación de la asignación. El no realizar esta actividad puede ocasionar incumplimiento en los términos de ley y por ende sanciones para la Entidad."/>
    <m/>
    <s v="GESTION ADMINISTRATIVA"/>
    <n v="4"/>
    <s v="valvarez"/>
    <s v="arojas3"/>
    <s v="clopez4"/>
  </r>
  <r>
    <d v="2019-11-28T00:00:00"/>
    <x v="5"/>
    <n v="6"/>
    <s v="Observación No 2: Incumplimiento en los términos de respuesta a un derecho de petición: Respuesta integral y de fondo al derecho de petición No 20184300368222 presentado por el contratista GEOFIZYKA TORUN S.A. CGT SERVICES SUCURSAL COLOMBIA contrato No 2180899 fuera de términos legales 50 días lo que dio origen a una acción de tutela."/>
    <s v="Deficiencias en la aplicación del control CTRGADM169 // Deficiencias en el cumplimiento de las obligaciones por parte la supervisión de FONADE // Omisión de las alertas del aplicativo ORFEO por parte de la Gerencia de convenio y Gerente de grupo de trabajo."/>
    <s v="RGADM99_x000a_"/>
    <s v="PREVENTIVA"/>
    <x v="66"/>
    <x v="43"/>
    <s v="SUBGERENCIA ADMINISTRATIVA"/>
    <x v="12"/>
    <s v="Soporte de pieza de comunicación y Control  de asistencia"/>
    <n v="2"/>
    <d v="2020-06-30T00:00:00"/>
    <m/>
    <n v="1"/>
    <n v="0.5"/>
    <s v="Pendiente soporte de capacitación de los cambios."/>
    <s v="Se adjunta piezas de comunicación: Importante: Ten en cuenta el PAP301 'Trámite de peticiones quejas reclamos y denuncias' para resolver las PQRD con fecha de 26-12-2019. Para tener en cuenta: trámite de peticiones quejas reclamos y denuncias para resolver las PQRD con fecha de 27-03-2020 y 30-03-2020."/>
    <m/>
    <s v="GESTION ADMINISTRATIVA"/>
    <n v="4"/>
    <s v="valvarez"/>
    <s v="arojas3"/>
    <s v="clopez4"/>
  </r>
  <r>
    <d v="2019-11-28T00:00:00"/>
    <x v="5"/>
    <n v="8"/>
    <s v="Observación No 2: Incumplimiento en los términos de respuesta a un derecho de petición: Respuesta integral y de fondo al derecho de petición No 20184300368222 presentado por el contratista GEOFIZYKA TORUN S.A. CGT SERVICES SUCURSAL COLOMBIA contrato No 2180899 fuera de términos legales 50 días lo que dio origen a una acción de tutela."/>
    <s v="Deficiencias en la aplicación del control CTRGADM169 // Deficiencias en el cumplimiento de las obligaciones por parte la supervisión de FONADE // Omisión de las alertas del aplicativo ORFEO por parte de la Gerencia de convenio y Gerente de grupo de trabajo."/>
    <s v="RGADM99_x000a_"/>
    <s v="PREVENTIVA"/>
    <x v="67"/>
    <x v="43"/>
    <s v="SUBGERENCIA ADMINISTRATIVA"/>
    <x v="12"/>
    <s v="Reporte de correos electrónicos enviados"/>
    <n v="1"/>
    <d v="2020-03-31T00:00:00"/>
    <d v="2020-03-11T00:00:00"/>
    <n v="1"/>
    <n v="1"/>
    <m/>
    <s v="Se remite archivo con 22 correos electronicos enviados a los usuarios que presentaron PQRD próximas a vencer durante los meses de diciembre 2019 y enero a marzo 2020."/>
    <m/>
    <s v="GESTION ADMINISTRATIVA"/>
    <n v="4"/>
    <s v="valvarez"/>
    <s v="arojas3"/>
    <s v="clopez4"/>
  </r>
  <r>
    <d v="2019-09-30T00:00:00"/>
    <x v="9"/>
    <n v="2"/>
    <s v="Observación No. 1 Deficiente gestión de la Gerencia del convenio para el incio de las acciones judiciales. Demora de 31 meses desde la fecha de terminación del convenio 31-08-2016 para la radicación ante la Subgerencia de Operaciones del estudio fáctico para el inicio de Acciones Judiciales FAP900 por incumplimiento 3 meses y liquidación judicial 2 años y 6 meses de 12 gobernaciones Amazonas Arauca Archipiélago de San Andrés y Providencia Boyacá Cesar Huila Magdalena Nariño Quindío Sucre Tolima sin que a la fecha 13-09-2019 se evidencie respuesta de la solicitud."/>
    <s v="Deficiente priorización de la Gerencia del Grupo de trabajo para el incio de trámites con efectos legales y económicos // Falta de trazabilidad de la información // Retrasos en la digitalización de las transferencias documentales // Falta de gestión de la interventoría de los contratos"/>
    <s v="RGPPE01"/>
    <s v="CORRECTIVA"/>
    <x v="68"/>
    <x v="44"/>
    <s v="SUBGERENCIA ADMINISTRATIVA"/>
    <x v="12"/>
    <s v="Minuta de prorroga y adición del contrato suscrito con QTECH S.A.S."/>
    <n v="1"/>
    <d v="2019-12-30T00:00:00"/>
    <d v="2019-10-16T00:00:00"/>
    <n v="1"/>
    <n v="1"/>
    <m/>
    <s v="Se suscribió prórroga 1 el 3 de septiembre de 2019 hasta 31 mayo de 2020 con el fin de ejectutar el saldo pendiente 408746584 y garantizar el servicio de fotocopiado impresión y scaneo. Soportes ADICIÓN REDUCCIÓN MODIFICACIÓN CONTRATO 2018882 y PRORROGA 2018882."/>
    <m/>
    <s v="GESTION ADMINISTRATIVA"/>
    <n v="6"/>
    <s v="aocampo"/>
    <s v="aalvarez2"/>
    <s v="clopez4"/>
  </r>
  <r>
    <d v="2019-10-02T00:00:00"/>
    <x v="10"/>
    <n v="6"/>
    <s v="Observación No. 2 Cartera identificada para castigo no dada de baja en los estados financieros a diciembre de 2018 Como resultado del proceso de depuración de cuentas por cobrar se estableció en la vigencia 2017 la irrecuperabilidad de recursos de contingencias por valor de 57 millones correspondiente a las vigencias 2010 2012 y 2013 de los convenios 196021 196028 197040 y 212011 actividad a la cual no se le realiza seguimiento desde junio de 2017 por parte del comité de seguimiento y castigo de activos ni gestión institucional ante la Junta Directiva."/>
    <s v="Falta de gestión y seguimiento por parte del comité de seguimiento y castigo de activos // Falta de seguimiento a los planes de recuperación por parte de los Gerentes de Unidad y de Convenio"/>
    <s v="Emergente No.2 Impacto operativo para la Entidad y.o Deterioro de la imagen ante requerimientos de entes de vigilancia y control por la no depuración de la cartera que cumple con los requisitos para ser castigada y que esta en proceso de castigo por causa de Falta de gestión y seguimiento por parte del comité de seguimiento y castigo de activos Falta de seguimiento a los planes de recuperación por parte de los gerentes de Unidad y de convenio"/>
    <s v="CORRECTIVA"/>
    <x v="69"/>
    <x v="45"/>
    <s v="GERENCIA GENERAL"/>
    <x v="1"/>
    <s v="Acta de comité"/>
    <n v="1"/>
    <d v="2020-11-30T00:00:00"/>
    <m/>
    <n v="0"/>
    <n v="0"/>
    <s v="Acta de comité"/>
    <s v="Se presenta refromulacion en plazo de la actividad Ubicación carpeta compartida Mireya lópez Chaparro - Asesoría CI . PM ACI . SOPORTES AÑO 2020 . Soportes marzo 2020 . A56 CONTINGENCIAS"/>
    <s v="Memorando de reformulación No20202000061843"/>
    <s v="GESTION DEL RIESGO"/>
    <n v="5"/>
    <s v="ariano"/>
    <s v="jreyes3"/>
    <s v="csalazar2"/>
  </r>
  <r>
    <d v="2019-10-02T00:00:00"/>
    <x v="10"/>
    <n v="7"/>
    <s v="Observación No. 2 Cartera identificada para castigo no dada de baja en los estados financieros a diciembre de 2018 Como resultado del proceso de depuración de cuentas por cobrar se estableció en la vigencia 2017 la irrecuperabilidad de recursos de contingencias por valor de 57 millones correspondiente a las vigencias 2010 2012 y 2013 de los convenios 196021 196028 197040 y 212011 actividad a la cual no se le realiza seguimiento desde junio de 2017 por parte del comité de seguimiento y castigo de activos ni gestión institucional ante la Junta Directiva."/>
    <s v="Falta de gestión y seguimiento por parte del comité de seguimiento y castigo de activos // Falta de seguimiento a los planes de recuperación por parte de los Gerentes de Unidad y de Convenio"/>
    <s v="Emergente No.2 Impacto operativo para la Entidad y.o Deterioro de la imagen ante requerimientos de entes de vigilancia y control por la no depuración de la cartera que cumple con los requisitos para ser castigada y que esta en proceso de castigo por causa de Falta de gestión y seguimiento por parte del comité de seguimiento y castigo de activos Falta de seguimiento a los planes de recuperación por parte de los gerentes de Unidad y de convenio"/>
    <s v="CORRECTIVA"/>
    <x v="70"/>
    <x v="46"/>
    <s v="GERENCIA GENERAL"/>
    <x v="1"/>
    <s v="Acta de la Junta Directiva y presentación"/>
    <n v="1"/>
    <d v="2020-12-31T00:00:00"/>
    <m/>
    <n v="0"/>
    <n v="0"/>
    <s v="Acta de la Junta Directiva y presentación"/>
    <s v="Se presenta refromulacion en plazo de la actividad Ubicación carpeta compartida Mireya lópez Chaparro - Asesoría CI . PM ACI . SOPORTES AÑO 2020 . Soportes marzo 2020 . A56 CONTINGENCIAS"/>
    <s v="Memorando de reformulación No20202000061843"/>
    <s v="GESTION DEL RIESGO"/>
    <n v="15"/>
    <s v="ariano"/>
    <s v="Fariza"/>
    <s v="csalazar2"/>
  </r>
  <r>
    <d v="2019-10-02T00:00:00"/>
    <x v="10"/>
    <n v="10"/>
    <s v="Observación 3. Funciones no realizadas del Comité de Seguimiento y Castigo de Activos Durante el periodo julio de 2017 a septiembre de 2019 el comité de Seguimiento y Castigo de Activos ha dejado de reunirse con periodicidad trimestral durante 8 sesiones"/>
    <s v="Cambios estructurales en las áreas o grupos de trabajo de la entidad que no garantizan la continuidad de las actividades asociadas al proceso // Falta de claridad en el alcance de las funciones roles y forma de operación del comité"/>
    <s v="Emergente No3 Impacto operativo por reprocesos debido a la omisión y.o deficiencias en el cumplimiento de las directrices establecidas por la entidad en documentos tales como manuales procedimientos resoluciones guías entre otros por parte de los responsables por causa de Cambios estructurales en las áreas o grupos de trabajo de la entidad que no garantizan la continuidad de las actividades asociadas al proceso Falta de claridad en el alcance de las funciones roles y forma de operación de los comités"/>
    <s v="CORRECTIVA"/>
    <x v="71"/>
    <x v="47"/>
    <s v="GERENCIA GENERAL"/>
    <x v="1"/>
    <s v="Actas de comité de seguimiento y castigo de activos"/>
    <n v="3"/>
    <d v="2020-09-30T00:00:00"/>
    <m/>
    <n v="0"/>
    <n v="0"/>
    <s v="Actas de comité de seguimiento y castigo de activos"/>
    <s v="No presenta avance"/>
    <m/>
    <s v="GESTION DEL RIESGO"/>
    <n v="5"/>
    <s v="csanchez2"/>
    <s v="roviedo"/>
    <s v="csalazar2"/>
  </r>
  <r>
    <d v="2019-06-27T00:00:00"/>
    <x v="7"/>
    <n v="20"/>
    <s v="Observación No. 11 Evaluación de la efectividad de implementación de los controles. Producto de la auditoría se evaluaron 8 riesgos y 8 controles para los cuales se estableció una efectividad promedio de 522 por ciento en su implementación."/>
    <s v="Todas los identificadas en la auditoría"/>
    <s v="RGRIE30"/>
    <s v="CORRECTIVA"/>
    <x v="11"/>
    <x v="2"/>
    <s v="GERENCIA GENERAL"/>
    <x v="1"/>
    <s v="Perfil de Riesgo 2019 actualizado"/>
    <n v="1"/>
    <d v="2019-12-31T00:00:00"/>
    <d v="2019-12-31T00:00:00"/>
    <n v="1"/>
    <n v="1"/>
    <m/>
    <s v="El grupo de planeación y gestión de riesgos remitió el memorando número 20191300060743 del programa de trabajo para la actualizacón de perfil de riesgos operativos del 2019"/>
    <m/>
    <s v="GESTION DEL RIESGO"/>
    <n v="5"/>
    <s v="aocampo"/>
    <s v="aalvarez2"/>
    <s v="csalazar2"/>
  </r>
  <r>
    <d v="2019-04-12T00:00:00"/>
    <x v="4"/>
    <n v="26"/>
    <s v="Observación No.9 Evaluación de la efectividad de controles. Producto de la auditoría se estableció una efectividad promedio de 66 porciento en la operacion de los cuatro controles evaluados y se identificaron cuatro riesgos emergentes no caracterizados en el mapa de riesgos operativos."/>
    <s v="Todas las identificadas en la auditoria"/>
    <s v="RGRIE30"/>
    <s v="CORRECTIVA"/>
    <x v="72"/>
    <x v="48"/>
    <s v="GERENCIA GENERAL"/>
    <x v="1"/>
    <s v="FAP601 control de asistencia a mesas de trabajo"/>
    <n v="1"/>
    <d v="2019-12-15T00:00:00"/>
    <d v="2019-12-15T00:00:00"/>
    <n v="1"/>
    <n v="1"/>
    <m/>
    <s v="Acta de REUNIÓN INTERNA con radicado N.20191300003236. En el perfil riesgo 2019 el RGFIN104 se unificó con el RGFIN105 este último quedo asociado a dos controles el CTRGFIN209 y el CTRGFIN205 y se actualizaron las causas. _x000a_"/>
    <m/>
    <s v="GESTION DEL RIESGO"/>
    <n v="4"/>
    <s v="cgonzal1"/>
    <s v="aalvarez2"/>
    <s v="csalazar2"/>
  </r>
  <r>
    <d v="2019-04-12T00:00:00"/>
    <x v="4"/>
    <n v="27"/>
    <s v="Observación No.9 Evaluación de la efectividad de controles. Producto de la auditoría se estableció una efectividad promedio de 66 porciento en la operacion de los cuatro controles evaluados y se identificaron cuatro riesgos emergentes no caracterizados en el mapa de riesgos operativos."/>
    <s v="Todas las identificadas en la auditoria"/>
    <s v="RGRIE30"/>
    <s v="CORRECTIVA"/>
    <x v="11"/>
    <x v="1"/>
    <s v="GERENCIA GENERAL"/>
    <x v="1"/>
    <s v="Perfil de riesgo actualizado"/>
    <n v="1"/>
    <d v="2019-12-15T00:00:00"/>
    <d v="2019-12-15T00:00:00"/>
    <n v="1"/>
    <n v="1"/>
    <m/>
    <s v="Por correo electrónico del 29 de enero de 2020 se allegó el perfil de riesgo actualizado por parte del grupo de Planeación y gestión de Riesgos._x000a_"/>
    <m/>
    <s v="GESTION DEL RIESGO"/>
    <n v="4"/>
    <s v="cgonzal1"/>
    <s v="aalvarez2"/>
    <s v="csalazar2"/>
  </r>
  <r>
    <d v="2019-04-22T00:00:00"/>
    <x v="8"/>
    <n v="4"/>
    <s v="Observación No 4 Deficiencias en el proceso de selección de los invitados a participar en el programa PVG II. En el marco del proceso de selección CPR-008-2017 el proponente Consorcio Interviviendas presentó un certificado de experiencia por 14 meses de la empresa INSOAM abogada el cual fue falsificado según establece el informe de la Fiscalía Formato escrito de acusación de 20-06-2017 certificado sin el cual no habría sido adjudicatario del contrato 2017624 y este hecho no fue detectado por FONADE en la etapa precontractual."/>
    <s v="Falta de verificación de la veracidad y autenticidad de los documentos habilitantes."/>
    <s v="RGPRO60"/>
    <s v="CORRECTIVA"/>
    <x v="73"/>
    <x v="49"/>
    <s v="SUBGERENCIA DE OPERACIONES"/>
    <x v="11"/>
    <s v="Aplicación del control en los procesos realizados"/>
    <n v="1"/>
    <d v="2019-09-30T00:00:00"/>
    <d v="2019-09-30T00:00:00"/>
    <n v="1"/>
    <n v="1"/>
    <m/>
    <s v="La Subgerencia designó un profesional para realizar las validaciones del formulario FAP 801 de Solicitud de Vinculación y realizar verificación de los soportes de las consultas en listas restrictivas y vinculantes de cada uno de los nuevos contratos y novedades contractuales. 30-06-2019. Se verificaron los 2 casos reportados 1758 y 1759 respectivamente memorando 20195000064233. Se vertificó frente a matriz de reporte la aplicalicación del control sobre los casos enviados para verificación total 3. 30-09-2019."/>
    <m/>
    <s v="GESTION DE PROVEEDORES"/>
    <n v="7"/>
    <s v="Dossa"/>
    <s v="jandrade"/>
    <s v="Dcaicedo"/>
  </r>
  <r>
    <d v="2019-04-12T00:00:00"/>
    <x v="4"/>
    <n v="7"/>
    <s v="Observación No.4 Ejecución de ítems no previstos sin aprobación de FONADE El contrato de interventoría N.2111824 que supervisó el cumplimiento de las obligaciones del contrato de obra N.2111561 IE San Mateo permitió la ejecución de ítems no previstos sin disponer de la aprobación por parte de FONADE."/>
    <s v="No tramitar los Análisis de precios unitarios de ítems no previstos // No tramitar novedad contractual por ítems no previstos // Deficiencias de la supervisión de FONADE frente al seguimiento durante la ejecución del contrato // Falta de precisión en los estudios previos y/o reglas de participación en lo relacionado con la descripción de trámites licencias y permisos"/>
    <s v="RGPPE07"/>
    <s v="PREVENTIVA"/>
    <x v="74"/>
    <x v="50"/>
    <s v="SUBGERENCIA DE OPERACIONES"/>
    <x v="10"/>
    <s v="Memorando de respuesta  a la Subgerencia de Desarrollo de Proyectos"/>
    <n v="1"/>
    <d v="2019-05-31T00:00:00"/>
    <d v="2019-09-10T00:00:00"/>
    <n v="1"/>
    <n v="1"/>
    <m/>
    <s v="Memorando N.20195100115103 del 10 de junio de 2019 respuesta del gerente de planeación contractual al subgerente de Desarrollo de proyectos con la inclusión de la normatividad aplicable a los Planes de manejo arqueológico como requisito previo a la ejecución de obras en grandes proyectos urbanísticos .numeral 9 del artículo 2.6.2.13. del Decreto 1080 de 2015 y demás norma."/>
    <m/>
    <s v="GESTION DE PROVEEDORES"/>
    <n v="4"/>
    <s v="ariano"/>
    <s v="jreyes3"/>
    <s v="Dcaicedo"/>
  </r>
  <r>
    <d v="2019-04-12T00:00:00"/>
    <x v="4"/>
    <n v="8"/>
    <s v="Observación No.4 Ejecución de ítems no previstos sin aprobación de FONADE El contrato de interventoría N.2111824 que supervisó el cumplimiento de las obligaciones del contrato de obra N.2111561 IE San Mateo permitió la ejecución de ítems no previstos sin disponer de la aprobación por parte de FONADE."/>
    <s v="No tramitar los Análisis de precios unitarios de ítems no previstos // No tramitar novedad contractual por ítems no previstos // Deficiencias de la supervisión de FONADE frente al seguimiento durante la ejecución del contrato // Falta de precisión en los estudios previos y/o reglas de participación en lo relacionado con la descripción de trámites licencias y permisos"/>
    <s v="RGPPE07"/>
    <s v="PREVENTIVA"/>
    <x v="75"/>
    <x v="51"/>
    <s v="SUBGERENCIA DE OPERACIONES"/>
    <x v="10"/>
    <s v="Estudios previos"/>
    <n v="1"/>
    <d v="2019-11-30T00:00:00"/>
    <d v="2019-12-05T00:00:00"/>
    <n v="1"/>
    <n v="1"/>
    <m/>
    <s v="El Grupo de Planeación Contractual dió respuesta a la Subgerencia de Desarrollo de Proyectos mediante memorando N. 20195100115103 el 10 de junio de 2019 en la cual se acoje a la solicitud realizada donde se indica que se incorporará en los Estudios previos la normativa respecto a la prospección arqueológica. No se han generado estudios previos que requieran la inclusión de la normativa de prospeción arqueológica sin embargo se realizó una mesa de trabajo con los puntos de control técnico y jurídico del Grupo de Planeación Contractual para la revisión de los estudios previos en la cuál se constituye que deberá estar incluida la normativa de prospección arqueológica en los estudios previos de obra y consultoría. Radicado N.20192700206773 ver pag 14. correo electrónico por parte del gerente del grupo de planeación contractual en el que socializa con algunos profesionales de su equipo la obligatoriedad de cumplir con lo relacionado en la presente observación. Formato FAP 601 Control de asistencia mesa de trabajo 22-11-2019 Grupo de Planeación Contractual.Correo de socialización de la acción al los profesionales del Grupo de Planeación Contractual. _x000a_"/>
    <m/>
    <s v="GESTION DE PROVEEDORES"/>
    <n v="4"/>
    <s v="ariano"/>
    <s v="jreyes3"/>
    <s v="Dcaicedo"/>
  </r>
  <r>
    <d v="2019-04-12T00:00:00"/>
    <x v="4"/>
    <n v="15"/>
    <s v="Observación No. 6 Omisión en los considerandos / antecedentes de modificación contractual_x000a_En la modificación N.3 al contrato de obra N.2151046 suscrita el 10 de enero de 2017 por la Subgerencia de Contratación fueron omitidas las salvedades referentes a los posibles incumplimientos que se estaban materializando en el desarrollo del contrato antes mencionado reportados entre mayo y diciembre 2016."/>
    <s v="Inobservancia de la trazabilidad del estado contractual // Desconocimiento u omisión de normatividad aplicable referente a novedades contractuales"/>
    <s v="RGPRO39  "/>
    <s v="PREVENTIVA"/>
    <x v="76"/>
    <x v="52"/>
    <s v="SUBGERENCIA DE OPERACIONES"/>
    <x v="2"/>
    <s v="Correos eléctronicos por parte del abogado y respuesta del profesional de incumplimientos "/>
    <n v="12"/>
    <d v="2019-09-30T00:00:00"/>
    <d v="2019-09-30T00:00:00"/>
    <n v="12"/>
    <n v="1"/>
    <m/>
    <s v="Se evidencian 12 correos electrónicos por parte del profesional de gestión contractual y respuesta del profesional de incumplimientos; donde se solicita informar si los contratistas presentan procesos de incumplimiento"/>
    <m/>
    <s v="GESTION DE PROVEEDORES"/>
    <n v="4"/>
    <s v="ariano"/>
    <s v="Oalfonso"/>
    <s v="Dcaicedo"/>
  </r>
  <r>
    <d v="2019-04-12T00:00:00"/>
    <x v="4"/>
    <n v="16"/>
    <s v="Observación No. 6 Omisión en los considerandos / antecedentes de modificación contractual_x000a_En la modificación N.3 al contrato de obra N.2151046 suscrita el 10 de enero de 2017 por la Subgerencia de Contratación fueron omitidas las salvedades referentes a los posibles incumplimientos que se estaban materializando en el desarrollo del contrato antes mencionado reportados entre mayo y diciembre 2016."/>
    <s v="Inobservancia de la trazabilidad del estado contractual // Desconocimiento u omisión de normatividad aplicable referente a novedades contractuales"/>
    <s v="RGPRO39  "/>
    <s v="CORRECTIVA"/>
    <x v="77"/>
    <x v="31"/>
    <s v="SUBGERENCIA DE OPERACIONES"/>
    <x v="9"/>
    <s v="FAP806 Registro de evento de riesgo operativo"/>
    <n v="1"/>
    <d v="2019-10-31T00:00:00"/>
    <d v="2019-10-16T00:00:00"/>
    <n v="1"/>
    <n v="1"/>
    <m/>
    <s v="Se realizó el reporte del evento de riesgo de la observación No. 6 en formato de registro de eventos de riesgo opertivo FAP 806 el 16 oct 2019_x000a_"/>
    <m/>
    <s v="GESTION DE PROVEEDORES"/>
    <n v="4"/>
    <s v="ariano"/>
    <s v="Oalfonso"/>
    <s v="Dcaicedo"/>
  </r>
  <r>
    <d v="2018-10-02T00:00:00"/>
    <x v="11"/>
    <n v="4"/>
    <s v="Observación No. 2. En las reglas de participación para los procesos CPU 018-2017 CPU 020-2017CPU 022-2017 correspondientes a los contratos de obra No 21720102172026 2172351 no se tuvieron en cuenta variables que condiconan la logistica y los plazos de ejecución para proyectos de mantenimiento en centros penitenciarios tales como: Incidencia de la población beneficiaria condicones seguridad individual y colectiva de los trabajadores eventos externos que modifican lo planeado accesibilidad de herramientas y materiales; entre otros."/>
    <s v="Toma de decisiones en los procesos contractuales sin fundamento en la especialidad técnica // Elaboración de reglas de participación sin considerar referentes clave de procesos anteriores."/>
    <s v="Riesgo emergente 1 Deterioro de la imagen de la entidad por reclamaciones de clientes debido la demora y/o afectacion de la calidad en la ejecución de los proyectos por causa de deficiencias en la definición de los requisitos para la contratación en el estudio previo que soporta  el proceso de selección. _x000a_RGPRO27"/>
    <s v="CORRECTIVA"/>
    <x v="78"/>
    <x v="53"/>
    <s v="SUBGERENCIA DE OPERACIONES"/>
    <x v="9"/>
    <s v="FAP601 control de asistencia_x000a_"/>
    <n v="2"/>
    <d v="2018-12-15T00:00:00"/>
    <d v="2019-02-01T00:00:00"/>
    <n v="2"/>
    <n v="1"/>
    <m/>
    <s v="En reunión celebrada el dia 01 de febrero de 2019 donde se revisaron planes de tratamiento formulados conjuntamente con la Subgerencia de Contratación dicha Subgerencia informa que se estan adelantando algunas actividades para subsanar observaciones de diferentes planes de acción dentro de las cuales se encuentran las ANS y evalución de proveedores. Para la primera actividad se adelanta la formulación de un indicador que mide los tiempos de respuesta de cada uno de los grupos de la Subgerencia de Contratación. Dichas actividades se encuentran en marco de otros planes como el plan estrategico institucional y son responsabilidad de dicha Subgerencia."/>
    <m/>
    <s v="GESTION DE PROVEEDORES"/>
    <n v="4"/>
    <s v="Dossa"/>
    <s v="bavila"/>
    <s v="Dcaicedo"/>
  </r>
  <r>
    <d v="2018-10-02T00:00:00"/>
    <x v="11"/>
    <n v="5"/>
    <s v="Observación No. 2. En las reglas de participación para los procesos CPU 018-2017 CPU 020-2017CPU 022-2017 correspondientes a los contratos de obra No 21720102172026 2172351 no se tuvieron en cuenta variables que condiconan la logistica y los plazos de ejecución para proyectos de mantenimiento en centros penitenciarios tales como: Incidencia de la población beneficiaria condicones seguridad individual y colectiva de los trabajadores eventos externos que modifican lo planeado accesibilidad de herramientas y materiales; entre otros."/>
    <s v="Toma de decisiones en los procesos contractuales sin fundamento en la especialidad técnica // Elaboración de reglas de participación sin considerar referentes clave de procesos anteriores."/>
    <s v="Riesgo emergente 1 Deterioro de la imagen de la entidad por reclamaciones de clientes debido la demora y/o afectacion de la calidad en la ejecución de los proyectos por causa de deficiencias en la definición de los requisitos para la contratación en el estudio previo que soporta  el proceso de selección. _x000a_RGPRO27"/>
    <s v="CORRECTIVA"/>
    <x v="79"/>
    <x v="53"/>
    <s v="SUBGERENCIA DE OPERACIONES"/>
    <x v="9"/>
    <s v="Documento suscrito por las partes aprobado con ANS"/>
    <n v="1"/>
    <d v="2018-12-15T00:00:00"/>
    <d v="2019-05-28T00:00:00"/>
    <n v="1"/>
    <n v="1"/>
    <m/>
    <s v="El dia 28 de mayo de 2019 la Subgerencia de Operaciones generó la circular interna No. 5 con el asunto: ANS Subgerencia de Operaciones dirigida a la Gerencia General Subgetrencias Gerencias de grupo y Oficinas Asesoras."/>
    <m/>
    <s v="GESTION DE PROVEEDORES"/>
    <n v="4"/>
    <s v="Dossa"/>
    <s v="bavila"/>
    <s v="Dcaicedo"/>
  </r>
  <r>
    <d v="2018-10-02T00:00:00"/>
    <x v="11"/>
    <n v="13"/>
    <s v="Observación No.6 Para el proceso CPU022 que duplica el POE del proceso CPU018 se disminuyó el ILR Índice de liquidez requerido y la CI Cobertura de intereses en 1 punto frente a la recomendación del análisis del sector 2 puntos y del requerido para el CPU018."/>
    <s v="Toma de decisiones en los procesos contractuales sin ceñirse a los referentes del sector // Falta de trazabilidad y sustento de modificación de los índices financieros frente a un mismo objeto contratado y análisis del sector // Falta de identificación y aplicación de controles en el proceso"/>
    <s v="Riesgo emergente 1 Deterioro de la imagen de la entidad por reclamaciones de clientes debido la demora y/o afectacion de la calidad en la ejecución de los proyectos por causa de deficiencias en la definición de los requisitos para la contratación en el estudio previo que soporta  el proceso de selección. _x000a_RGPRO27"/>
    <s v="CORRECTIVA"/>
    <x v="80"/>
    <x v="54"/>
    <s v="SUBGERENCIA DE OPERACIONES"/>
    <x v="10"/>
    <s v="Formato de revision con visto Bueno del Profesional que realiza la revision"/>
    <n v="1"/>
    <d v="2018-11-15T00:00:00"/>
    <d v="2018-12-15T00:00:00"/>
    <n v="1"/>
    <n v="1"/>
    <m/>
    <s v="Aporta el area de planeacion contractual 7 formatos denominados Formato de revisión del estudio previo"/>
    <m/>
    <s v="GESTION DE PROVEEDORES"/>
    <n v="14"/>
    <s v="Dossa"/>
    <s v="fmorales2"/>
    <s v="Dcaicedo"/>
  </r>
  <r>
    <d v="2018-08-03T00:00:00"/>
    <x v="12"/>
    <n v="13"/>
    <s v="Observación No. 4. Aportes de Recursos de FONADE para costos fijos variables y adecuaciones locativas: Se han ejecutado 3.595 millones que corresponden a aportes de FONADE para 6 contratos desagregados en: 3.550 millones para costos fijos 19 millones para costos variables y 26 millones para adecuaciones locativas para los cuales no está asociado un convenio."/>
    <s v="Falta de seguimiento y control a la ejecución financiera de los contratos de fábricas y de los convenios // Alta rotación de personal responsable de la gestión de estos contratos // Vacíos procedimentales y contractuales para el manejo de recursos en el esquema de contratación de Fábricas y en el manual de presupuesto // Falta de gestión en recuperación de los recursos aportados por FONADE // Omisión de gestiones administrativas para el cumplimiento de las directrices internas adoptadas en Junta Directiva."/>
    <s v="Riesgo Emergente 2: Impacto económico para la Entidad por fallas errores u omisiones en el control y seguimiento a la ejecución financiera de los proyectos de fábricas por parte de Gerencia de Fábricas derivados en demoras en la la recuperación de recursos aportados por FONADE  a los convenios comprometiendo el flujo de caja de la entidad._x000a_"/>
    <s v="PREVENTIVA"/>
    <x v="81"/>
    <x v="55"/>
    <s v="SUBGERENCIA DE OPERACIONES"/>
    <x v="10"/>
    <s v="Manual de Contratación actualizado"/>
    <n v="1"/>
    <d v="2018-08-08T00:00:00"/>
    <d v="2018-08-14T00:00:00"/>
    <n v="1"/>
    <n v="1"/>
    <m/>
    <s v="MDI720 Manual de contratación v.10. ARTÍCULO 29 TIPOS DE LIQUIDACIÓN"/>
    <m/>
    <s v="GESTION DE PROVEEDORES"/>
    <n v="3"/>
    <s v="cgonzal1"/>
    <s v="bavila"/>
    <s v="Dcaicedo"/>
  </r>
  <r>
    <d v="2018-08-03T00:00:00"/>
    <x v="12"/>
    <n v="13"/>
    <s v="Observación N. 15. Registros Presupuestales RP sin saldo suficiente en los contratos N. 2132125 2132126 2130760 con afectación efectiva en 3 convenios por valor de 4596 millones: Para tres 3 contratos de fábricas hay 11 Registros Presupuestales que no tienen saldo suficiente a 30 de junio de 2018 para cubrir valores pendientes por pagar en actas de servicio lo que traduce en el agregado en que existen 3 convenios sin saldo suficiente en los RP destinados para el pago de actas de servicio ejecutadas por valor total de 4596 millones."/>
    <s v="Debilidades en el control de los fondos de cada Registro Presupuestal correspondiente a los convenios // Carencia de puntos de control durante la ejecución contractual en lo correspondiente a pagos // Pérdida de la información y su trazabilidad por la alta rotación de los supervisores."/>
    <s v="RGFIN21"/>
    <s v="PREVENTIVA"/>
    <x v="82"/>
    <x v="55"/>
    <s v="SUBGERENCIA DE OPERACIONES"/>
    <x v="9"/>
    <s v="Manual de Contratación actualizado"/>
    <n v="1"/>
    <d v="2018-08-08T00:00:00"/>
    <d v="2018-08-14T00:00:00"/>
    <n v="1"/>
    <n v="1"/>
    <m/>
    <s v="MDI720 Manual de contratación v.10 ARTÍCULO 29 TIPOS DE LIQUIDACIÓN"/>
    <m/>
    <s v="GESTION DE PROVEEDORES"/>
    <n v="3"/>
    <s v="cgonzal1"/>
    <s v="bavila"/>
    <s v="Dcaicedo"/>
  </r>
  <r>
    <d v="2019-09-16T00:00:00"/>
    <x v="13"/>
    <n v="9"/>
    <s v="Observación No.5 Normatividad técnica desactualizada en los estudios previos del contrato No.2180749 en Manizales En los estudios previos del proceso CPU 032 2017 contrato de obra No.2180749 Manizales la normatividad técnica requerida por la entidad no estaba vigente respecto a Reglamento Técnico de Agua potable y Saneamiento básico RAS Reglamento Técnico de Instalaciones Eléctricas RETIE y Red contra incendio aplicables al contrato de obra proyectado."/>
    <s v="Omisión de revisión y verificación técnica de los estudios previos por el área solicitante y planeación contractual // Demoras en decisiones del cliente frente al inicio del proyecto // La normativa técnica descrita en el estudio previo fue con base en los estudios y diseños disponibles desactualizados"/>
    <s v="RGPRO02"/>
    <s v="PREVENTIVA"/>
    <x v="83"/>
    <x v="56"/>
    <s v="SUBGERENCIA DE OPERACIONES"/>
    <x v="10"/>
    <s v="Correo de citación a la mesa de trabajo"/>
    <n v="1"/>
    <d v="2019-10-31T00:00:00"/>
    <d v="2019-11-22T00:00:00"/>
    <n v="1"/>
    <n v="1"/>
    <m/>
    <s v="Se incluyó en el correo electrónico de citación a la mesa de trabajo enviado por el Grupo de Planeación Contractual para procesos de obra la nota En caso de que el Estudio Previo a elaborar tenga un componente de Estudios y Diseños se requiere al Grupo solicitante revisar los componentes técnicos y jurídicos con relación a la normatividad vigente Correo electrónico 22 de noviembre de 2019 para los proyectos de mantenimiento de agua potable de Istmina y Quibdo_x000a_También se aporta archivo excel con relación de mesas de trabajo programadas de agosto a octubre 2019 para revisión de estudios previos con el area solicitante 105 programadas y 98 ejecutadas que corresponde al 93 por ciento_x000a_"/>
    <m/>
    <s v="GESTION DE PROVEEDORES"/>
    <n v="5"/>
    <s v="cgonzal1"/>
    <s v="jreyes3"/>
    <s v="dgamboa"/>
  </r>
  <r>
    <d v="2019-09-16T00:00:00"/>
    <x v="13"/>
    <n v="10"/>
    <s v="Observación No.5 Normatividad técnica desactualizada en los estudios previos del contrato No.2180749 en Manizales En los estudios previos del proceso CPU 032 2017 contrato de obra No.2180749 Manizales la normatividad técnica requerida por la entidad no estaba vigente respecto a Reglamento Técnico de Agua potable y Saneamiento básico RAS Reglamento Técnico de Instalaciones Eléctricas RETIE y Red contra incendio aplicables al contrato de obra proyectado."/>
    <s v="Omisión de revisión y verificación técnica de los estudios previos por el área solicitante y planeación contractual // Demoras en decisiones del cliente frente al inicio del proyecto // La normativa técnica descrita en el estudio previo fue con base en los estudios y diseños disponibles desactualizados"/>
    <s v="RGPRO02"/>
    <s v="PREVENTIVA"/>
    <x v="84"/>
    <x v="56"/>
    <s v="SUBGERENCIA DE OPERACIONES"/>
    <x v="10"/>
    <s v="consolidado  mesas de trabajo"/>
    <n v="1"/>
    <d v="2019-10-31T00:00:00"/>
    <d v="2019-10-29T00:00:00"/>
    <n v="1"/>
    <n v="1"/>
    <m/>
    <s v="Se aporta archivo excel con relación de mesas de trabajo programadas de agosto a octubre 2019 para revisión de estudios previos con el area solicitante 105 programadas y 98 ejecutadas que corresponde al 93 por ciento El 29 de octubre 2019 se envió correo a todos los profesionales con las indicaciones a seguir para este tipo de procesosen las mesas de trabajo_x000a_"/>
    <m/>
    <s v="GESTION DE PROVEEDORES"/>
    <n v="5"/>
    <s v="cgonzal1"/>
    <s v="jreyes3"/>
    <s v="dgamboa"/>
  </r>
  <r>
    <d v="2019-09-16T00:00:00"/>
    <x v="13"/>
    <n v="11"/>
    <s v="Observación No.5 Normatividad técnica desactualizada en los estudios previos del contrato No.2180749 en Manizales En los estudios previos del proceso CPU 032 2017 contrato de obra No.2180749 Manizales la normatividad técnica requerida por la entidad no estaba vigente respecto a Reglamento Técnico de Agua potable y Saneamiento básico RAS Reglamento Técnico de Instalaciones Eléctricas RETIE y Red contra incendio aplicables al contrato de obra proyectado."/>
    <s v="Omisión de revisión y verificación técnica de los estudios previos por el área solicitante y planeación contractual // Demoras en decisiones del cliente frente al inicio del proyecto // La normativa técnica descrita en el estudio previo fue con base en los estudios y diseños disponibles desactualizados"/>
    <s v="RGPRO02"/>
    <s v="PREVENTIVA"/>
    <x v="85"/>
    <x v="56"/>
    <s v="SUBGERENCIA DE OPERACIONES"/>
    <x v="10"/>
    <s v="Estudios previos con texto incluido referente a normativa_x000a_"/>
    <n v="4"/>
    <d v="2019-10-31T00:00:00"/>
    <d v="2019-11-20T00:00:00"/>
    <n v="4"/>
    <n v="1"/>
    <m/>
    <s v="Radicado No20195100210633 de 20 de noviembre de 2019 numeral 3. 9. 2 Estudio previo radicado No20195100217933 03 de diciembre de 2019 numeral 3.5.1 obligaciones generales del contratista 6 Estudio previo radicado 20195100219933 05 de diciembre de 2019 numeral 2.2.1.1 diseño geometrico Estudio previo radicado No 20195100216013 29 de noviembre de 2019 numeral 3. 5.2 obligaciones especificas del contratista 6 _x000a_"/>
    <m/>
    <s v="GESTION DE PROVEEDORES"/>
    <n v="10"/>
    <s v="cgonzal1"/>
    <s v="jreyes3"/>
    <s v="dgamboa"/>
  </r>
  <r>
    <d v="2019-09-16T00:00:00"/>
    <x v="13"/>
    <n v="12"/>
    <s v="Observación No.5 Normatividad técnica desactualizada en los estudios previos del contrato No.2180749 en Manizales En los estudios previos del proceso CPU 032 2017 contrato de obra No.2180749 Manizales la normatividad técnica requerida por la entidad no estaba vigente respecto a Reglamento Técnico de Agua potable y Saneamiento básico RAS Reglamento Técnico de Instalaciones Eléctricas RETIE y Red contra incendio aplicables al contrato de obra proyectado."/>
    <s v="Omisión de revisión y verificación técnica de los estudios previos por el área solicitante y planeación contractual // Demoras en decisiones del cliente frente al inicio del proyecto // La normativa técnica descrita en el estudio previo fue con base en los estudios y diseños disponibles desactualizados"/>
    <s v="RGPRO02"/>
    <s v="CORRECTIVA"/>
    <x v="86"/>
    <x v="56"/>
    <s v="SUBGERENCIA DE OPERACIONES"/>
    <x v="10"/>
    <s v="FAP 806 Reporte de evento de riesgo operativo"/>
    <n v="1"/>
    <d v="2019-09-30T00:00:00"/>
    <d v="2019-10-15T00:00:00"/>
    <n v="1"/>
    <n v="1"/>
    <m/>
    <s v="FAP 806 Reporte del evento de riesgo de la observación No. 5 el 15 de octubre de 2019 Id evento 201900152"/>
    <m/>
    <s v="GESTION DE PROVEEDORES"/>
    <n v="5"/>
    <s v="cgonzal1"/>
    <s v="jreyes3"/>
    <s v="dgamboa"/>
  </r>
  <r>
    <d v="2017-06-30T00:00:00"/>
    <x v="14"/>
    <n v="1"/>
    <s v="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_x000a_• Marzo. Proyección 304.578.707 Real 575.243.736 Diferencia 270.665.029 Variación 89 por ciento_x000a_• Abril Proyección 303.515.346 Real 701.224.790 Diferencia 397.709.444 Variación13 por ciento_x000a_Lo anterior afectando la inversión de recursos de la entidad."/>
    <s v="Falta de actualizacion del procedimiento interno de vacaciones al culminar cada vigencia"/>
    <s v="RGCHU25"/>
    <s v="CORRECTIVA"/>
    <x v="87"/>
    <x v="57"/>
    <s v="SUBGERENCIA ADMINISTRATIVA"/>
    <x v="13"/>
    <s v="Procedimiento actualizado"/>
    <n v="1"/>
    <d v="2020-05-30T00:00:00"/>
    <m/>
    <n v="0"/>
    <n v="0"/>
    <s v="publicar el procedimiento "/>
    <s v="Mediante correo del 13 de abril de el jefe de talento informa. En lo que respecta al procedimiento de vacaciones me permito solicitar que su fecha de cumplimiento sea del 30 de mayo de 2020 fecha en la que ya estará publicado el nuevo procedimiento La Aci envio correo el 14 de abril de 2020 informandole que para reformular fecha de cierre de la acción debe enviar Memorando a la Asesora de Control Interno a la fecha no ha sido remitido. En diciembre el marco de la implementación del nuevo software de nómina se analiza la pertinencia de contar con procedimientos específicos para situaciones adeministrativas éstas adelantarán a través del este aplicativo con base en la normativa general y se programarán los correspondientes controles"/>
    <s v="Con oficio del 26 de diciembre solicite al jefe de talento humano que envie memo de reformulacion por cambio de fecha de cumplimiento de la accion"/>
    <s v="GESTION ADMINISTRATIVA"/>
    <n v="100"/>
    <s v="mospina"/>
    <s v="dgonzal2"/>
    <s v="dgonzal2"/>
  </r>
  <r>
    <d v="2017-06-30T00:00:00"/>
    <x v="15"/>
    <n v="1"/>
    <s v="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_x000a_• Marzo. Proyección 304.578.707 Real 575.243.736 Diferencia 270.665.029 Variación 89 por ciento_x000a_• Abril Proyección 303.515.346 Real 701.224.790 Diferencia 397.709.444 Variación13 por ciento_x000a_Lo anterior afectando la inversión de recursos de la entidad."/>
    <s v="Falta de actualización normativa de los funcionarios que ejecutan el procedimiento para trámite de quejas por acoso laboral // Falta de cumplimiento de la periodicidad de las reuniones del comité que analiza los casos por acoso laboral // Falta de revisión del coordinador del comite de acoso laboral del procedimiento aplicado a cada caso de acoso laboral para evidenciar las normas que ya estan derogadas y que ya no corresponde hacer uso de las mismas."/>
    <s v="RGADM12"/>
    <s v="CORRECTIVA"/>
    <x v="88"/>
    <x v="58"/>
    <s v="SUBGERENCIA ADMINISTRATIVA"/>
    <x v="13"/>
    <s v="Solicitud de modificación en el CIC del Procedimiento PAP623  trámite de Queja por Acoso Laboral."/>
    <n v="1"/>
    <d v="2017-12-31T00:00:00"/>
    <d v="2019-12-20T00:00:00"/>
    <n v="1"/>
    <n v="1"/>
    <m/>
    <s v="Se realizó la actualización del procedimiento PAP 623 Trámite de Queja por acoso Laboral donde se evidencia en el numeral 3 que la resolución 440 del 2016 fue derogada por la resolución 047 del 2019 la modificación se encuentra publicada desde el 20 de noviembre del 2019 en el catologo documental de la entidad en el link de Procedimientos PAP623V3NOV2019 en pdf"/>
    <m/>
    <s v="GESTION ADMINISTRATIVA"/>
    <n v="15"/>
    <s v="mospina"/>
    <s v="dgonzal2"/>
    <s v="dgonzal2"/>
  </r>
  <r>
    <d v="2017-06-30T00:00:00"/>
    <x v="15"/>
    <n v="2"/>
    <s v="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_x000a_• Marzo. Proyección 304.578.707 Real 575.243.736 Diferencia 270.665.029 Variación 89 por ciento_x000a_• Abril Proyección 303.515.346 Real 701.224.790 Diferencia 397.709.444 Variación13 por ciento_x000a_Lo anterior afectando la inversión de recursos de la entidad."/>
    <s v="Falta de actualización normativa de los funcionarios que ejecutan el procedimiento para trámite de quejas por acoso laboral // Falta de cumplimiento de la periodicidad de las reuniones del comité que analiza los casos por acoso laboral // Falta de revisión del coordinador del comite de acoso laboral del procedimiento aplicado a cada caso de acoso laboral para evidenciar las normas que ya estan derogadas y que ya no corresponde hacer uso de las mismas."/>
    <s v="RGADM12"/>
    <s v="CORRECTIVA"/>
    <x v="89"/>
    <x v="58"/>
    <s v="SUBGERENCIA ADMINISTRATIVA"/>
    <x v="13"/>
    <s v="Versión final del  Procedimiento PAP623  Trámite de Queja por Acoso Laboral."/>
    <n v="1"/>
    <d v="2017-12-31T00:00:00"/>
    <d v="2019-12-20T00:00:00"/>
    <n v="1"/>
    <n v="1"/>
    <m/>
    <s v="Se realizó la actualización del procedimiento PAP 623 Trámite de Queja por acoso Laboral donde se evidencia en el numeral 3 que la resolución 440 del 2016 fue derogada por la 047 del 2019 la modificación se encuantra publicada desde el 20 de noviembre del 2019. La modificación se encuentra publicada desde el 20 de noviembre del 2019 en el catologo documental de la entidad"/>
    <m/>
    <s v="GESTION ADMINISTRATIVA"/>
    <n v="15"/>
    <s v="mospina"/>
    <s v="dgonzal2"/>
    <s v="dgonzal2"/>
  </r>
  <r>
    <d v="2017-06-30T00:00:00"/>
    <x v="15"/>
    <n v="4"/>
    <s v="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_x000a_• Marzo. Proyección 304.578.707 Real 575.243.736 Diferencia 270.665.029 Variación 89 por ciento_x000a_• Abril Proyección 303.515.346 Real 701.224.790 Diferencia 397.709.444 Variación13 por ciento_x000a_Lo anterior afectando la inversión de recursos de la entidad."/>
    <s v="Falta de actualización normativa del Reglamento de Trabajo de Fonade // Falta de revisión del Jefe de recursos Humanos de la normativa actual que se debe incorporar al reglamento de trabajo de la entidad."/>
    <s v="RGCHU16"/>
    <s v="CORRECTIVA"/>
    <x v="90"/>
    <x v="59"/>
    <s v="SUBGERENCIA ADMINISTRATIVA"/>
    <x v="13"/>
    <s v="Reglamento de Trabajo de FONADE aprobado"/>
    <n v="1"/>
    <d v="2020-06-30T00:00:00"/>
    <m/>
    <n v="0"/>
    <n v="0"/>
    <s v="publicar el reglamento de trabajo"/>
    <s v="Con fecha de 13 de abril 2020 el jefe de talento humano informo Que la ley establece la obligación del empleador de publicar en cartelera de la empresa el reglamento interno de trabajo junto con la Circular Interna en la cual conste el contenido del reglamento y su fecha de aplicación reglamento que hace parte del contrato de trabajo por disposición legal actividad que por motivo de la emergencia social no ha podido ser adelantada la premisa es realizar esta actividad inmediatamente se levanten las restricciones. Se envío solicitud el 24 de marzo de 2020 al Jefe de talento Humano para que reporte el avance de este trimestre y vencido el plazo no allego información se reitero nuevamente dicha solicitud el 8 de abril del 2020 y a la fecha no ha reportado la información _x000a__x000a_En diciembre se elaboró el reglamento Interno de trabajo de la Empresa Nacional de Desarrollo Territorial se envío al Ministerio de Trabajo y a la Oficina Asesora Juridica para revisión la Oficina Asesora Jurídica realizó observaciones y después de atenderlas se encuentra en el trámite final y firma de la Gerente General"/>
    <s v="Mediante correo del 21 abril de 2020 solicitan reformular radicado 2020440006283. Con oficio del 26 de diciembre solicite al jefe de talento humano que envie memo de reformulacion por cambio de fecha de cumplimiento de la accion"/>
    <s v="GESTION ADMINISTRATIVA"/>
    <n v="14"/>
    <s v="mospina"/>
    <s v="dgonzal2"/>
    <s v="dgonzal2"/>
  </r>
  <r>
    <d v="2017-06-30T00:00:00"/>
    <x v="15"/>
    <n v="5"/>
    <s v="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_x000a_• Marzo. Proyección 304.578.707 Real 575.243.736 Diferencia 270.665.029 Variación 89 por ciento_x000a_• Abril Proyección 303.515.346 Real 701.224.790 Diferencia 397.709.444 Variación13 por ciento_x000a_Lo anterior afectando la inversión de recursos de la entidad."/>
    <s v="Falta de seguimiento al cumplimiento de las funciones otorgadas a la Comité de convivencia laboral."/>
    <s v="RGCHU16"/>
    <s v="CORRECTIVA"/>
    <x v="91"/>
    <x v="58"/>
    <s v="SUBGERENCIA ADMINISTRATIVA"/>
    <x v="13"/>
    <s v="Versión final del  Procedimiento PAP623  Trámite de Queja por Acoso Laboral."/>
    <n v="1"/>
    <d v="2017-12-31T00:00:00"/>
    <d v="2019-12-20T00:00:00"/>
    <n v="1"/>
    <n v="1"/>
    <m/>
    <s v="Se realizó la actualización del procedimiento PAP 623 Trámite de Queja por acoso Labora donde se Seguimiento diciembre de 2019 evidencia en el numeral 3 que la resolución 440 del 2016 fue derogada por la resolución 047 del 2019 la modificación se encuentra publicada desde el 20 de noviembre del 2019 en el catologo documental de la entidad Procedimientos en pdf"/>
    <m/>
    <s v="GESTION ADMINISTRATIVA"/>
    <n v="14"/>
    <s v="mospina"/>
    <s v="dgonzal2"/>
    <s v="dgonzal2"/>
  </r>
  <r>
    <d v="2017-06-30T00:00:00"/>
    <x v="15"/>
    <n v="6"/>
    <s v="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_x000a_• Marzo. Proyección 304.578.707 Real 575.243.736 Diferencia 270.665.029 Variación 89 por ciento_x000a_• Abril Proyección 303.515.346 Real 701.224.790 Diferencia 397.709.444 Variación13 por ciento_x000a_Lo anterior afectando la inversión de recursos de la entidad."/>
    <s v="Falta de socialización del tramite de queja por acoso laboral de la entidad a los operadores de dicho procemiento que aclare su aplicación."/>
    <s v="RGCHU16"/>
    <s v="CORRECTIVA"/>
    <x v="92"/>
    <x v="58"/>
    <s v="SUBGERENCIA ADMINISTRATIVA"/>
    <x v="13"/>
    <s v="Versión final del  Procedimiento PAP623  Trámite de Queja por Acoso Laboral."/>
    <n v="1"/>
    <d v="2017-12-31T00:00:00"/>
    <d v="2019-12-20T00:00:00"/>
    <n v="1"/>
    <n v="1"/>
    <m/>
    <s v="En las actividades del nuevo procedimiento PAP 623 Trámite de Queja por acoso Laboral no se considero relevante incluir las reuniones ordinarias toda vez que el procedimiento es para las quejas más no para el funcionamiento del comité En la Resolución 047 del 2019 en el artículo 6 afirma que el comite de Convivencia Laboral desarrollará las funciones contenidas en el aríticulo 6 de la resolución 652 del 2012 del Ministerío de trabajo y esta norma en el artículo 9 especifica la peridiciodad de las reuniones ordinarias"/>
    <m/>
    <s v="GESTION ADMINISTRATIVA"/>
    <n v="14"/>
    <s v="mospina"/>
    <s v="dgonzal2"/>
    <s v="dgonzal2"/>
  </r>
  <r>
    <d v="2017-06-30T00:00:00"/>
    <x v="15"/>
    <n v="7"/>
    <s v="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_x000a_• Marzo. Proyección 304.578.707 Real 575.243.736 Diferencia 270.665.029 Variación 89 por ciento_x000a_• Abril Proyección 303.515.346 Real 701.224.790 Diferencia 397.709.444 Variación13 por ciento_x000a_Lo anterior afectando la inversión de recursos de la entidad."/>
    <s v="Falta de verificación del operador encargado de escanear documentos que valide que el documento cargado en el sistema ORFEO corresponda al oficio radicado."/>
    <s v="RGCHU16"/>
    <s v="CORRECTIVA"/>
    <x v="93"/>
    <x v="58"/>
    <s v="SUBGERENCIA ADMINISTRATIVA"/>
    <x v="13"/>
    <s v="Versión final del  Procedimiento PAP623  Trámite de Queja por Acoso Laboral."/>
    <n v="1"/>
    <d v="2017-12-31T00:00:00"/>
    <d v="2019-12-20T00:00:00"/>
    <n v="1"/>
    <n v="1"/>
    <m/>
    <s v="Se realizó la actualización del procedimiento PAP 623Trámite de Queja por acoso Laboral En donde se establecen los documentos de control correspondientes los soportes deberán estar acordes co las políticas y procedimientos internos de gestión documenta la modificación se encuentra publicada desde el 20 de noviembre del 2019 en el catologo documental de la entidad el PAP623V3NOV2019 en pdf"/>
    <m/>
    <s v="GESTION ADMINISTRATIVA"/>
    <n v="14"/>
    <s v="mospina"/>
    <s v="dgonzal2"/>
    <s v="dgonzal2"/>
  </r>
  <r>
    <d v="2017-06-30T00:00:00"/>
    <x v="15"/>
    <n v="8"/>
    <s v="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_x000a_• Marzo. Proyección 304.578.707 Real 575.243.736 Diferencia 270.665.029 Variación 89 por ciento_x000a_• Abril Proyección 303.515.346 Real 701.224.790 Diferencia 397.709.444 Variación13 por ciento_x000a_Lo anterior afectando la inversión de recursos de la entidad."/>
    <s v="Falta de actualización normativa de los funcionarios que ejecutan el procedimiento para trámite de quejas por acoso laboral // Falta de cumplimiento de la periodicidad de las reuniones del comité que analiza los casos por acoso laboral. // Falta de revisión del coordinador del comite de acoso laboral del procedimiento aplicado a cada caso de acoso laboral para evidenciar las normas que ya estan derogadas y que ya no corresponde hacer uso de las mismas."/>
    <s v="RGCHU16"/>
    <s v="CORRECTIVA"/>
    <x v="94"/>
    <x v="58"/>
    <s v="SUBGERENCIA ADMINISTRATIVA"/>
    <x v="13"/>
    <s v="Acta de CCL con decisión adoptada por sus miembros."/>
    <n v="1"/>
    <d v="2017-12-31T00:00:00"/>
    <d v="2019-12-20T00:00:00"/>
    <n v="1"/>
    <n v="1"/>
    <m/>
    <s v="En la Resolución 047 del 2019 se conforma el comite de Convivencia Laboral y en el artículo 5 se describe que las las funciones se dasarrollan atendiendo la resolución 652 del 2012 del Ministerío de trabajo El Procedimiento PAP623 Trámite de Queja por Acoso Laboral es para la quejamás no para el comité"/>
    <m/>
    <s v="GESTION ADMINISTRATIVA"/>
    <n v="14"/>
    <s v="mospina"/>
    <s v="dgonzal2"/>
    <s v="dgonzal2"/>
  </r>
  <r>
    <d v="2019-09-16T00:00:00"/>
    <x v="13"/>
    <n v="13"/>
    <s v="Observación No.6 Riesgos emergentes y efectividad de controles.Producto de la auditoría se estableció una efectividad promedio de 64 porciento en la operación de los tres controles evaluados y se identificaron tres riesgos emergentes no caracterizados en el mapa de riesgos operativos 2018 ya codificados para la actualización 2019"/>
    <s v="Todas los identificadas en la auditoría."/>
    <s v="RGRIE30"/>
    <s v="CORRECTIVA"/>
    <x v="95"/>
    <x v="60"/>
    <s v="SUBGERENCIA DE DESARROLLO DE PROYECTOS"/>
    <x v="5"/>
    <s v="FAP806 Eventos de riesgo operativo"/>
    <n v="2"/>
    <d v="2019-11-30T00:00:00"/>
    <d v="2020-04-06T00:00:00"/>
    <n v="2"/>
    <n v="1"/>
    <m/>
    <s v="Se observa el formato FAP806 Con el reporte del evento de riesgo"/>
    <m/>
    <s v="GESTION DE PROVEEDORES"/>
    <n v="5"/>
    <s v="mospina"/>
    <s v="dleon"/>
    <s v="dleon"/>
  </r>
  <r>
    <d v="2019-04-12T00:00:00"/>
    <x v="4"/>
    <n v="22"/>
    <s v="Observación No.8 Falta de información del convenio. No se cuenta con información cronológica y completa del convenio específicamente plan operativo inicial 23 cuentas de cobro y soportes de desembolsos realizados por el cliente y solicitud de liquidación bilateral de 7 convenios interadministrativos. Nota: Gestión documental de la Entidad- registrada en el PINAR"/>
    <s v="No se identifica un lineamiento para la entrega de la información al supervisor inmediato una vez terminado los contratos de prestación de servicios en función convenio // Omisión o desconocimiento de controles para la copia de seguridad de la información // Deficiencias en la gestión documental de la entidad // No existe una herramienta tecnológica para consolidar la información de los convenios"/>
    <s v="Impacto económico y  operativo para la entidad por indisponibilidad  falta y o debilidades en la calidad de la información de los convenios y su trazabilidad histórica por causa de    Rotación de gerentes de convenio  supervisores y personal de apoyo    Omisión de controles para la copia de seguridad de la información    Deficiencias en la gestión documental de la entidad"/>
    <s v="CORRECTIVA"/>
    <x v="96"/>
    <x v="61"/>
    <s v="GERENCIA GENERAL"/>
    <x v="14"/>
    <s v="Memorando proyectado y enviado _x000a_"/>
    <n v="1"/>
    <d v="2019-06-30T00:00:00"/>
    <d v="2019-07-16T00:00:00"/>
    <n v="1"/>
    <n v="1"/>
    <m/>
    <s v="Memorando N.20191700137493 del 16 jul 2019 dirigido a Gerencia General Asesoría de control interno asesoría jurídica subgerencias y gerentes de unidad con asunto: directriz para el respaldo de información usuario final. Socializado por comunicaciones mediante correo electrónico del 17 julio 2019_x000a_"/>
    <m/>
    <s v="GESTION DE LAS TECNOLOGIAS DE LA INFORMACION"/>
    <n v="4"/>
    <s v="cgonzal1"/>
    <s v="Jamaya"/>
    <s v="dpineros"/>
  </r>
  <r>
    <d v="2019-04-12T00:00:00"/>
    <x v="4"/>
    <n v="23"/>
    <s v="Observación No.8 Falta de información del convenio. No se cuenta con información cronológica y completa del convenio específicamente plan operativo inicial 23 cuentas de cobro y soportes de desembolsos realizados por el cliente y solicitud de liquidación bilateral de 7 convenios interadministrativos. Nota: Gestión documental de la Entidad- registrada en el PINAR"/>
    <s v="No se identifica un lineamiento para la entrega de la información al supervisor inmediato una vez terminado los contratos de prestación de servicios en función convenio // Omisión o desconocimiento de controles para la copia de seguridad de la información // Deficiencias en la gestión documental de la entidad // No existe una herramienta tecnológica para consolidar la información de los convenios"/>
    <s v="Impacto económico y  operativo para la entidad por indisponibilidad  falta y o debilidades en la calidad de la información de los convenios y su trazabilidad histórica por causa de    Rotación de gerentes de convenio  supervisores y personal de apoyo    Omisión de controles para la copia de seguridad de la información    Deficiencias en la gestión documental de la entidad"/>
    <s v="CORRECTIVA"/>
    <x v="97"/>
    <x v="61"/>
    <s v="GERENCIA GENERAL"/>
    <x v="14"/>
    <s v="Piezas comunicacionales enviadas"/>
    <n v="6"/>
    <d v="2019-06-30T00:00:00"/>
    <d v="2019-07-31T00:00:00"/>
    <n v="6"/>
    <n v="1"/>
    <m/>
    <s v="DECALOGO PUBLICADO EN FONDO DE PANTALLA DE EQUIPOS PC DESDE ENERO DEL 2019 Correo electrónico de comunicaciones así: IMPORTANTE: Directriz para el respaldo de información del usuario final 17 jul 2019 con memorando anexo N.20191700137493 del 16 jul 2019. Piezas comunicacionales enviadas a todos los colaboradores: Directriz para el respaldo de información del usuario final del 17 jul 2019. Directriz para el respaldo de información del usuario final. Del 18 jul 2019. Directriz para el respaldo de información del usuario final del 19 jul 2019. Directriz para el respaldo de información del usuario final del 22 jul 2019. Durante el mes de julio de 2019 la pieza comucacional referente al Back UP Usuario final fue utilizada como fondo de escritorio institucional."/>
    <m/>
    <s v="GESTION DE LAS TECNOLOGIAS DE LA INFORMACION"/>
    <n v="4"/>
    <s v="cgonzal1"/>
    <s v="Jamaya"/>
    <s v="dpineros"/>
  </r>
  <r>
    <d v="2019-11-26T00:00:00"/>
    <x v="16"/>
    <n v="2"/>
    <s v="H17 Liquidación Contratos- informe de CGR 2016. pag 199"/>
    <s v="Definición de acciones genéricas sin impacto específico sobre el hallazgo o sin productos funcionales // Los responsables de formular las acciones no son los mismos que las implementan // Falta de continuidad en la ejecución de las acciones establecidas"/>
    <s v="Riesgo emergente 1 Impacto operativo debido a la formulación de  acciones que no impactan las causas de los hallazgos. observaciones  o que no resuelven o corrijen lo establecido en los mismos por causa de: Definición de acciones genéricas sin impacto específico sobre el hallazgo o sin productos funcionales. Los responsables de formular las acciones no son los mismos que las implementa.  Falta de continuidad en la ejecución de las acciones establecidas. Demoras en la gestión de trámite de siniestro.Demoras en el proceso de contratación. Falta de seguimiento a las solicitudes de conciliación extrajudicial o inicio de acciones judiciales _x000a_"/>
    <s v="CORRECTIVA"/>
    <x v="98"/>
    <x v="62"/>
    <s v="SUBGERENCIA DE DESARROLLO DE PROYECTOS"/>
    <x v="3"/>
    <s v="Memorando radicado a la subgerencia de operaciones"/>
    <n v="1"/>
    <d v="2020-01-30T00:00:00"/>
    <d v="2020-04-02T00:00:00"/>
    <n v="1"/>
    <n v="1"/>
    <m/>
    <s v="Memorando No.20202900056573 02 abr 2020 METAS DE LIQUIDACIÓN CONSOLIDADAS Y PROYECTADAS PARA LA VIGENCIA DEL 2020. Memorando No.20202900059103: 13 abr 2020 de la subgerencia de proyectos a la OAJ Información sobre procesos judiciales vigentes para los Convenios 194065195078196012196028 y su Contratación Derivada"/>
    <m/>
    <s v="GERENCIA Y GESTION DE PROYECTOS"/>
    <n v="30"/>
    <s v="cgonzal1"/>
    <s v="aruiz1"/>
    <s v="gvelandi"/>
  </r>
  <r>
    <d v="2018-08-03T00:00:00"/>
    <x v="12"/>
    <n v="2"/>
    <s v="Observación No. 1. Creación de Fondo rotatorio para operación del esquema de contratos de fábricas: La Subgerencia Técnica Financiera y de Contratación incumplieron con la creación del Fondo Rotatorio informado en Junta Directiva y el establecimiento de reglas de participación adecuadas para los contrato para garantizar la operatividad del reintegro de recursos aprobados por FONADE y destinados al inicio para la operación de las fábricas."/>
    <s v="Omisión de gestiones administrativas para el cumplimiento de las directrices internas adoptadas en Junta Directiva. // Falta de seguimiento a la ejecución de compromisos establecidos en actas de Junta Directiva // Omisión en las reuniones posteriores respecto a la creación del fondo."/>
    <s v="Riesgo Emergente 1: Impacto operativo para la Entidad debido a la omisión de gestiones administrativas para el cumplimiento de las directrtices aprobadas por Junta Directiva generando reprocesos y dificultades en la ejecución y cumplimiento del plan de acción institucional."/>
    <s v="CORRECTIVA"/>
    <x v="99"/>
    <x v="63"/>
    <s v="SUBGERENCIA DE DESARROLLO DE PROYECTOS"/>
    <x v="3"/>
    <s v="Acta de Junta Directiva"/>
    <n v="1"/>
    <d v="2020-10-30T00:00:00"/>
    <m/>
    <n v="0"/>
    <n v="0"/>
    <s v="Acta de junta directiva _x000a_"/>
    <s v="Se esta atendiendo las recomentaciones de la subgerencia financiera descritas en el memorando 20193700221583. Memorando No. 20192000219913 05 dic 2019 se presenta el diagnostico con un valor aproximado de 1.920 millones de pesos de dificil recuperación_x000a_"/>
    <s v="Memorando de reformulación N.20192000133733 10 julio 2019   20192000219913:05 dic 2019  cambio fecha a 30 marzo 2020  20202000020403 del 30 ene 2020 nuevo plazo oct 30-2020_x000a_ _x000a__x000a_"/>
    <s v="GERENCIA Y GESTION DE PROYECTOS"/>
    <n v="6"/>
    <s v="cgonzal1"/>
    <s v="aruiz1"/>
    <s v="gvelandi"/>
  </r>
  <r>
    <d v="2018-08-03T00:00:00"/>
    <x v="12"/>
    <n v="3"/>
    <s v="Observación No. 2. Contratos de fábricas terminados sin liquidar y con efecto en vencimiento de plazos de liquidación de convenios para recuperar recursos En 12 contratos se evidenció atraso en la liquidación debido a que terminado el plazo contractual de ejecución tienen registros pendientes de suscripción o cierre. El periodo de atraso oscila entre 9 y 43 meses."/>
    <s v="Deficiencias en el seguimiento y control por parte de la Subgerencia Técnica Gerencia de Fábricas y la Gerencia de convenio según aplica de las obligaciones contractuales de los contratistas de fábricas Interventoría a obra a diseños y fábricas de diseños // Deficiencias en el cumplimiento de las obligaciones por parte de la supervisión de FONADE para el proceso de liquidación // Alta rotación de personal responsable de la gestión de estos contratos // Falta de registro de firmas de las actas de servicio de terminación de cierre y novedades de los contratos de interventoría // No hay información confiable ni trazabilidad de la misma que evidencie el estado real de ejecución y pago de todas las actas de servicio costos fijos y variables para cada Contrato."/>
    <s v="RGPRO40"/>
    <s v="CORRECTIVA"/>
    <x v="100"/>
    <x v="64"/>
    <s v="SUBGERENCIA DE DESARROLLO DE PROYECTOS"/>
    <x v="3"/>
    <s v="Soporte trámite incumplimiento"/>
    <n v="11"/>
    <d v="2018-09-28T00:00:00"/>
    <d v="2019-09-13T00:00:00"/>
    <n v="11"/>
    <n v="1"/>
    <m/>
    <s v="Se remiten 2 carpetas 1Soporte de las acciones realizadas por la Gerente de Fabricas 2Soporte de incumplimientos judicial de 15 AS asociados a la fabricas Cto PSA 4 2132389 Radicado No 20182700279281 13 de septiembre de 2018 Remision estudio factico para inicio de accion judicial PSA 3 2132388 CTO 2132126 20182200077063 el 27 de marzo de 2018 Remision estudio factico para inicio de accion judicial"/>
    <m/>
    <s v="GERENCIA Y GESTION DE PROYECTOS"/>
    <n v="3"/>
    <s v="mospina"/>
    <s v="aruiz1"/>
    <s v="gvelandi"/>
  </r>
  <r>
    <d v="2018-08-03T00:00:00"/>
    <x v="12"/>
    <n v="4"/>
    <s v="Observación No. 2. Contratos de fábricas terminados sin liquidar y con efecto en vencimiento de plazos de liquidación de convenios para recuperar recursos: En 12 contratos se evidenció atraso en la liquidación debido a que terminado el plazo contractual de ejecución tienen registros pendientes de suscripción o cierre. El periodo de atraso oscila entre 9 y 43 meses."/>
    <s v="Deficiencias en el seguimiento y control por parte de la Subgerencia Técnica Gerencia de Fábricas y la Gerencia de convenio según aplica de las obligaciones contractuales de los contratistas de fábricas Interventoría a obra a diseños y fábricas de diseños // Deficiencias en el cumplimiento de las obligaciones por parte de la supervisión de FONADE para el proceso de liquidación // Alta rotación de personal responsable de la gestión de estos contratos // Falta de registro de firmas de las actas de servicio de terminación de cierre y novedades de los contratos de interventoría // No hay información confiable ni trazabilidad de la misma que evidencie el estado real de ejecución y pago de todas las actas de servicio costos fijos y variables para cada Contrato."/>
    <s v="RGPRO40"/>
    <s v="CORRECTIVA"/>
    <x v="101"/>
    <x v="65"/>
    <s v="SUBGERENCIA DE DESARROLLO DE PROYECTOS"/>
    <x v="3"/>
    <s v="soporte trámite de pagos"/>
    <n v="13"/>
    <d v="2018-10-30T00:00:00"/>
    <d v="2019-09-30T00:00:00"/>
    <n v="13"/>
    <n v="1"/>
    <m/>
    <s v="Se observan 13 soportes de tramites de pago FAP022 para 8 fabricas: 2130793.BOMA 2132126.FONADE 2013 2132127.MSD 2132388 Y 89 PSA 2140962.CONURMA 2140964.DISEÑOS 2015 Y 2141015.GC CA. Se realizo pago con radicado 20184300568852 del oct 11 2018 445.346.631- corresponde al 10 porciento final de contrato Boma Inpasa. desembolso 20184300651442 del 23 nov 2018 289.347.583 contrato 2140964. pago dic 12 2018 87.926.000 contrato 2132388 desembolso 20184300699772 por 5.794.104 pesos desembolso 20184300699852 6.065.636 pesos"/>
    <m/>
    <s v="GERENCIA Y GESTION DE PROYECTOS"/>
    <n v="3"/>
    <s v="cgonzal1"/>
    <s v="aruiz1"/>
    <s v="gvelandi"/>
  </r>
  <r>
    <d v="2018-08-03T00:00:00"/>
    <x v="12"/>
    <n v="5"/>
    <s v="Observación No. 2. Contratos de fábricas terminados sin liquidar y con efecto en vencimiento de plazos de liquidación de convenios para recuperar recursos En 12 contratos se evidenció atraso en la liquidación debido a que terminado el plazo contractual de ejecución tienen registros pendientes de suscripción o cierre. El periodo de atraso oscila entre 9 y 43 meses."/>
    <s v="Deficiencias en el seguimiento y control por parte de la Subgerencia Técnica Gerencia de Fábricas y la Gerencia de convenio según aplica de las obligaciones contractuales de los contratistas de fábricas Interventoría a obra a diseños y fábricas de diseños // Deficiencias en el cumplimiento de las obligaciones por parte de la supervisión de FONADE para el proceso de liquidación // Alta rotación de personal responsable de la gestión de estos contratos // Falta de registro de firmas de las actas de servicio de terminación de cierre y novedades de los contratos de interventoría // No hay información confiable ni trazabilidad de la misma que evidencie el estado real de ejecución y pago de todas las actas de servicio costos fijos y variables para cada Contrato."/>
    <s v="RGPRO40"/>
    <s v="CORRECTIVA"/>
    <x v="102"/>
    <x v="65"/>
    <s v="SUBGERENCIA DE DESARROLLO DE PROYECTOS"/>
    <x v="3"/>
    <s v="Fichas de casos en comité de conciliación"/>
    <n v="4"/>
    <d v="2018-09-28T00:00:00"/>
    <d v="2018-09-28T00:00:00"/>
    <n v="4"/>
    <n v="1"/>
    <m/>
    <s v="Se presentaron 4 Fichas de Conciliación VIP BOMA GC CA y PEYCO"/>
    <m/>
    <s v="GERENCIA Y GESTION DE PROYECTOS"/>
    <n v="3"/>
    <s v="mospina"/>
    <s v="aruiz1"/>
    <s v="gvelandi"/>
  </r>
  <r>
    <d v="2018-08-03T00:00:00"/>
    <x v="12"/>
    <n v="6"/>
    <s v="Observación No. 3. Reintegros pendientes de los recursos de los convenios a FONADE: Se han ejecutado 11.4197 millones asociados a convenios de los cuales 10.2892 millones han sido reintegrados por estos a FONADE y están pendientes por reintegrar 1.4094 millones de 17 convenios asociados a 10 contratos de fábricas."/>
    <s v="Falta de seguimiento y control a la ejecución financiera de los contratos de fábricas y de los convenios // Alta rotación de personal responsable de la gestión de estos contratos // Vacíos procedimentales y contractuales para el manejo de recursos en el esquema de contratación de Fábricas y en el manual de presupuesto // Falta de gestión en recuperación de los recursos aportados por FONADE // Omisión de gestiones administrativas para el cumplimiento de las directrices internas adoptadas en Junta Directiva."/>
    <s v="Riesgo Emergente 2: Impacto económico para la Entidad por fallas errores u omisiones en el control y seguimiento a la ejecución financiera de los proyectos de fábricas por parte de Gerencia de Fábricas derivados en demoras en la la recuperación de recursos aportados por FONADE  a los convenios comprometiendo el flujo de caja de la entidad._x000a__x000a__x000a__x000a_"/>
    <s v="CORRECTIVA"/>
    <x v="103"/>
    <x v="66"/>
    <s v="SUBGERENCIA DE DESARROLLO DE PROYECTOS"/>
    <x v="3"/>
    <s v="Archivo de conciliación "/>
    <n v="1"/>
    <d v="2018-08-30T00:00:00"/>
    <d v="2018-09-30T00:00:00"/>
    <n v="1"/>
    <n v="1"/>
    <m/>
    <s v="Se realizó la conciliación con corte a Junio 30 2018:conciliacion de cifras presupuesto vrs fabricas.xls. Saldos por convenios.xls. Archivo excel informe ejecución de fabricas audit CI junio 30 2018- recibido por correo el 10 oct 2018 del usuario szarate. FAP601 LISTAS DE ASISTENCIA_x000a_"/>
    <m/>
    <s v="GERENCIA Y GESTION DE PROYECTOS"/>
    <n v="3"/>
    <s v="cgonzal1"/>
    <s v="aruiz1"/>
    <s v="gvelandi"/>
  </r>
  <r>
    <d v="2018-08-03T00:00:00"/>
    <x v="12"/>
    <n v="7"/>
    <s v="Observación No. 3. Reintegros pendientes de los recursos de los convenios a FONADE: Se han ejecutado 11.4197 millones asociados a convenios de los cuales 10.2892 millones han sido reintegrados por estos a FONADE y están pendientes por reintegrar 1.4094 millones de 17 convenios asociados a 10 contratos de fábricas."/>
    <s v="Falta de seguimiento y control a la ejecución financiera de los contratos de fábricas y de los convenios // Alta rotación de personal responsable de la gestión de estos contratos_x000a_Vacíos procedimentales y contractuales para el manejo de recursos en el esquema de contratación de Fábricas y en el manual de presupuesto // Falta de gestión en recuperación de los recursos aportados por FONADE // Omisión de gestiones administrativas para el cumplimiento de las directrices internas adoptadas en Junta Directiva."/>
    <s v="Riesgo Emergente 2: Impacto económico para la Entidad por fallas errores u omisiones en el control y seguimiento a la ejecución financiera de los proyectos de fábricas por parte de Gerencia de Fábricas derivados en demoras en la la recuperación de recursos aportados por FONADE  a los convenios comprometiendo el flujo de caja de la entidad._x000a__x000a_"/>
    <s v="CORRECTIVA"/>
    <x v="104"/>
    <x v="67"/>
    <s v="SUBGERENCIA DE DESARROLLO DE PROYECTOS"/>
    <x v="3"/>
    <s v="Archivo clasificación convenios"/>
    <n v="1"/>
    <d v="2018-09-30T00:00:00"/>
    <d v="2018-09-28T00:00:00"/>
    <n v="1"/>
    <n v="1"/>
    <m/>
    <s v="Archivo: Reintegro proyectado por costos fijos v1.xls presenta la vigencia de los convenios e información para los contratos 2132125 2132126 2132127 2140964 2132388 2152105 2130952 2132389. Los contratos 2130760 y 2131063 presentan pagos por rubro contingencias por tanto no se inclueyen en este informe."/>
    <m/>
    <s v="GERENCIA Y GESTION DE PROYECTOS"/>
    <n v="3"/>
    <s v="cgonzal1"/>
    <s v="aruiz1"/>
    <s v="gvelandi"/>
  </r>
  <r>
    <d v="2018-08-03T00:00:00"/>
    <x v="12"/>
    <n v="9"/>
    <s v="Observación No. 3. Reintegros pendientes de los recursos de los convenios a FONADE: Se han ejecutado 11.4197 millones asociados a convenios de los cuales 10.2892 millones han sido reintegrados por estos a FONADE y están pendientes por reintegrar 1.4094 millones de 17 convenios asociados a 10 contratos de fábricas."/>
    <s v="Falta de seguimiento y control a la ejecución financiera de los contratos de fábricas y de los convenios // Alta rotación de personal responsable de la gestión de estos contratos // Vacíos procedimentales y contractuales para el manejo de recursos en el esquema de contratación de Fábricas y en el manual de presupuesto // Falta de gestión en recuperación de los recursos aportados por FONADE // Omisión de gestiones administrativas para el cumplimiento de las directrices internas adoptadas en Junta Directiva."/>
    <s v="Riesgo Emergente 2: Impacto económico para la Entidad por fallas errores u omisiones en el control y seguimiento a la ejecución financiera de los proyectos de fábricas por parte de Gerencia de Fábricas derivados en demoras en la la recuperación de recursos aportados por FONADE  a los convenios comprometiendo el flujo de caja de la entidad._x000a__x000a__x000a__x000a_"/>
    <s v="CORRECTIVA"/>
    <x v="105"/>
    <x v="65"/>
    <s v="SUBGERENCIA DE DESARROLLO DE PROYECTOS"/>
    <x v="3"/>
    <s v="Desembolsos"/>
    <n v="10"/>
    <d v="2018-10-31T00:00:00"/>
    <d v="2019-09-30T00:00:00"/>
    <n v="10"/>
    <n v="1"/>
    <m/>
    <s v="Segun archivo REINTEGRO POR COSTOS FIJOS 14-3-2019 se listan los desembolsos realizados por 1.030 millones así: 2132125: 408.865.455 . 2132126: 195597.874. 2132127: 426.033.301. Dificil recuperación: 820 millones . 2132125: 300 millones 2132126: 419 millones y 2132127 101 millones .Teniendo en cuenta la gestión y justificacion de los responsables se da por cumplida y se aclara que queda abierta la actividad 9 de la obs 4 y la actividad 2 de la obs 1_x000a__x000a__x000a_"/>
    <s v="Memorando de reformulación N.20192000133733 10 julio 2019  actividad alineada con actividad 2 obs 1"/>
    <s v="GERENCIA Y GESTION DE PROYECTOS"/>
    <n v="3"/>
    <s v="cgonzal1"/>
    <s v="aruiz1"/>
    <s v="gvelandi"/>
  </r>
  <r>
    <d v="2018-08-03T00:00:00"/>
    <x v="12"/>
    <n v="10"/>
    <s v="Observación No. 4. Aportes de Recursos de FONADE para costos fijos variables y adecuaciones locativas: Se han ejecutado 3.595 millones que corresponden a aportes de FONADE para 6 contratos desagregados en: 3.550 millones para costos fijos 19 millones para costos variables y 26 millones para adecuaciones locativas para los cuales no está asociado un convenio."/>
    <s v="Falta de seguimiento y control a la ejecución financiera de los contratos de fábricas y de los convenios // Alta rotación de personal responsable de la gestión de estos contratos // Vacíos procedimentales y contractuales para el manejo de recursos en el esquema de contratación de Fábricas y en el manual de presupuesto // Falta de gestión en recuperación de los recursos aportados por FONADE // Omisión de gestiones administrativas para el cumplimiento de las directrices internas adoptadas en Junta Directiva."/>
    <s v="Riesgo Emergente 2: Impacto económico para la Entidad por fallas errores u omisiones en el control y seguimiento a la ejecución financiera de los proyectos de fábricas por parte de Gerencia de Fábricas derivados en demoras en la la recuperación de recursos aportados por FONADE  a los convenios comprometiendo el flujo de caja de la entidad._x000a_"/>
    <s v="CORRECTIVA"/>
    <x v="106"/>
    <x v="68"/>
    <s v="SUBGERENCIA DE DESARROLLO DE PROYECTOS"/>
    <x v="3"/>
    <s v="Cuadro soporte de distribución por contrato "/>
    <n v="3"/>
    <d v="2018-08-30T00:00:00"/>
    <d v="2018-08-30T00:00:00"/>
    <n v="3"/>
    <n v="1"/>
    <m/>
    <s v="Escenarios costos fijos MSD.xls. Escenarios costos fijos VIP.xls. Escenarios costos fijos Fonade2013. Presentaciones ppt para el comité de conciliación del 15 agosto 2018"/>
    <m/>
    <s v="GERENCIA Y GESTION DE PROYECTOS"/>
    <n v="3"/>
    <s v="cgonzal1"/>
    <s v="aruiz1"/>
    <s v="gvelandi"/>
  </r>
  <r>
    <d v="2018-08-03T00:00:00"/>
    <x v="12"/>
    <n v="11"/>
    <s v="Observación No. 4. Aportes de Recursos de FONADE para costos fijos variables y adecuaciones locativas: Se han ejecutado 3.595 millones que corresponden a aportes de FONADE para 6 contratos desagregados en: 3.550 millones para costos fijos 19 millones para costos variables y 26 millones para adecuaciones locativas para los cuales no está asociado un convenio."/>
    <s v="Falta de seguimiento y control a la ejecución financiera de los contratos de fábricas y de los convenios // Alta rotación de personal responsable de la gestión de estos contratos // Vacíos procedimentales y contractuales para el manejo de recursos en el esquema de contratación de Fábricas y en el manual de presupuesto // Falta de gestión en recuperación de los recursos aportados por FONADE // Omisión de gestiones administrativas para el cumplimiento de las directrices internas adoptadas en Junta Directiva."/>
    <s v="Riesgo Emergente 2: Impacto económico para la Entidad por fallas errores u omisiones en el control y seguimiento a la ejecución financiera de los proyectos de fábricas por parte de Gerencia de Fábricas derivados en demoras en la la recuperación de recursos aportados por FONADE  a los convenios comprometiendo el flujo de caja de la entidad."/>
    <s v="CORRECTIVA"/>
    <x v="107"/>
    <x v="69"/>
    <s v="SUBGERENCIA DE DESARROLLO DE PROYECTOS"/>
    <x v="3"/>
    <s v="Acta de comité"/>
    <n v="1"/>
    <d v="2018-08-15T00:00:00"/>
    <d v="2019-03-30T00:00:00"/>
    <n v="1"/>
    <n v="1"/>
    <m/>
    <s v="De acuerdo con correos aportados por la Gerencia de fabricas se solicitó al responsable las actas de comité de conciliacion 15agosto de 2018 22 de agosto de 2018 y 26 de septiembre 2018 en los cuales se presentó y se aprobó la metodología para el calculo de los costos fijos. Segun correo recibido 11 de octubre de 2018 de la Asesoria Juridica las actas estan elaboración 2 Seguimiento a 30 de marzo No presenta avance 3 Avance a 30 de marzo de 2019 presentan el Acta No 466 de 15 de agosto 2018 donde se observa la conciliación con las empresas de fabricas"/>
    <m/>
    <s v="GERENCIA Y GESTION DE PROYECTOS"/>
    <n v="3"/>
    <s v="mospina"/>
    <s v="aruiz1"/>
    <s v="gvelandi"/>
  </r>
  <r>
    <d v="2018-08-03T00:00:00"/>
    <x v="12"/>
    <n v="9"/>
    <s v="Observación No. 4. Aportes de Recursos de FONADE para costos fijos variables y adecuaciones locativas: Se han ejecutado 3.595 millones que corresponden a aportes de FONADE para 6 contratos desagregados en: 3.550 millones para costos fijos 19 millones para costos variables y 26 millones para adecuaciones locativas para los cuales no está asociado un convenio."/>
    <s v="Falta de seguimiento y control a la ejecución financiera de los contratos de fábricas y de los convenios // Alta rotación de personal responsable de la gestión de estos contratos // Vacíos procedimentales y contractuales para el manejo de recursos en el esquema de contratación de Fábricas y en el manual de presupuesto // Falta de gestión en recuperación de los recursos aportados por FONADE // Omisión de gestiones administrativas para el cumplimiento de las directrices internas adoptadas en Junta Directiva."/>
    <s v="Riesgo Emergente 2: Impacto económico para la Entidad por fallas errores u omisiones en el control y seguimiento a la ejecución financiera de los proyectos de fábricas por parte de Gerencia de Fábricas derivados en demoras en la la recuperación de recursos aportados por FONADE  a los convenios comprometiendo el flujo de caja de la entidad._x000a_"/>
    <s v="CORRECTIVA"/>
    <x v="108"/>
    <x v="70"/>
    <s v="SUBGERENCIA DE DESARROLLO DE PROYECTOS"/>
    <x v="3"/>
    <s v="Desembolsos"/>
    <n v="20"/>
    <d v="2020-10-30T00:00:00"/>
    <m/>
    <n v="18"/>
    <n v="0.9"/>
    <s v="Dos desembolsos de reintegro"/>
    <s v="Segun archivo REINTEGRO POR COSTOS FIJOS 14-3-2019 se listan 18 desembolsos realizados por 1.030 millones así 2132125 408.865.455 pesos 2132126: 195597874 pesos 2132127 426.033.301 pesos. Dificil recuperación: 820 millones 2132125: 300 millones 2132126: 419 millones y 2132127 101 millones.Esta actividad esta relacionada con acción 2 de la observación 1 por tanto su cumplimiento depende de dos desembolsos adiconales de reintegros del Convenio 212080 o Acta de junta directiva con estado final."/>
    <s v="Memorando de reformulación N.20192000133733 10 julio 2019 solicita el cambio de entregable a 20 desembolsos. 20202000020403: 30 ene 2020 nuevo plazo 30 oct 2020_x000a__x000a_"/>
    <s v="GERENCIA Y GESTION DE PROYECTOS"/>
    <n v="3"/>
    <s v="cgonzal1"/>
    <s v="aruiz1"/>
    <s v="gvelandi"/>
  </r>
  <r>
    <d v="2018-08-03T00:00:00"/>
    <x v="12"/>
    <n v="12"/>
    <s v="Observación No. 4. Aportes de Recursos de FONADE para costos fijos variables y adecuaciones locativas: Se han ejecutado 3.595 millones que corresponden a aportes de FONADE para 6 contratos desagregados en: 3.550 millones para costos fijos 19 millones para costos variables y 26 millones para adecuaciones locativas para los cuales no está asociado un convenio."/>
    <s v="Falta de seguimiento y control a la ejecución financiera de los contratos de fábricas y de los convenios // Alta rotación de personal responsable de la gestión de estos contratos // Vacíos procedimentales y contractuales para el manejo de recursos en el esquema de contratación de Fábricas y en el manual de presupuesto // Falta de gestión en recuperación de los recursos aportados por FONADE // Omisión de gestiones administrativas para el cumplimiento de las directrices internas adoptadas en Junta Directiva."/>
    <s v="Riesgo Emergente 2: Impacto económico para la Entidad por fallas errores u omisiones en el control y seguimiento a la ejecución financiera de los proyectos de fábricas por parte de Gerencia de Fábricas derivados en demoras en la la recuperación de recursos aportados por FONADE  a los convenios comprometiendo el flujo de caja de la entidad._x000a_"/>
    <s v="CORRECTIVA"/>
    <x v="109"/>
    <x v="66"/>
    <s v="SUBGERENCIA DE DESARROLLO DE PROYECTOS"/>
    <x v="3"/>
    <s v="Comprobante de transacciones"/>
    <n v="18"/>
    <d v="2018-10-31T00:00:00"/>
    <d v="2019-09-30T00:00:00"/>
    <n v="18"/>
    <n v="1"/>
    <m/>
    <s v="Detalle relacionado en archivo REINTEGRO POR COSTOS FIJOS 14-3-2019.xlsx. El valor de 19 millones de costos variables se sustenta en el CDP 2433- RUBRO: PROYECTOS PROPIOS RNR. Se observan 18 desembolsos de reintegros por 1.030 millones para 11 convenios 197045 197060 211030 211041 211048 212021 212042 212045 212080 213003 y 213046.Esta actividad esta relacionada con acción 2 de la observación 1"/>
    <m/>
    <s v="GERENCIA Y GESTION DE PROYECTOS"/>
    <n v="3"/>
    <s v="cgonzal1"/>
    <s v="aruiz1"/>
    <s v="gvelandi"/>
  </r>
  <r>
    <d v="2018-08-03T00:00:00"/>
    <x v="12"/>
    <n v="14"/>
    <s v="Observación No. 4. Aportes de Recursos de FONADE para costos fijos variables y adecuaciones locativas Se han ejecutado 3.595 millones que corresponden a aportes de FONADE para 6 contratos desagregados en 3.550 millones para costos fijos 19 millones para costos variables y 26 millones para adecuaciones locativas para los cuales no está asociado un convenio."/>
    <s v="Falta de seguimiento y control a la ejecución financiera de los contratos de fábricas y de los convenios // Alta rotación de personal responsable de la gestión de estos contratos // Vacíos procedimentales y contractuales para el manejo de recursos en el esquema de contratación de Fábricas y en el manual de presupuesto // Falta de gestión en recuperación de los recursos aportados por FONADE // Omisión de gestiones administrativas para el cumplimiento de las directrices internas adoptadas en Junta Directiva."/>
    <s v="Riesgo Emergente 2: Impacto económico para la Entidad por fallas errores u omisiones en el control y seguimiento a la ejecución financiera de los proyectos de fábricas por parte de Gerencia de Fábricas derivados en demoras en la la recuperación de recursos aportados por FONADE  a los convenios comprometiendo el flujo de caja de la entidad."/>
    <s v="CORRECTIVA"/>
    <x v="110"/>
    <x v="71"/>
    <s v="SUBGERENCIA DE DESARROLLO DE PROYECTOS"/>
    <x v="3"/>
    <s v="Documento soporte del tramite de conciliación   liquidación o demanda"/>
    <n v="13"/>
    <d v="2019-10-31T00:00:00"/>
    <m/>
    <n v="12"/>
    <n v="0.92307692307692313"/>
    <n v="1"/>
    <s v="El avance del primer trimestre de 2020 informan que el Acta del contrato 2140964 esta en elaboración No envianavance y remiten los documentos del trimestre pasado en diciembre solicitaron replanteo de fechas y del entregable de la Accion debido a que este entregable NO es un producto que se pueda dar por lo tanto el entregable se solicita evaluarlo sobre alguna de las acciones en pro de la liquidacion y cierre planteadas Acta de liquidacion parcial de contrato de fabrica Acta de conciliación Acta de liquidacion total soporte de demanda Seguimiento junio 2019 Se solicita replanteo de fechas y del entregable de la Accion debido a que este entregable NO es un producto que se pueda dar por lo tanto el entregable se solicita evaluarlo sobre alguna de las acciones en pro de la liquidacion y cierre planteadas Acta de liquidacion parcial de contrato de fabrica Acta de conciliación Acta de liquidacion total soporte de demanda Las fechas propuesta de replanteo sera en Diciembre de 2019 Memorando de reformulación No20192000133733."/>
    <s v="Se solicita replanteo de fechas y del entregable de la Accion debido a que este entregable NO es un producto que se pueda dar por lo tanto el entregable se solicita evaluarlo sobre alguna de las acciones en pro de la liquidacion y cierre planteadas a Acta de liquidacion parcial de contrato de fabrica b Acta de conciliación c Acta de liquidacion total d soporte de demanda Las fechas propuesta de replanteo sera en Diciembre de 2019. Memorando de reformulación N.20192000133733"/>
    <s v="GERENCIA Y GESTION DE PROYECTOS"/>
    <n v="3"/>
    <s v="mospina"/>
    <s v="aruiz1"/>
    <s v="gvelandi"/>
  </r>
  <r>
    <d v="2018-08-03T00:00:00"/>
    <x v="12"/>
    <n v="7"/>
    <s v="Observación No 5. Convenios sin saldo para reintegrar a FONADE que afectan los contratos No. 2132388 2132127 y 2132126: Los convenios 213010 Unidad Administrativa Especial Para La Consolidación Territorial UACT 212072 Ministerio De Cultura Y 212076 Área De Infraestructura Social con corte a junio de 2018 no cuentan con recursos disponibles para reintegrar a FONADE por un valor de 803 millones en 3 contratos de fábricas 2132388 consorcio PSA 3 2132127 consorcio MSD 2132126 Consorcio Fabrica FONADE 2013 sujeto al supuesto de que destinaran todo su saldo a cubrir obligaciones con los contratistas de fábricas."/>
    <s v="Falta de seguimiento y control a la ejecución financiera de los contratos de fábricas y de los convenios // Alta rotación de personal responsable de la gestión de estos contratos_x000a_Vacíos procedimentales y contractuales para el manejo de recursos en el esquema de contratación de Fábricas y en el manual de presupuesto // Falta de gestión en recuperación de los recursos aportados por FONADE // Omisión de gestiones administrativas para el cumplimiento de las directrices internas adoptadas en Junta Directiva."/>
    <s v="Riesgo Emergente 2: Impacto económico para la Entidad por fallas errores u omisiones en el control y seguimiento a la ejecución financiera de los proyectos de fábricas por parte de Gerencia de Fábricas derivados en demoras en la la recuperación de recursos aportados por FONADE  a los convenios comprometiendo el flujo de caja de la entidad._x000a__x000a__x000a__x000a__x000a_"/>
    <s v="CORRECTIVA"/>
    <x v="111"/>
    <x v="72"/>
    <s v="SUBGERENCIA DE DESARROLLO DE PROYECTOS"/>
    <x v="3"/>
    <s v="Archivo clasificación convenios"/>
    <n v="1"/>
    <d v="2018-09-30T00:00:00"/>
    <d v="2018-09-30T00:00:00"/>
    <n v="1"/>
    <n v="1"/>
    <m/>
    <s v="Reintegro proyectado por costos fijos v1.xls para los contratos 21321252132126 y 2132127. En el cual se muestra el estado del convenio .liquidado vigente. Para el contrato 2132388 convenio 213010 el valor de 226 millones cdp 2432 y 2693 son de RNR. conciliacion de cifras presupuesto vrs fabricas.xls_x000a_"/>
    <m/>
    <s v="GERENCIA Y GESTION DE PROYECTOS"/>
    <n v="3"/>
    <s v="cgonzal1"/>
    <s v="aruiz1"/>
    <s v="gvelandi"/>
  </r>
  <r>
    <d v="2018-08-03T00:00:00"/>
    <x v="12"/>
    <n v="9"/>
    <s v="Observación No 5. Convenios sin saldo para reintegrar a FONADE que afectan los contratos No. 2132388 2132127 y 2132126: Los convenios 213010 Unidad Administrativa Especial Para La Consolidación Territorial UACT 212072 Ministerio De Cultura Y 212076 Área De Infraestructura Social con corte a junio de 2018 no cuentan con recursos disponibles para reintegrar a FONADE por un valor de 803 millones en 3 contratos de fábricas 2132388 consorcio PSA 3 2132127 consorcio MSD 2132126 Consorcio Fabrica FONADE 2013 sujeto al supuesto de que destinaran todo su saldo a cubrir obligaciones con los contratistas de fábricas."/>
    <s v="Falta de seguimiento y control a la ejecución financiera de los contratos de fábricas y de los convenios // Alta rotación de personal responsable de la gestión de estos contratos_x000a_Vacíos procedimentales y contractuales para el manejo de recursos en el esquema de contratación de Fábricas y en el manual de presupuesto // Falta de gestión en recuperación de los recursos aportados por FONADE // Omisión de gestiones administrativas para el cumplimiento de las directrices internas adoptadas en Junta Directiva."/>
    <s v="Riesgo Emergente 2: Impacto económico para la Entidad por fallas errores u omisiones en el control y seguimiento a la ejecución financiera de los proyectos de fábricas por parte de Gerencia de Fábricas derivados en demoras en la la recuperación de recursos aportados por FONADE  a los convenios comprometiendo el flujo de caja de la entidad._x000a__x000a__x000a__x000a__x000a_"/>
    <s v="CORRECTIVA"/>
    <x v="112"/>
    <x v="70"/>
    <s v="SUBGERENCIA DE DESARROLLO DE PROYECTOS"/>
    <x v="3"/>
    <s v="CDP por convenio y  contrato para reintegro de recursos"/>
    <n v="3"/>
    <d v="2018-10-31T00:00:00"/>
    <d v="2019-03-31T00:00:00"/>
    <n v="3"/>
    <n v="1"/>
    <m/>
    <s v="_x000a_CDP 7133 del 24 agosto 2018: se reintegran 105 millones con radicado 20184300481082: 28 sept 2018 .convenio 197045. CDP 7135 del 12 sep 2018: se reintegran 105 millones con radicado 20184300515822: 14 sep 2018. convenio 211048 CDP 6894 Convenio 197045 - Contrato 2132125. CDP 7135 Convenio 211048 - contrato 2132125. CDP 7003 Convenio 211048 - contrato 2132126. 212072: segun memorando 20182200166533 23-08-2018. 212076: 20182200192833:04-10-2018. 213010 en el archivo REINTEGRO PROYECTADOS POR COSTOS FIJOS V1 se identifica que este convenio esta liquidado y no registra valor proyectado para devolución. Relacionada con obs 4 act 9 y obs 1 act 2_x000a__x000a_"/>
    <m/>
    <s v="GERENCIA Y GESTION DE PROYECTOS"/>
    <n v="3"/>
    <s v="cgonzal1"/>
    <s v="aruiz1"/>
    <s v="gvelandi"/>
  </r>
  <r>
    <d v="2018-08-03T00:00:00"/>
    <x v="12"/>
    <n v="14"/>
    <s v="Observación No 5. Convenios sin saldo para reintegrar a FONADE que afectan los contratos No. 2132388 2132127 y 2132126: Los convenios 213010 Unidad Administrativa Especial Para La Consolidación Territorial UACT 212072 Ministerio De Cultura Y 212076 Área De Infraestructura Social con corte a junio de 2018 no cuentan con recursos disponibles para reintegrar a FONADE por un valor de 803 millones en 3 contratos de fábricas 2132388 consorcio PSA 3 2132127 consorcio MSD 2132126 Consorcio Fabrica FONADE 2013 sujeto al supuesto de que destinaran todo su saldo a cubrir obligaciones con los contratistas de fábricas."/>
    <s v="Falta de seguimiento y control a la ejecución financiera de los contratos de fábricas y de los convenios // Alta rotación de personal responsable de la gestión de estos contratos_x000a_Vacíos procedimentales y contractuales para el manejo de recursos en el esquema de contratación de Fábricas y en el manual de presupuesto // Falta de gestión en recuperación de los recursos aportados por FONADE // Omisión de gestiones administrativas para el cumplimiento de las directrices internas adoptadas en Junta Directiva."/>
    <s v="Riesgo Emergente 2: Impacto económico para la Entidad por fallas errores u omisiones en el control y seguimiento a la ejecución financiera de los proyectos de fábricas por parte de Gerencia de Fábricas derivados en demoras en la la recuperación de recursos aportados por FONADE  a los convenios comprometiendo el flujo de caja de la entidad._x000a__x000a__x000a__x000a__x000a_"/>
    <s v="CORRECTIVA"/>
    <x v="113"/>
    <x v="71"/>
    <s v="SUBGERENCIA DE DESARROLLO DE PROYECTOS"/>
    <x v="3"/>
    <s v="Documento  del tramite de conciliación o demanda"/>
    <n v="3"/>
    <d v="2019-12-15T00:00:00"/>
    <d v="2019-09-30T00:00:00"/>
    <n v="3"/>
    <n v="1"/>
    <m/>
    <s v="2132126 FONADE 2013: La audiencia de conciliación se llevó a cabo el 07 de diciembre de 2018; Soportes Ficha de conciliación para el Cto 2132126 y Acta de Conciliación FABRICAS FONADE 2013 .2132127 MSD Presentaron Conciliación prejudicial Soportes: Ficha Técnica de Conciliación Cto 213127 mediante Rad. No. 2019200134713. 2132388 PSA 3: respuesta demanda contractual radicado no. 2019.00038 - Instaurada por el demandante consorcio PSA CONSULTORES- contrato 2132388. Soporte: Rad. No. 20192700123913"/>
    <s v="Memorando de reformulación N.20192000133733  18 de julio de 2019 cambio  de fechas y entregables de la auditoría A35"/>
    <s v="GERENCIA Y GESTION DE PROYECTOS"/>
    <n v="3"/>
    <s v="Dossa"/>
    <s v="aruiz1"/>
    <s v="gvelandi"/>
  </r>
  <r>
    <d v="2018-08-03T00:00:00"/>
    <x v="12"/>
    <n v="15"/>
    <s v="Observación No. 6. Errores en la Adición No.3 Prórroga No.3 y Modificación No.2 del Contrato 2160764: En la minuta de adición No.3 prórroga No.3 y modificación No.2 del contrato 2160764 suscrita el 28 de diciembre 2017 fecha en la cual el vencimiento del contrato era el 31 de diciembre de 2017 hay error de transcripción en la fecha de la modificación de los costos fijos que registra del 1 de enero al 31 de julio 2017 y en el término de la prórroga previo a la fecha de vencimiento 31-12-2017."/>
    <s v="Falta de revisión de los documentos generados para cada novedad del contrato // Generar documentos a partir de otros sin las verificaciones necesarias // Tramitar las solicitudes de modificaciones contractuales sobre el tiempo de vencimiento del contrato //Ausencia de un lineamiento que fije los tiempos de radicación de novedades contractuales frente al término de vencimiento del contrato."/>
    <s v="RGPRO17_x000a_"/>
    <s v="CORRECTIVA"/>
    <x v="114"/>
    <x v="73"/>
    <s v="SUBGERENCIA DE DESARROLLO DE PROYECTOS"/>
    <x v="3"/>
    <s v="Modificación"/>
    <n v="1"/>
    <d v="2018-08-31T00:00:00"/>
    <d v="2018-10-02T00:00:00"/>
    <n v="1"/>
    <n v="1"/>
    <m/>
    <s v="Prorroga No.4 al contrato de interventoria 2160764- consideración No.7 se referencia lo la novedad inmediatamente anterior A3 PR4 Y M2 suscrita el 31 julio 2018 . Memorando No.20182700179343 de Gerencia de fabricas a la subgerencia de contratación."/>
    <m/>
    <s v="GERENCIA Y GESTION DE PROYECTOS"/>
    <n v="3"/>
    <s v="Dossa"/>
    <s v="aruiz1"/>
    <s v="gvelandi"/>
  </r>
  <r>
    <d v="2018-08-03T00:00:00"/>
    <x v="12"/>
    <n v="16"/>
    <s v="Observación No. 7. No elaboración de actas de servicio para los contratos de interventoría y consultoría No. 2131063 Proes y 2130952 Escuadra: No fueron elaboradas las 23 actas de servicio para el contrato N.2131063 y las 28 actas de servicio para el contrato N.2130952 contraviniendo los términos contractuales."/>
    <s v="Desconocimiento de lo pactado contractualmente // Falencias en el seguimiento y verificación del cumplimiento de los compromisos contractuales // Carencia de puntos de control durante la ejecución contractual // Falta de trazabilidad de las novedades asociadas a cada proyecto en cuanto a valor y plazo."/>
    <s v="RGPPE26"/>
    <s v="CORRECTIVA"/>
    <x v="115"/>
    <x v="74"/>
    <s v="SUBGERENCIA DE DESARROLLO DE PROYECTOS"/>
    <x v="3"/>
    <s v="Documento soporte del tramite de conciliación o  liquidación"/>
    <n v="2"/>
    <d v="2019-12-15T00:00:00"/>
    <d v="2019-09-30T00:00:00"/>
    <n v="2"/>
    <n v="1"/>
    <m/>
    <s v="Se observa el proyecto de Ficha técnica de Solicitud de Conciliación Judicial del Cto 2131063 - PROES de sept 29 de 2019 y el acta de liquidacion contrato 2130952 suscrita por Enterritorio y el contratista Suscrita el 09-Sep-2019"/>
    <s v="Memorando de reformulación N.20192000133733  18 de julio de 2019 cambio  de fechas y entregables de la auditoría A35"/>
    <s v="GERENCIA Y GESTION DE PROYECTOS"/>
    <n v="3"/>
    <s v="Dossa"/>
    <s v="aruiz1"/>
    <s v="gvelandi"/>
  </r>
  <r>
    <d v="2018-08-03T00:00:00"/>
    <x v="12"/>
    <n v="17"/>
    <s v="Observación No. 8. Modificación del valor de costos fijos del contrato 2131063 Proes sin soporte de modificación contractual: No se evidenció el documento que respalda la modificación del valor de los costos fijos desde el pago No.5 hasta el No.16 del contrato 2131063 el cual pasó de 12 millones a 21 millones. Lo anterior se presentó en el periodo de septiembre 2013 a julio de 2014 por un valor adicional de 1054 millones."/>
    <s v="Falencias en el seguimiento y verificación del cumplimiento de los compromisos contractuales y los requisitos para el pago // No se verificaron los pagos efectuados //Desconocimiento de las condiciones pactadas contractualmente // Carencia de puntos de control durante la ejecución contractual"/>
    <s v="Riesgo emergente 3: Impacto económico debido a  mayores valores pagados al contratista  por causa de la omisión falta de oportunidad o de claridad en la solicitud de las novedades contractuales y de seguimiento a la ejecución financiera de los contratos por parte de la supervisión y-o interventoría."/>
    <s v="CORRECTIVA"/>
    <x v="116"/>
    <x v="74"/>
    <s v="SUBGERENCIA DE DESARROLLO DE PROYECTOS"/>
    <x v="3"/>
    <s v="Documento soporte del tramite de conciliación"/>
    <n v="1"/>
    <d v="2019-12-15T00:00:00"/>
    <d v="2019-09-30T00:00:00"/>
    <n v="1"/>
    <n v="1"/>
    <m/>
    <s v="_x000a_Se observa la Ficha técnica de Solicitud de Conciliación Judicial del Cto 2131063 - PROES del 29 de septiembre de 2019"/>
    <s v="Memorando de reformulación N.20192000133733  18 de julio de 2019 cambio  de fechas y entregables de la auditoría A35"/>
    <s v="GERENCIA Y GESTION DE PROYECTOS"/>
    <n v="3"/>
    <s v="Dossa"/>
    <s v="aruiz1"/>
    <s v="gvelandi"/>
  </r>
  <r>
    <d v="2018-08-03T00:00:00"/>
    <x v="12"/>
    <n v="3"/>
    <s v="Observación No. 10. Incumplimiento en la entrega de informes PGIO Plan de gestión Integral de Obra según lo establecido en los documentos precontractuales y contractuales: En 4 contratos de fábricas de interventoría a obras N. 2132125 2132126 2132127 2152105 el contratista incumplió con la entrega de los informes PGIO y con el reporte mensual de ejecución los cuales son requisitos contractuales."/>
    <s v="Deficiencias en el seguimiento de las obligaciones contractuales del contratista de obra por parte del personal de interventoría // Deficiencias por parte de la gerencia de fábricas y la supervisión en el conocimiento e implementación del Manual de Supervisión e Interventoría de FONADE y de los requisitos contenidos en los documentos precontractuales // Posible sobrecarga laboral de los supervisores respecto a la cantidad de contratos e informes asignados // Pérdida de la información y su trazabilidad por la alta rotación de los supervisores"/>
    <s v="RGPPE11"/>
    <s v="CORRECTIVA"/>
    <x v="117"/>
    <x v="75"/>
    <s v="SUBGERENCIA DE DESARROLLO DE PROYECTOS"/>
    <x v="3"/>
    <s v="Soporte trámite incumplimiento"/>
    <n v="4"/>
    <d v="2020-03-31T00:00:00"/>
    <d v="2020-03-31T00:00:00"/>
    <n v="4"/>
    <n v="1"/>
    <m/>
    <s v="2132125 memorando N. 2020700018583 del 28 enero 2020. 2152105 memorando N.20202700020443 del 30 enero 2020 y 2132127 memorando N.20202700020453 del 30 enero 2020 Para la Fabrica 2132126 FONADE 2013 No aplica Incumplimiento los proyectos desarrolados por la fabrica no requerian informe de PGIO_x000a__x000a_"/>
    <s v="Memorando de reformulación  para ampliar plazo  N.20192700227853_x000a_Memorando No.20195000190963 18 oct 2019 enviado por la subgerencia de operaciones se solicita ampliar fecha a 30 nov 2019"/>
    <s v="GERENCIA Y GESTION DE PROYECTOS"/>
    <n v="3"/>
    <s v="ariano"/>
    <s v="aruiz1"/>
    <s v="gvelandi"/>
  </r>
  <r>
    <d v="2018-08-03T00:00:00"/>
    <x v="12"/>
    <n v="19"/>
    <s v="Observación No.11. Falta de respuesta de fondo por parte de FONADE a 54 solicitudes radicadas por contratistas de Fábricas: En 8 contratos de Fábricas de los 13 determinados en la muestra se identificaron 54 solicitudes radicadas entre los años 2014 a 2016 principalmente en las cuales no se brindó respuesta de fondo por parte de los responsables correspondientes en FONADE."/>
    <s v="Falta de monitoreo por parte de la Subgerencia Técnica en las etapas de ejecución y liquidación de los contratos de Fábricas // Deficiencias en el cumplimiento de las obligaciones por parte la supervisión de FONADE en cuanto al control y seguimiento que debe realizar a los contratos de su responsabilidad // Rotación de personal y/o falta en el recurso de personal de la gerencia de convenios de fabricas // Falta de trazabilidad del estado de respuestas de la supervisión"/>
    <s v="RGADM99"/>
    <s v="CORRECTIVA"/>
    <x v="118"/>
    <x v="65"/>
    <s v="SUBGERENCIA DE DESARROLLO DE PROYECTOS"/>
    <x v="3"/>
    <s v="archivo con oficios de respuesta integral"/>
    <n v="1"/>
    <d v="2018-09-30T00:00:00"/>
    <d v="2018-12-30T00:00:00"/>
    <n v="1"/>
    <n v="1"/>
    <m/>
    <s v="Archivo que resume todos los radicados solictados y el oficio de respuesta dado. Archivo Excel de resumen con acciones a realizar de los oficios que no fueron contestado o que su respuesta no fue satisfactoria. Radicados de los oficios en los que se evidencio que seria necesario una respuesta de fondo Rad. 20172000019103 20182700175941 y 20182700001931"/>
    <m/>
    <s v="GERENCIA Y GESTION DE PROYECTOS"/>
    <n v="2"/>
    <s v="ariano"/>
    <s v="aruiz1"/>
    <s v="gvelandi"/>
  </r>
  <r>
    <d v="2018-08-03T00:00:00"/>
    <x v="12"/>
    <n v="20"/>
    <s v="Observación 12. Deficiencias de control presupuestal de la gerencia de convenio y de fábricas: Se observaron deficiencias en el control presupuestal ya que no se evidencia un balance de ejecución de los CDP y de las actas de servicio elaborado y controlado por parte de la Gerencia de Fábricas y de los Gerentes de Convenio que hacen uso de los contratos de Fábricas de interventoría. Lo anterior se evidenció en las unidades de Desarrollo Territorial Desarrollo Económico y Social e Infraestructura Productiva."/>
    <s v="Ausencia de puntos de control de aspectos financieros en el desarrollo de los contratos // Falta de aplicación de las políticas de riesgo y controles identificados por FONADE // Falta de monitoreo por parte de la Subgerencia Técnica"/>
    <s v="Riesgo emergente 4: Impacto legal derivado de la falta de información financiera por parte de los gerentes de convenio relacionada con la disponibilidad de recursos y compromisos pendientes a favor de los contratistas de interventoría y de obra lo que afecta la liquidación de los convenios a cargo._x000a_"/>
    <s v="PREVENTIVA"/>
    <x v="119"/>
    <x v="65"/>
    <s v="SUBGERENCIA DE DESARROLLO DE PROYECTOS"/>
    <x v="3"/>
    <s v="Esquema de seguimiento financiero implementado"/>
    <n v="1"/>
    <d v="2018-09-28T00:00:00"/>
    <d v="2018-10-01T00:00:00"/>
    <n v="1"/>
    <n v="1"/>
    <m/>
    <s v="Formato base de seguimiento para el control financiero mdispuesto por la Gerencia con el fin de realizar la evaluación y verificacion de los pagos y seguimiento de los mismos para cada una de la fábricas. Se adjuntó archivo excel: Instrumento Seguimiento Financiero donde se muestran datos como: contrato acta comprobante de egreso RP radicado y total desembolso entre otrso datos. El unico convenio vigente es el 212080"/>
    <m/>
    <s v="GERENCIA Y GESTION DE PROYECTOS"/>
    <n v="3"/>
    <s v="ariano"/>
    <s v="aruiz1"/>
    <s v="gvelandi"/>
  </r>
  <r>
    <d v="2018-08-03T00:00:00"/>
    <x v="12"/>
    <n v="3"/>
    <s v="Observación 13. Incumplimiento en verificaciones requeridas en ejecución de un acta de servicio del Contrato N.2152105 Civing Ingenieros Contratistas SAS: El interventor del contrato de obra N. 2152223 en el marco del AS N. 1194 no validó la documentación soporte de los estudios técnicos y diseños del proyecto específicamente los títulos de propiedad del lote y aprobó en esas condiciones los diseños."/>
    <s v="Deficiencias de la revisión en los equipos de interventoría de los requisitos legales de un proyecto previo al inicio del mismo bien sea en la fase de diseños o de construcción // Inconsistencias en la documentación aportada por el ente territorial // Inoportunidad en las consultas previas con los interesados Quien viabilizada con la comunidad con las entidades intervinientes como las oficinas de registro de instrumentos públicos las empresas prestadoras de servicios entre otros"/>
    <s v="RGPPE23"/>
    <s v="CORRECTIVA"/>
    <x v="120"/>
    <x v="64"/>
    <s v="SUBGERENCIA DE DESARROLLO DE PROYECTOS"/>
    <x v="3"/>
    <s v="soporte tramite de subsanación con electrificadora"/>
    <n v="1"/>
    <d v="2018-09-28T00:00:00"/>
    <d v="2018-12-30T00:00:00"/>
    <n v="1"/>
    <n v="1"/>
    <m/>
    <s v="La gestión frente a la empresa electrificadora se pudo terminar. Por parte de la supervisión se allega como soporte la escritura del lote incorparada la gestión de desenglobe del mismo_x000a_"/>
    <m/>
    <s v="GERENCIA Y GESTION DE PROYECTOS"/>
    <n v="3"/>
    <s v="ariano"/>
    <s v="aruiz1"/>
    <s v="gvelandi"/>
  </r>
  <r>
    <d v="2018-08-03T00:00:00"/>
    <x v="12"/>
    <n v="3"/>
    <s v="Observación N.14. Deficiente control para el pago de actividades reportadas en las actas de recibo parcial de obra para el contrato N.2132125 Consorcio VIP: En la visita de obra al proyecto Parque Principal Belén de Umbría contrato N.2132125 de fábricas de interventoría - acta de servicio N.152 fueron evidenciados 13 puestos de venta en acero inoxidable Ítem 10.5 contrario a lo consignado en el acta de recibo parcial de obra N. 1 con radicado N.20154300919022 de 24 noviembre de 2015 donde se autorizaron y pagaron 16 unidades del mismo ítem diferencia tasada en 25 millones."/>
    <s v="_x000a_Falta de control en las cantidades reportadas a favor del contratista en la cuenta de cobro presentada // Falta de validación del interventor y el supervisor al aprobar y tramitar la cuenta de cobro del contratista sin verificar el cumplimiento de las cantidades ejecutadas."/>
    <s v="Riesgo emergente 5: Impacto económico para la Entidad por quejas y reclamos del cliente y-o requerimientos de entes de vigilancia y control debido a pagos realizados por cantidades de obra no ejecutadas por causa de la omisión o falta de oportunidad en la revisión por parte de la interventoría y-o supervisión de FONADE"/>
    <s v="CORRECTIVA"/>
    <x v="121"/>
    <x v="64"/>
    <s v="SUBGERENCIA DE DESARROLLO DE PROYECTOS"/>
    <x v="3"/>
    <s v="Aclaración de cantidades de obra"/>
    <n v="1"/>
    <d v="2018-09-28T00:00:00"/>
    <d v="2018-12-30T00:00:00"/>
    <n v="1"/>
    <n v="1"/>
    <m/>
    <s v="Esta observacion se aclara ya que un modulo corresponde a dos puestos de venta lo que se puede validar en los formatos FMI026 y 027 allegados y en las actas de recibo parcial de obra."/>
    <m/>
    <s v="GERENCIA Y GESTION DE PROYECTOS"/>
    <n v="3"/>
    <s v="ariano"/>
    <s v="aruiz1"/>
    <s v="gvelandi"/>
  </r>
  <r>
    <d v="2018-08-03T00:00:00"/>
    <x v="12"/>
    <n v="9"/>
    <s v="Observación N. 15. Registros Presupuestales RP sin saldo suficiente en los contratos N. 2132125 2132126 2130760 con afectación efectiva en 3 convenios por valor de 4596 millones: Para tres 3 contratos de fábricas hay 11 Registros Presupuestales que no tienen saldo suficiente a 30 de junio de 2018 para cubrir valores pendientes por pagar en actas de servicio lo que traduce en el agregado en que existen 3 convenios sin saldo suficiente en los RP destinados para el pago de actas de servicio ejecutadas por valor total de 4596 millones."/>
    <s v="Debilidades en el control de los fondos de cada Registro Presupuestal correspondiente a los convenios // Carencia de puntos de control durante la ejecución contractual en lo correspondiente a pagos // Pérdida de la información y su trazabilidad por la alta rotación de los supervisores."/>
    <s v="RGFIN21"/>
    <s v="CORRECTIVA"/>
    <x v="122"/>
    <x v="70"/>
    <s v="SUBGERENCIA DE DESARROLLO DE PROYECTOS"/>
    <x v="3"/>
    <s v="CDP por convenio y  contrato para reintegro de recursos"/>
    <n v="4"/>
    <d v="2018-10-31T00:00:00"/>
    <d v="2019-03-31T00:00:00"/>
    <n v="4"/>
    <n v="1"/>
    <m/>
    <s v="contrato 2130760; CDP 2853-RP3020. Contrato 2132126 novedad reinicio No1- prorroga 8 y adición No 6 y modificacion 8 06 feb 2017 CLAUSULA TERCERA . CDP 536253655363 Y 5364 . El Contrato 2132125 segun ficha tecnica de conciliación presenta piendientes por parte del contratista sin definir el valor final. CDP 6894 Convenio 197045 - Contrato 2132125. CDP 7135 Convenio 211048 - contrato 2132125. CDP 7003 Convenio 211048 contrato 2132126. 212072: segun memorando 20182200166533 23-08-2018. 212076: 20182200192833:04-10-2018. 213010: en el archivo REINTEGRO PROYECTADOS POR COSTOS FIJOS V1 se identifica que este convenio esta liquidado y no registra valor proyectado para devolución."/>
    <m/>
    <s v="GERENCIA Y GESTION DE PROYECTOS"/>
    <n v="3"/>
    <s v="cgonzal1"/>
    <s v="aruiz1"/>
    <s v="gvelandi"/>
  </r>
  <r>
    <d v="2018-08-03T00:00:00"/>
    <x v="12"/>
    <n v="12"/>
    <s v="Observación N. 15. Registros Presupuestales RP sin saldo suficiente en los contratos N. 2132125 2132126 2130760 con afectación efectiva en 3 convenios por valor de 4596 millones: Para tres 3 contratos de fábricas hay 11 Registros Presupuestales que no tienen saldo suficiente a 30 de junio de 2018 para cubrir valores pendientes por pagar en actas de servicio lo que traduce en el agregado en que existen 3 convenios sin saldo suficiente en los RP destinados para el pago de actas de servicio ejecutadas por valor total de 4596 millones."/>
    <s v="Debilidades en el control de los fondos de cada Registro Presupuestal correspondiente a los convenios // Carencia de puntos de control durante la ejecución contractual en lo correspondiente a pagos // Pérdida de la información y su trazabilidad por la alta rotación de los supervisores."/>
    <s v="RGFIN21"/>
    <s v="CORRECTIVA"/>
    <x v="109"/>
    <x v="66"/>
    <s v="SUBGERENCIA DE DESARROLLO DE PROYECTOS"/>
    <x v="3"/>
    <s v="Comprobante de transacciones"/>
    <n v="12"/>
    <d v="2018-10-31T00:00:00"/>
    <d v="2018-12-13T00:00:00"/>
    <n v="12"/>
    <n v="1"/>
    <m/>
    <s v="Detalle relacionado en archivo REINTEGRO POR COSTOS FIJOS 14-3-2019.xlsx. El valor de 19 millones de costos variables se sustenta en el CDP 2433- RUBRO: PROYECTOS PROPIOS RNR. Se observan 18 desembolsos de reintegros por 1.030 millones para 11 convenios 197045 197060 211030 211041 211048 212021 212042 212045 212080 213003 y 213046. Esta actividad esta relacionada con acción 2 de la observación 1"/>
    <m/>
    <s v="GERENCIA Y GESTION DE PROYECTOS"/>
    <n v="3"/>
    <s v="cgonzal1"/>
    <s v="aruiz1"/>
    <s v="gvelandi"/>
  </r>
  <r>
    <d v="2018-08-03T00:00:00"/>
    <x v="12"/>
    <n v="4"/>
    <s v="Observación No. 16. Diferencias entre el valor pendiente de pago por acta de servicio registrado por Gerencia de fábricas frente a lo reportado por el contratista en los contratos 2132126 y 2152105 a favor de FONADE: En los contratos de fabricas 2132126 y 2152105 se identificaron diferencias en los valores pendientes de pago por parte de FONADE frente al dato suministrado por el contratista así: contrato 2132126 por 303 millones y contrato 2152105 por 854 millones."/>
    <s v="Falta de seguimiento y legalización de las novedades asociadas a las actas de servicio // Falta de conciliación periódica de la ejecución financiera de los contratos"/>
    <s v="Riesgo emergente 3: Impacto económico debido a  mayores valores pagados al contratista  por causa de la omisión falta de oportunidad o de claridad en la solicitud de las novedades contractuales y de seguimiento a la ejecución financiera de los contratos por parte de la supervisión y-o interventoría."/>
    <s v="CORRECTIVA"/>
    <x v="123"/>
    <x v="65"/>
    <s v="SUBGERENCIA DE DESARROLLO DE PROYECTOS"/>
    <x v="3"/>
    <s v="Archivo de analisis"/>
    <n v="1"/>
    <d v="2018-10-30T00:00:00"/>
    <d v="2018-12-30T00:00:00"/>
    <n v="1"/>
    <n v="1"/>
    <m/>
    <s v="Se evidencia en archivo excel contrato 2152105 y memorandos relacionados con el contrato 2132126 la relación de las actas de servicio suscritas con estas dos fábricas - se identifica el estado administrativo y financiero de las mismas el cual es reportado directamente por el usuario del área técnica a la Gerencia de Fábricas -- Estos documentos contienen de mutuo acuerdo FONADE y Contratistas la información financiera de los dos contratos de fábricas de interventoría con los soportes de ejecución -CDP y RP- y saldos pendientes de pago_x000a_"/>
    <m/>
    <s v="GERENCIA Y GESTION DE PROYECTOS"/>
    <n v="3"/>
    <s v="ariano"/>
    <s v="aruiz1"/>
    <s v="gvelandi"/>
  </r>
  <r>
    <d v="2018-08-03T00:00:00"/>
    <x v="12"/>
    <n v="21"/>
    <s v="Observación No. 17. Sobreejecución del contrato 2132127 frente al valor final presupuestado: Se sobreejecutó el valor del contrato 2132127 Consorcio MSD en 6 porciento frente al valor final establecido al superar en 449 millones el valor final del contrato 7.710 millones."/>
    <s v="Falta de seguimiento y control a la ejecución financiera de los contratos de fábricas y de los convenios // Alta rotación de personal responsable de la gestión de estos contratos // Vacíos procedimentales y contractuales para el manejo de recursos en el esquema de contratación de Fábricas y en el manual de presupuesto // Falta de gestión en recuperación de los recursos aportados por FONADE // Omisión de gestiones administrativas para el cumplimiento de las directrices internas adoptadas en Junta Directiva."/>
    <s v="Riesgo Emergente 2: Impacto económico para la Entidad por fallas errores u omisiones en el control y seguimiento a la ejecución financiera de los proyectos de fábricas por parte de Gerencia de Fábricas derivados en demoras en la la recuperación de recursos aportados por FONADE  a los convenios comprometiendo el flujo de caja de la entidad._x000a_"/>
    <s v="CORRECTIVA"/>
    <x v="124"/>
    <x v="72"/>
    <s v="SUBGERENCIA DE DESARROLLO DE PROYECTOS"/>
    <x v="3"/>
    <s v="Ficha de conciliación"/>
    <n v="1"/>
    <d v="2019-10-30T00:00:00"/>
    <d v="2019-07-11T00:00:00"/>
    <n v="1"/>
    <n v="1"/>
    <m/>
    <s v="Ficha Técnica Cociliacion MSD_V3 de Jul.2019.pdf"/>
    <s v="Memorando de reformulación N.20192000133733  18 de julio de 2019 cambio  de fechas y entregables de la auditoría A35"/>
    <s v="GERENCIA Y GESTION DE PROYECTOS"/>
    <n v="3"/>
    <s v="Dossa"/>
    <s v="aruiz1"/>
    <s v="gvelandi"/>
  </r>
  <r>
    <d v="2019-09-30T00:00:00"/>
    <x v="9"/>
    <n v="1"/>
    <s v="Observación No. 1 Deficiente gestión de la Gerencia del convenio para el incio de las acciones judiciales. Demora de 31 meses desde la fecha de terminación del convenio 31-08-2016 para la radicación ante la Subgerencia de Operaciones del estudio fáctico para el inicio de Acciones Judiciales FAP900 por incumplimiento 3 meses y liquidación judicial 2 años y 6 meses de 12 gobernaciones Amazonas Arauca Archipiélago de San Andrés y Providencia Boyacá Cesar Huila Magdalena Nariño Quindío Sucre Tolima sin que a la fecha 13-09-2019 se evidencie respuesta de la solicitud."/>
    <s v="Deficiente priorización de la Gerencia del Grupo de trabajo para el incio de trámites con efectos legales y económicos // Falta de trazabilidad de la información // Retrasos en la digitalización de las transferencias documentales // Falta de gestión de la interventoría de los contratos"/>
    <s v="RGPPE01"/>
    <s v="CORRECTIVA"/>
    <x v="125"/>
    <x v="76"/>
    <s v="SUBGERENCIA DE DESARROLLO DE PROYECTOS"/>
    <x v="8"/>
    <s v="Actas de mesas de trabajo"/>
    <n v="4"/>
    <d v="2020-03-30T00:00:00"/>
    <d v="2020-03-27T00:00:00"/>
    <n v="4"/>
    <n v="1"/>
    <m/>
    <s v="Se evidenció en las actas suministradasde fechas 04-11-2019 05-12-2019 31-01-2020 27-03-2020 la realización de mesas de trabajo con la participación de la gerencia de fábricas en las cuales se analizaron la situación de los 3 contratos de fabrica 2132125 consorcio VIP 2132127 consorcio MSD y 2132126 consorcio fabricas 2013 como resultado se evidencia la gestión adelantada para liquidar y entregar al cliente."/>
    <m/>
    <s v="GERENCIA Y GESTION DE PROYECTOS"/>
    <n v="6"/>
    <s v="aocampo"/>
    <s v="aalvarez2"/>
    <s v="hceron"/>
  </r>
  <r>
    <d v="2019-09-30T00:00:00"/>
    <x v="9"/>
    <n v="3"/>
    <s v="Observación No. 1 Deficiente gestión de la Gerencia del convenio para el incio de las acciones judiciales. Demora de 31 meses desde la fecha de terminación del convenio 31-08-2016 para la radicación ante la Subgerencia de Operaciones del estudio fáctico para el inicio de Acciones Judiciales FAP900 por incumplimiento 3 meses y liquidación judicial 2 años y 6 meses de 12 gobernaciones Amazonas Arauca Archipiélago de San Andrés y Providencia Boyacá Cesar Huila Magdalena Nariño Quindío Sucre Tolima sin que a la fecha 13-09-2019 se evidencie respuesta de la solicitud."/>
    <s v="Deficiente priorización de la Gerencia del Grupo de trabajo para el incio de trámites con efectos legales y económicos // Falta de trazabilidad de la información // Retrasos en la digitalización de las transferencias documentales // Falta de gestión de la interventoría de los contratos"/>
    <s v="RGPPE01"/>
    <s v="PREVENTIVA"/>
    <x v="126"/>
    <x v="76"/>
    <s v="SUBGERENCIA DE DESARROLLO DE PROYECTOS"/>
    <x v="8"/>
    <s v="Solicitud de capacitación y control de asistencia"/>
    <n v="2"/>
    <d v="2020-03-30T00:00:00"/>
    <d v="2020-03-17T00:00:00"/>
    <n v="2"/>
    <n v="1"/>
    <m/>
    <s v="Se evidenció en el memorando con radicado No 20202200046983 de 10-03-2020 la solicitud del Grupo de trabajo Desarrollo de proyectos 1 asunto reiteración de la solicitud de sensibilización sobre transferencia documental y ORFEO. El 17 de marzo de realizó la sensibilización sobre trasferencias documentalesen ORFEO para el grupo de Desarrollo de Proyectos 1 y se repitió la capacitación el 21 de abril. Evidencia documento de asistencia virtual por teams."/>
    <s v="Se reformula fecha fin programada para el 30-03-2020"/>
    <s v="GERENCIA Y GESTION DE PROYECTOS"/>
    <n v="6"/>
    <s v="aocampo"/>
    <s v="aruiz1"/>
    <s v="hceron"/>
  </r>
  <r>
    <d v="2019-09-30T00:00:00"/>
    <x v="9"/>
    <n v="4"/>
    <s v="Observación No. 2. Incumplimiento de las obligaciones contractuales de la interventoría frente al manejo del anticipo. Anticipos girados y no amortizados en 7 21 contratos interadministrativos Amazonas Arauca Cesar La Guajira Magdalena Putumayo Sucre de la muestra 32 por un valor de 2.926.719.147 evidenciando falta de seguimiento y control por parte de las interventorias contratos 2132125 Consorcio VIP 2132126 Consorcio Fonade 2013 y Consorcio MSD 2132127 razón por la cual se encuentran en proceso de acción judicial y-o demanda por parte de Enterritorio."/>
    <s v="Deficiencias en la verificación y seguimiento del cumplimiento de las obligaciones contractuales por parte de la interventoria y la Gerencia de convenio // Deficiente priorización de la Gerencia del Grupo de trabajo para el inicio de trámites con efectos legales y económicos // Ausencia de lineamientos sobre el alcance de las líneas de negocio"/>
    <s v="RGPPE01"/>
    <s v="CORRECTIVA"/>
    <x v="127"/>
    <x v="76"/>
    <s v="SUBGERENCIA DE DESARROLLO DE PROYECTOS"/>
    <x v="8"/>
    <s v="Control de asistencia_x000a_presentación _x000a_ evaluación de los asistentes"/>
    <n v="3"/>
    <d v="2020-03-30T00:00:00"/>
    <d v="2020-03-27T00:00:00"/>
    <n v="3"/>
    <n v="1"/>
    <m/>
    <s v="Se verificó frente a la presentación evaluaciones de conocimiento y tabulación de resultados que se llevó a cabo la sencibilización del manejo de anticipos para los gerentes de convenio supervisores y profesionales de apoyo obteniendose en promedio una calificación de 46."/>
    <m/>
    <s v="GERENCIA Y GESTION DE PROYECTOS"/>
    <n v="17"/>
    <s v="aocampo"/>
    <s v="aruiz1"/>
    <s v="hceron"/>
  </r>
  <r>
    <d v="2019-09-30T00:00:00"/>
    <x v="9"/>
    <n v="7"/>
    <s v="Observación No 4 Incumplimiento de las obligaciones contractuales de carácter técnico por parte de la interventoría. En 5 contratos derivados correspondientes a los convenios Amazonas Bolivar Boyaca Putumayo y Risaralda la gobernación excluyó la responsabilidad del contratista frente al trámite de la certificación RETIE sin que fueran exigidos como requisito para la entrega integral del proyecto por parte del interventor._x000a_"/>
    <s v="Deficiencias en la verificación y seguimiento del cumplimiento de las obligaciones contractuales por parte de la interventoria y la Gerencia de convenio // Ajustes en el alcance del proyecto entre la gobernación y el contratista de obra // No entrega de la novedad contractual por parte de la interventoría donde se eximia el contratista de obra de la responsabilidad frente al requisito RETIE // Inefectividad de los controles asociados a las visitas de campo y a los comités de seguimiento operativo y de obra"/>
    <s v="RGPPE05"/>
    <s v="CORRECTIVA"/>
    <x v="128"/>
    <x v="76"/>
    <s v="SUBGERENCIA DE DESARROLLO DE PROYECTOS"/>
    <x v="8"/>
    <s v=" Control de asistencia _x000a_"/>
    <n v="1"/>
    <d v="2019-11-29T00:00:00"/>
    <d v="2019-12-05T00:00:00"/>
    <n v="1"/>
    <n v="1"/>
    <m/>
    <s v="Se evidenció en las actas suministradasde fechas 04-11-2019 05-12-2019 domde se analizaron la situación de los 3 contratos de fabrica 2132125 consorcio VIP 2132127 consorcio MSD y 2132126 consorcio fabricas 2013 como resultado se evidencia la gestión adelantada para liquidar y entregar al cliente"/>
    <m/>
    <s v="GERENCIA Y GESTION DE PROYECTOS"/>
    <n v="17"/>
    <s v="aocampo"/>
    <s v="roviedo"/>
    <s v="hceron"/>
  </r>
  <r>
    <d v="2019-09-30T00:00:00"/>
    <x v="9"/>
    <n v="8"/>
    <s v="Observación No 5 Contratos derivados terminados sin liquidar a la fecha por trámites administrativos. 4 contratos derivados de los 32 de la muestra se encuentran en estado terminado desde el año 2015 y a la fecha 12-09-2019 no ha sido posible su liquidación.Cauca Córdoba y Guanía pendientes por firmas y Risaralda fue devuelto para a la Gerencia del convenio."/>
    <s v="Deficiencias en el seguimiento al cumplimiento de las obligaciones contractuales por parte de la Gerencia de convenio"/>
    <s v="RGPRO18"/>
    <s v="CORRECTIVA"/>
    <x v="129"/>
    <x v="76"/>
    <s v="SUBGERENCIA DE DESARROLLO DE PROYECTOS"/>
    <x v="8"/>
    <s v="Acta de liquidación"/>
    <n v="4"/>
    <d v="2020-03-30T00:00:00"/>
    <d v="2020-03-30T00:00:00"/>
    <n v="4"/>
    <n v="1"/>
    <m/>
    <s v="Se evidenciaron las actas de liquidación de los siguientes contratos 216194 2131670 Departamento de Boyacá 2131673 Departamento de Guainía entrega de los Centros de Desarrollo Infantil CDI en Orito y PuertoAsis Putumayo."/>
    <m/>
    <s v="GERENCIA Y GESTION DE PROYECTOS"/>
    <n v="17"/>
    <s v="aocampo"/>
    <s v="aruiz1"/>
    <s v="hceron"/>
  </r>
  <r>
    <d v="2019-09-30T00:00:00"/>
    <x v="9"/>
    <n v="9"/>
    <s v="Observación No. 6 Evaluación de la efectividad de implementación de los controles. Producto de la auditoría se evaluaron 6 riesgos y 7 controles para los cuales se estableció una efectividad promedio de 653 por ciento en su implementación."/>
    <s v="Todas los identificadas en la auditoría."/>
    <s v="RGRIE30"/>
    <s v="CORRECTIVA"/>
    <x v="130"/>
    <x v="76"/>
    <s v="SUBGERENCIA DE DESARROLLO DE PROYECTOS"/>
    <x v="8"/>
    <s v="Formato FAP806 _x0009_Registro de eventos de riesgo operativo"/>
    <n v="5"/>
    <d v="2019-10-30T00:00:00"/>
    <d v="2019-12-03T00:00:00"/>
    <n v="5"/>
    <n v="1"/>
    <m/>
    <s v="Se adjuntan los 5 formatos diligenciados de reporte eventos de riesgo por cada observación de la auditoría"/>
    <m/>
    <s v="GERENCIA Y GESTION DE PROYECTOS"/>
    <n v="15"/>
    <s v="aocampo"/>
    <s v="aruiz1"/>
    <s v="hceron"/>
  </r>
  <r>
    <d v="2019-04-22T00:00:00"/>
    <x v="8"/>
    <n v="9"/>
    <s v="Observación No.9 Actas de aprobación de personal del contrato 2017611 avaladas sin cumplimiento de experiencia específica requerida para 6 perfiles para ejecución del contrato marco 216169. En las actas de aprobación de personal FMI029 se identificó que 5 perfiles cumplen Especialista en vías Especialista en telecomunicaciones Revisor de diseños arquitectónicos Profesional en Trabajo Social y Coordinador de zona con los requisitos de experiencia específica establecida en la minuta del contrato 216169 y 6 perfiles no cumplen Revisor de estudios geotécnicos Especialista eléctrico Especialista hidrosanitario Revisor de diseño de elementos no estructurales Residentes de interventoría y Coordinador de información con dicho requisito._x000a_Frente a los siguientes perfiles el cumplimiento fue parcial:_x000a_Revisor de diseños estructurales cumple 1 de 2_x000a_Director de Interventoría cumple 2 de 3"/>
    <s v="Inconsistencias en los documentos en la etapa precontractual // Omisión en la aplicación del control _x000a_CTRGPPE003_x000a_"/>
    <s v="RGPPE01"/>
    <s v="CORRECTIVA"/>
    <x v="131"/>
    <x v="77"/>
    <s v="SUBGERENCIA DE DESARROLLO DE PROYECTOS"/>
    <x v="8"/>
    <s v="Actas de aprobación de personal"/>
    <n v="5"/>
    <d v="2019-09-30T00:00:00"/>
    <d v="2019-09-30T00:00:00"/>
    <n v="5"/>
    <n v="1"/>
    <m/>
    <s v="Se evidenció frente a los formatos FMI029 Actas de aprobación de personal para la ejecución del contrato que la interventorías están cumplimiento con el personal y la experiencia requerida para el contrato 2017615 actas 24 y 25; contrato 2017613 acta 15; 2017611 acta 29 2017612 actas 212223. 30-06-2019. Se verificaron las actas de probación del personal para la ejecución del contrato FMI029 para: acta No 23- 31 2017615 contrato 2017612 actas 21-29 contrato 2017615 actas 28 y 29. contrato 2017615 actas del 26-28. 30-09-2019_x000a_"/>
    <m/>
    <s v="GERENCIA Y GESTION DE PROYECTOS"/>
    <n v="7"/>
    <s v="valvarez"/>
    <s v="Fariza"/>
    <s v="hceron"/>
  </r>
  <r>
    <d v="2019-04-22T00:00:00"/>
    <x v="8"/>
    <n v="10"/>
    <s v="Observación No.10 Actas de aprobación de personal del contrato 2017612 avaladas sin cumplimiento de experiencia específica requerida para 3 perfiles para ejecución del contrato marco 216169. En las actas de aprobación de personal FMI029 se identificó que 3 perfiles cumplen Revisor de estudios geotécnicos Revisor de diseños estructurales y Revisor de diseños arquitectónicos con los requisitos de experiencia específica establecida en la minuta del contrato 216169 y 3 perfiles no cumplen Director de Interventoría Gerente del Contrato y Coordinador de zona con dicho requisito ."/>
    <s v="Inconsistencias en los documentos en la etapa precontractual // Omisión en la aplicación del control _x000a_CTRGPPE003"/>
    <s v="RGPPE01"/>
    <s v="CORRECTIVA"/>
    <x v="131"/>
    <x v="77"/>
    <s v="SUBGERENCIA DE DESARROLLO DE PROYECTOS"/>
    <x v="8"/>
    <s v="Actas de aprobación de personal"/>
    <n v="5"/>
    <d v="2019-09-30T00:00:00"/>
    <d v="2019-09-30T00:00:00"/>
    <n v="5"/>
    <n v="1"/>
    <m/>
    <s v="Se evidenció frente a los formatos FMI029 Actas de aprobación de personal para la ejecución del contrato que la interventorías están cumplimiento con el personal y la experiencia requerida para el contrato 2017615 actas 24 y 25; contrato 2017613 acta 15; 2017611 acta 29 2017612 actas 212223. 30-06-2019. Se verificaron las actas de probación del personal para la ejecución del contrato FMI029 para: acta No 23- 31 2017615 contrato 2017612 actas 21-29 contrato 2017615 actas 28 y 29. contrato 2017615 actas del 26-28. 30-09-2019_x000a_"/>
    <m/>
    <s v="GERENCIA Y GESTION DE PROYECTOS"/>
    <n v="7"/>
    <s v="valvarez"/>
    <s v="Fariza"/>
    <s v="hceron"/>
  </r>
  <r>
    <d v="2019-04-22T00:00:00"/>
    <x v="8"/>
    <n v="11"/>
    <s v="Observación No.11 Actas de aprobación de personal del contrato 2017613 avaladas sin cumplimiento de experiencia específica requerida para 5 perfiles para ejecución del contrato marco 216169. En las actas de aprobación de personal FMI029 se identificó que 6 perfiles cumplen Especialista hidrosanitario Especialista en telecomunicaciones Apoyo Jurídico Profesional en Trabajo Social Profesional responsable SST y Ambiental y Coordinador Jurídico con los requisitos de experiencia específica establecida en la minuta del contrato 216169 y 5 perfiles no cumplen Revisor de estudios geotécnicos Especialista eléctrico Especialista en vías Revisor de diseños arquitectónicos y Revisor de diseño de elementos no estructurales con dicho requisito ._x000a_Frente a los siguientes perfiles el cumplimiento fue parcial:_x000a_Revisor de diseños estructurales 1 de 2_x000a_Director de Interventoría 1 de 5_x000a_Residentes de interventoría 14 de 23_x000a_Coordinador de información 1 de 2"/>
    <s v="Inconsistencias en los documentos en la etapa precontractual // Omisión en la aplicación del control _x000a_CTRGPPE003"/>
    <s v="RGPPE01"/>
    <s v="CORRECTIVA"/>
    <x v="131"/>
    <x v="77"/>
    <s v="SUBGERENCIA DE DESARROLLO DE PROYECTOS"/>
    <x v="8"/>
    <s v="Actas de aprobación de personal"/>
    <n v="5"/>
    <d v="2019-09-30T00:00:00"/>
    <d v="2019-09-30T00:00:00"/>
    <n v="5"/>
    <n v="1"/>
    <m/>
    <s v="Se evidenció frente a los formatos FMI029 Actas de aprobación de personal para la ejecución del contrato que la interventorías están cumplimiento con el personal y la experiencia requerida para el contrato 2017615 actas 24 y 25; contrato 2017613 acta 15; 2017611 acta 29 2017612 actas 212223. 30-06-2019. Se verificaron las actas de probación del personal para la ejecución del contrato FMI029 para: acta No 23- 31 2017615 contrato 2017612 actas 21-29 contrato 2017615 actas 28 y 29. contrato 2017615 actas del 26-28. 30-09-2019_x000a_"/>
    <m/>
    <s v="GERENCIA Y GESTION DE PROYECTOS"/>
    <n v="7"/>
    <s v="valvarez"/>
    <s v="Fariza"/>
    <s v="hceron"/>
  </r>
  <r>
    <d v="2019-04-22T00:00:00"/>
    <x v="8"/>
    <n v="12"/>
    <s v="OBSERVACIÓN No.12: Actas de aprobación de personal del contrato 2017614 avaladas sin cumplimiento de experiencia específica requerida para ejecución del contrato marco 216169. En las actas de aprobación de personal FMI029 se identificó que 1 cargo cumple Apoyo Jurídico con los requisitos de experiencia específica establecida en la minuta del contrato 216169 y 10 cargos no cumplen Revisor de estudios geotécnicos Especialista eléctrico Especialista en vías Especialista hidrosanitario Especialista en telecomunicaciones Revisor de diseños estructurales Revisor de diseños arquitectónicos Revisor de diseño de elementos no estructurales Profesional en Trabajo Social y Profesional responsable de SST y Ambiental con dicho requisito ._x000a_Frente a los siguientes perfiles el cumplimiento fue parcial:_x000a_Director de Interventoría 2 de 3_x000a_Residentes de interventoría 8 de 17"/>
    <s v="Inconsistencias en los documentos en la etapa precontractual // Omisión en la aplicación del control _x000a_CTRGPPE003"/>
    <s v="RGPPE01"/>
    <s v="CORRECTIVA"/>
    <x v="131"/>
    <x v="77"/>
    <s v="SUBGERENCIA DE DESARROLLO DE PROYECTOS"/>
    <x v="8"/>
    <s v="Actas de aprobación de personal"/>
    <n v="5"/>
    <d v="2019-09-30T00:00:00"/>
    <d v="2019-09-30T00:00:00"/>
    <n v="5"/>
    <n v="1"/>
    <m/>
    <s v="Se evidenció frente a los formatos FMI029 Actas de aprobación de personal para la ejecución del contrato que la interventorías están cumplimiento con el personal y la experiencia requerida para el contrato 2017615 actas 24 y 25; contrato 2017613 acta 15; 2017611 acta 29 2017612 actas 212223. 30-06-2019. Se verificaron las actas de probación del personal para la ejecución del contrato FMI029 para: acta No 23- 31 2017615 contrato 2017612 actas 21-29 contrato 2017615 actas 28 y 29. contrato 2017615 actas del 26-28. 30-09-2019_x000a_"/>
    <m/>
    <s v="GERENCIA Y GESTION DE PROYECTOS"/>
    <n v="7"/>
    <s v="valvarez"/>
    <s v="Fariza"/>
    <s v="hceron"/>
  </r>
  <r>
    <d v="2019-04-22T00:00:00"/>
    <x v="8"/>
    <n v="13"/>
    <s v="OBSERVACIÓN No.13: Actas de aprobación de personal del contrato 2017615 avaladas sin cumplimiento de experiencia específica requerida para ejecución del contrato marco 216169. En las actas de aprobación de personal FMI029 se identificó que 8 cargos cumplen Revisor de estudios geotécnicos Especialista eléctrico Especialista en vías Especialista en telecomunicaciones Revisor de diseño de elementos no estructurales Apoyo Jurídico Profesional en Trabajo Social y Profesional responsable SST y Ambiental con los requisitos de experiencia específica establecida en la minuta del contrato 216169 y 4 cargos no cumplen Especialista hidrosanitario Revisor de diseños estructurales Revisor de diseños arquitectónicos y Director de Interventoría con dicho requisito ._x000a_Frente a los siguientes perfiles el cumplimiento fue parcial:_x000a_Residentes de interventoría 3 de 4"/>
    <s v="Inconsistencias en los documentos en la etapa precontractual // Omisión en la aplicación del control _x000a_CTRGPPE003"/>
    <s v="RGPPE01"/>
    <s v="CORRECTIVA"/>
    <x v="131"/>
    <x v="77"/>
    <s v="SUBGERENCIA DE DESARROLLO DE PROYECTOS"/>
    <x v="8"/>
    <s v="Actas de aprobación de personal"/>
    <n v="5"/>
    <d v="2019-09-30T00:00:00"/>
    <d v="2019-09-30T00:00:00"/>
    <n v="5"/>
    <n v="1"/>
    <m/>
    <s v="Se evidenció frente a los formatos FMI029 Actas de aprobación de personal para la ejecución del contrato que la interventorías están cumplimiento con el personal y la experiencia requerida para el contrato 2017615 actas 24 y 25; contrato 2017613 acta 15; 2017611 acta 29 2017612 actas 212223. 30-06-2019. Se verificaron las actas de probación del personal para la ejecución del contrato FMI029 para: acta No 23- 31 2017615 contrato 2017612 actas 21-29 contrato 2017615 actas 28 y 29. contrato 2017615 actas del 26-28. 30-09-2019_x000a_"/>
    <m/>
    <s v="GERENCIA Y GESTION DE PROYECTOS"/>
    <n v="7"/>
    <s v="valvarez"/>
    <s v="Fariza"/>
    <s v="hceron"/>
  </r>
  <r>
    <d v="2019-04-22T00:00:00"/>
    <x v="8"/>
    <n v="14"/>
    <s v="OBSERVACIÓN No. 14. Evaluación de la efectividad de implementación de los controles. Producto de la auditoría se evaluaron 11 riesgos y 13 controles para los cuales se estableció una efectividad promedio de 586 por ciento en su implementación."/>
    <s v="Todas los identificadas en la auditoría."/>
    <s v="RGRIE30"/>
    <s v="PREVENTIVA"/>
    <x v="132"/>
    <x v="77"/>
    <s v="SUBGERENCIA DE DESARROLLO DE PROYECTOS"/>
    <x v="8"/>
    <s v="FAP806 Eventos de riesgo operativo"/>
    <n v="9"/>
    <d v="2019-12-31T00:00:00"/>
    <d v="2019-12-31T00:00:00"/>
    <n v="9"/>
    <n v="1"/>
    <m/>
    <s v="Se adjunta FAP806 Eventos de riesgo operativo"/>
    <m/>
    <s v="GERENCIA Y GESTION DE PROYECTOS"/>
    <n v="7"/>
    <s v="valvarez"/>
    <s v="Fariza"/>
    <s v="hceron"/>
  </r>
  <r>
    <d v="2019-04-12T00:00:00"/>
    <x v="4"/>
    <n v="14"/>
    <s v="Observación No. 6 Omisión en los considerandos / antecedentes de modificación contractual_x000a_En la modificación N.3 al contrato de obra N.2151046 suscrita el 10 de enero de 2017 por la Subgerencia de Contratación fueron omitidas las salvedades referentes a los posibles incumplimientos que se estaban materializando en el desarrollo del contrato antes mencionado reportados entre mayo y diciembre 2016."/>
    <s v="Inobservancia de la trazabilidad del estado contractual // Desconocimiento u omisión de normatividad aplicable referente a novedades contractuales"/>
    <s v="RGPRO39  "/>
    <s v="PREVENTIVA"/>
    <x v="133"/>
    <x v="24"/>
    <s v="SUBGERENCIA DE DESARROLLO DE PROYECTOS"/>
    <x v="8"/>
    <s v="Ficha Solicitud de novedades contractuales  de contratación derivada"/>
    <n v="1"/>
    <d v="2019-09-30T00:00:00"/>
    <d v="2019-05-03T00:00:00"/>
    <n v="1"/>
    <n v="1"/>
    <m/>
    <s v="Con el documento solicitud de novedades de contratación derivada suscrito el 03 de mayo de 2019 relacionado con convenio 197060 y el contrato 2181109 Consorcio EAGL Buenaventura en el anexo 1 Antecedentes se describe el estado del contrato y se menciona el presunto incumplimiento del contratista frente al cronograma de obra actual."/>
    <m/>
    <s v="GERENCIA Y GESTION DE PROYECTOS"/>
    <n v="4"/>
    <s v="ariano"/>
    <s v="Fariza"/>
    <s v="hceron"/>
  </r>
  <r>
    <d v="2019-04-12T00:00:00"/>
    <x v="4"/>
    <n v="17"/>
    <s v="Observación No.7 Incumplimientos administrativos y técnicos de la interventoría al contrato No.2151046. La interventoría del contrato de obra No.2151046 aprobó mayores cantidades en los ítems de excavaciones rellenos y estructuras de concreto en las actas parciales de obra No.1 a la No.17 por 834 millones de pesos y omite el cumplimiento de la normatividad ambiental aplicable al componente de residuos de construcción y demolicion RCD"/>
    <s v="Debilidades en la revisión y verificación de la información entregada por el contratista como soporte para el pago por parte de la interventoría // Falta de personal idóneo por parte de la interventoría para controlar las actividades contratadas // Deficiencias en la implementación de procedimientos ambientales durante la ejecución de las obras. .Cierre ambiental certificación de disposición de escombros por periodo integrada con los vales de cada viaje recibido. // Omisión de los parámetros establecidos en la normatividad ambiental // Falta de precisión en los estudios previos y reglas de participación haciendo referencia a los procedimientos y registros de las actividades que tienen impacto ambiental // Deficiencias de la supervisión en la revisión de los documentos allegados por el interventor entre otros: los soportes de cumplimiento de la normatividad ambiental de las actividades ejecutadas por el contratista // No disponibilidad de herramientas tecnológicas que permitan visualizar los diseños y estudios técnicos .programas de diseño. y programación de obra."/>
    <s v="Pérdida económica por sanciones y o perdida de imagen por requerimientos de entes de vigilancia y control  debido a la autorización de desembolsos   anticipos  facturas  cuentas de cobro  y  otros   sin el lleno de los requisitos por causa de    Debilidades en la revisión y verificación de la información entregada por el contratista como soporte para el pago por parte de la supervisión y o interventoría    Falta de personal idóneo por parte de la interventoría para controlar las actividades contratadas    Deficiencias  en la implementación de procedimientos ambientales  durante la ejecución de las obras. Cierre ambiental   certificación de disposición de escombros por periodo integrada con los vales de cada viaje recibido    Omisión de los parámetros establecidos en la normatividad ambiental    Falta de precisión en los estudios previos y reglas de participación   haciendo referencia a los procedimientos y registros de las actividades que tienen impacto ambiental"/>
    <s v="PREVENTIVA"/>
    <x v="134"/>
    <x v="24"/>
    <s v="SUBGERENCIA DE DESARROLLO DE PROYECTOS"/>
    <x v="8"/>
    <s v="Formato diseñado de CONTROL DE DISPOSICIÓN FINAL DE ESCOMBROS Y SOBRANTES DE EXCAVACIONES"/>
    <n v="1"/>
    <d v="2019-12-31T00:00:00"/>
    <d v="2019-12-11T00:00:00"/>
    <n v="1"/>
    <n v="1"/>
    <m/>
    <s v="Se observa el formato diseñado de CONTROL DE DISPOSICIÓN FINAL DE ESCOMBROS Y SOBRANTES DE EXCAVACIONES compuesto por 8 ítems así: 1. Generalidades 2.Dimensiones 3. Requerimientos adicionales 4. Validación de aspectos de seguridad en el sitio de trabajo 5. Cierre del anexo de excavación 6. Requerimiento de documentos anexos .Revisados por el líder ejecutante. 7. Afectaciones .Determinados por el líder ejecutante. 8. Firmas Emisión y Revalidaciones"/>
    <m/>
    <s v="GERENCIA Y GESTION DE PROYECTOS"/>
    <n v="4"/>
    <s v="ariano"/>
    <s v="Fariza"/>
    <s v="hceron"/>
  </r>
  <r>
    <d v="2019-04-12T00:00:00"/>
    <x v="4"/>
    <n v="18"/>
    <s v="Observación No.7 Incumplimientos administrativos y técnicos de la interventoría al contrato No.2151046. La interventoría del contrato de obra No.2151046 aprobó mayores cantidades en los ítems de excavaciones rellenos y estructuras de concreto en las actas parciales de obra No.1 a la No.17 por 834 millones de pesos y omite el cumplimiento de la normatividad ambiental aplicable al componente de residuos de construcción y demolicion RCD"/>
    <s v="Debilidades en la revisión y verificación de la información entregada por el contratista como soporte para el pago por parte de la interventoría // Falta de personal idóneo por parte de la interventoría para controlar las actividades contratadas // Deficiencias en la implementación de procedimientos ambientales durante la ejecución de las obras. .Cierre ambiental certificación de disposición de escombros por periodo integrada con los vales de cada viaje recibido. // Omisión de los parámetros establecidos en la normatividad ambiental // Falta de precisión en los estudios previos y reglas de participación haciendo referencia a los procedimientos y registros de las actividades que tienen impacto ambiental // Deficiencias de la supervisión en la revisión de los documentos allegados por el interventor entre otros: los soportes de cumplimiento de la normatividad ambiental de las actividades ejecutadas por el contratista // No disponibilidad de herramientas tecnológicas que permitan visualizar los diseños y estudios técnicos .programas de diseño. y programación de obra."/>
    <s v="Pérdida económica por sanciones y o perdida de imagen por requerimientos de entes de vigilancia y control  debido a la autorización de desembolsos   anticipos  facturas  cuentas de cobro  y  otros   sin el lleno de los requisitos por causa de    Debilidades en la revisión y verificación de la información entregada por el contratista como soporte para el pago por parte de la supervisión y o interventoría    Falta de personal idóneo por parte de la interventoría para controlar las actividades contratadas    Deficiencias  en la implementación de procedimientos ambientales  durante la ejecución de las obras. Cierre ambiental   certificación de disposición de escombros por periodo integrada con los vales de cada viaje recibido    Omisión de los parámetros establecidos en la normatividad ambiental    Falta de precisión en los estudios previos y reglas de participación   haciendo referencia a los procedimientos y registros de las actividades que tienen impacto ambiental"/>
    <s v="PREVENTIVA"/>
    <x v="135"/>
    <x v="78"/>
    <s v="SUBGERENCIA DE DESARROLLO DE PROYECTOS"/>
    <x v="8"/>
    <s v="Formato publicado en el catálogo documental"/>
    <n v="1"/>
    <d v="2019-12-30T00:00:00"/>
    <d v="2019-10-16T00:00:00"/>
    <n v="1"/>
    <n v="1"/>
    <m/>
    <s v="formato FMI088 Planilla de gestión integral de residuos de construcción y demolición RCD v.1 del 19 nov 2019"/>
    <m/>
    <s v="GERENCIA Y GESTION DE PROYECTOS"/>
    <n v="4"/>
    <s v="ariano"/>
    <s v="Fariza"/>
    <s v="hceron"/>
  </r>
  <r>
    <d v="2019-04-12T00:00:00"/>
    <x v="4"/>
    <n v="21"/>
    <s v="Observación No.8 Falta de información del convenio. No se cuenta con información cronológica y completa del convenio específicamente plan operativo inicial 23 cuentas de cobro y soportes de desembolsos realizados por el cliente y solicitud de liquidación bilateral de 7 convenios interadministrativos. Nota: Gestión documental de la Entidad- registrada en el PINAR"/>
    <s v="No se identifica un lineamiento para la entrega de la información al supervisor inmediato una vez terminado los contratos de prestación de servicios en función convenio // Omisión o desconocimiento de controles para la copia de seguridad de la información // Deficiencias en la gestión documental de la entidad // No existe una herramienta tecnológica para consolidar la información de los convenios"/>
    <s v="Impacto económico y  operativo para la entidad por indisponibilidad  falta y o debilidades en la calidad de la información de los convenios y su trazabilidad histórica por causa de    Rotación de gerentes de convenio  supervisores y personal de apoyo    Omisión de controles para la copia de seguridad de la información    Deficiencias en la gestión documental de la entidad"/>
    <s v="CORRECTIVA"/>
    <x v="136"/>
    <x v="24"/>
    <s v="SUBGERENCIA DE DESARROLLO DE PROYECTOS"/>
    <x v="8"/>
    <s v="Documentacion digitalizada en el expediente virtual"/>
    <n v="1"/>
    <d v="2019-12-15T00:00:00"/>
    <d v="2019-12-15T00:00:00"/>
    <n v="1"/>
    <n v="1"/>
    <m/>
    <s v="La Gerencia de Convenio allego la siguiente documentación del convenio 197060: Cuotas de gerencia 11 de 13 Comprobante de ingreso 20 de 28 y Dos planes operativos. En reunión con la asesoría de control interno el 17 de diciembre de 2019 se aclara que no es posible reunir más información y que para efectos de la liquidación del convenio se dispone de la necesaria; razón por la cual se determina el cumplimiento y cierre de esta actvidad. Pruebas o evidencia: FAP601 Reunión con la Asesora control interno y los documentos inicialmente relacionados"/>
    <m/>
    <s v="GERENCIA Y GESTION DE PROYECTOS"/>
    <n v="3"/>
    <s v="ariano"/>
    <s v="Fariza"/>
    <s v="hceron"/>
  </r>
  <r>
    <d v="2019-06-11T00:00:00"/>
    <x v="1"/>
    <n v="2"/>
    <s v="Observación No.1 No conciliación de saldos presupuestales de tiquetes_x000a_El grupo de tiquetes y presupuesto no realizaron mensualmente la conciliación de saldos presupuestales por centros de costos y convenios. entre sus bases de datos y la ejecución real para el periodo desde septiembre 2017 a abril 2019."/>
    <s v="Falta de metodología para realizar la conciliación entre las áreas y grupos de trabajo // No entrega de información por parte del contratista CALITOUR. necesaria para la construcción de las bases de datos por convenio."/>
    <s v="Riesgo emergente 1_x000a_Impacto operativo por incumplimiento en la conciliación de saldos presupuestales por convenio entre la información presupuesto y la información generada por la supervisión de tiquetes. por causa de   1  Falta de metodología para realizar la conciliación entre las áreas   grupos de trabajo 2  Carencia de información reportada por el contratista. necesaria para la construcción de las bases de datos por convenio."/>
    <s v="CORRECTIVA"/>
    <x v="137"/>
    <x v="79"/>
    <s v="SUBGERENCIA ADMINISTRATIVA"/>
    <x v="12"/>
    <s v="Informe de conciliación del contrato de tiquetes"/>
    <n v="1"/>
    <d v="2019-09-30T00:00:00"/>
    <d v="2019-09-30T00:00:00"/>
    <n v="1"/>
    <n v="1"/>
    <m/>
    <s v="Mediante información suministrada por el área de presupuesto REPORTE PARA REVISION DE CIERRE MENSUAL Ordenes pago para las vigencias agosto 2017. 2018 y junio de 2019 el usuario responsable de tiquetes envía la conciliación con el reporte de lo facturado. asi _x000a_-2017 16 convenios usuarios por valor de 673 millones_x000a_-2018 21 convenios usuarios por valor de 1.927millones_x000a_-2019 14 convenios usuarios por valor 872 millones_x000a_En ninguno de los reportes se presentan diferencias"/>
    <m/>
    <s v="GESTION DE PROVEEDORES"/>
    <n v="5"/>
    <s v="csanchez2"/>
    <s v="jarevalo"/>
    <s v="jarevalo"/>
  </r>
  <r>
    <d v="2019-06-11T00:00:00"/>
    <x v="1"/>
    <n v="3"/>
    <s v="Observación No.1 No conciliación de saldos presupuestales de tiquetes_x000a_El grupo de tiquetes y presupuesto no realizaron mensualmente la conciliación de saldos presupuestales por centros de costos y convenios. entre sus bases de datos y la ejecución real para el periodo desde septiembre 2017 a abril 2019."/>
    <s v="Falta de metodología para realizar la conciliación entre las áreas y grupos de trabajo // No entrega de información por parte del contratista CALITOUR. necesaria para la construcción de las bases de datos por convenio."/>
    <s v="Riesgo emergente 1_x000a_Impacto operativo por incumplimiento en la conciliación de saldos presupuestales por convenio entre la información presupuesto y la información generada por la supervisión de tiquetes. por causa de   1  Falta de metodología para realizar la conciliación entre las áreas   grupos de trabajo 2  Carencia de información reportada por el contratista. necesaria para la construcción de las bases de datos por convenio."/>
    <s v="CORRECTIVA"/>
    <x v="138"/>
    <x v="80"/>
    <s v="SUBGERENCIA ADMINISTRATIVA"/>
    <x v="12"/>
    <s v="Informe de conciliación  mensual por convenio y centro de costo y retroalimentación de las diferencias identificadas"/>
    <n v="5"/>
    <d v="2019-12-15T00:00:00"/>
    <d v="2020-03-31T00:00:00"/>
    <n v="5"/>
    <n v="1"/>
    <m/>
    <s v="Se aportan informes de conciliación mensual de julio y agosto de 2019 con la información de pagaduría y el aplicativo de tiquetes. Lo cual no atiende la fuentes de información requeridas en la actividad presupuesto-tiquetes. por esta razón . Se realiza mesa de trabajo con el Grupo de Presupuesto el 19-12-2019 se verifica la información metodologica para realizar la conciliación quedando así un compromiso de entrega final para el 17-01-2020. siendo asi se solicitará ACI ampliación de plazo para la entrega de la conciliación por lo que tambien se adjunta correo de memorando proyectado para la posterior firma y acta de reunión. Seguimiento a Marzo 2020 Se entregan archvios conciliados enttre los Grupos de Trabajo de Servicios Administrativos y Presupuesto con corte a Diciembre de 2019. Enero y Febrero de 2020."/>
    <m/>
    <s v="GESTION DE PROVEEDORES"/>
    <n v="5"/>
    <s v="csanchez2"/>
    <s v="jarevalo"/>
    <s v="jarevalo"/>
  </r>
  <r>
    <d v="2019-06-11T00:00:00"/>
    <x v="1"/>
    <n v="4"/>
    <s v="Observación No. 2 Diferencias en ejecución presupuestal del rubro de tiquetes _x000a_En 2 de los 9 convenios de la muestra. que representan el 78 porciento del presupuesto ejecutado. se evidencian diferencias entre el valor de Ejecución del convenio allegada por las gerencias frente al valor desembolsado. registrado en los balances económicos Fondo de ejecución . así _x000a_Convenio 215050 DNP Evaluación y Estructuración _x000a_Diferencia 1049 millones_x000a_Fuente Gerencia de convenio 148 Millones_x000a_Fuente Fondo de ejecución 1.198 Millones_x000a_Convenio 216146 FONDO MUNDIAL VIH SIDA Desarrollo económico y social _x000a_Diferencia 3 millones_x000a_Fuente Gerencia de convenio 180 Millones_x000a_Fuente Fondo de ejecución 177 Millones"/>
    <s v="No uso de las herramientas disponibles para el control presupuestal de los convenios Discoverer y aplicativo de tiquetes"/>
    <s v="Riesgo emergente 2_x000a_Impacto económico para la Entidad. debido a que no se cuenta con información de la ejecución financiera completa de los convenios y o contratos. por causa de No uso de las herramientas disponibles para el control presupuestal de los convenios  Discoverer y aplicativo de tiquetes "/>
    <s v="CORRECTIVA"/>
    <x v="139"/>
    <x v="81"/>
    <s v="SUBGERENCIA ADMINISTRATIVA"/>
    <x v="12"/>
    <s v="Informes de conciliación convenio 215050 y 216146"/>
    <n v="2"/>
    <d v="2019-12-15T00:00:00"/>
    <d v="2019-12-15T00:00:00"/>
    <n v="2"/>
    <n v="1"/>
    <m/>
    <s v="Los responsables realizaron las gestiones para identificar diferencias así _x000a_Convenio 215050 La diferencia identificada en la auditoria corresponde a error en aplicación de filtros por parte de la Gerencia del convenio al reportar la información. Una vez subsanado esta situación la Gerencia del convenio reporta una diferencia de diferencia de 11.826.600 los cuales obedecen a pagos reportados en la base de presupuesto que no se debieron realizar._x000a__x000a_Los pagos adicionales son de _x000a_Radicado 20184300592442 valor 15.559.085 valor adicional pagado 10.439.604_x000a_Radicado 20184300466662 valor 1.386.996 valor adicional pagado 1.386.996._x000a__x000a_Convenio 216146 la Gerencia del convenio informa que la diferencia por valor de 3.267 millones obedece a la no inclusión en balance económico siguientes facturas 52010427. 52010403. 52010404. 14120. 14008. 14016. 14014._x000a_Seguimiento a Diciembre Para el Radicado N. 20184300592442 el valor total del comprobante de egreso N. 28156 del 31-10-2019 es por 15.559.085. efectivamente habia un error en la conciliacion entregada por el grupo de presupuesto. no se trata de un pago adicional . corresponde a un error en el informe de conciliacion el cual fue subdsanado e informado el grupo de servicios administrativos. _x000a__x000a_Para el radicado 20184300416412. del 24-07-2018 por 1.386.996. incialmente se realizo el registro de orden de pago afectando el RP N. 5847 se realizo una anulacion de registro de orden de pago la cual quedo en la conciliacion con un error en el Numero de radicado por lo cual no permitia evidencia que habia un registro positivo y uno negativo. no corresponde a un valor adicional de pago. finalmente el registro de orden de pago se realiza afectando el RP 6143 Por 1.386.996 y se cancelo con comprobante de egreso N. 20346 por 1.386.996 . el error en la información de la conciliacion fue subsanado e informado el grupo de servicios administrativos._x000a__x000a_Para el Convenio 216146 en donde indican que hay una diferencia de 3.267.776 . Las facturas N. 52010954 . 52010952 . 52010953. por valor de 1.513.396 son radicadas en el mes de mayo de 2019. y no fueron incluidas en el balance del economico ya que para la fecha de expedicion con corte al 30 de abril de 2019 no estaban radicadas. las demas facturas relacionadas por un valor de 1.754.380 No fueron radicadas . y de acuerdo a la informacion entregada por servicios administrativos estas fueron anuladas. por lo anterior el balance economico con corte al 30 de abril de 2019. no presenta diferencias."/>
    <m/>
    <s v="GESTION DE PROVEEDORES"/>
    <n v="5"/>
    <s v="csanchez2"/>
    <s v="jarevalo"/>
    <s v="jarevalo"/>
  </r>
  <r>
    <d v="2019-06-11T00:00:00"/>
    <x v="1"/>
    <n v="5"/>
    <s v="Observación No. 2 Diferencias en ejecución presupuestal del rubro de tiquetes _x000a_En 2 de los 9 convenios de la muestra. que representan el 78 porciento del presupuesto ejecutado. se evidencian diferencias entre el valor de Ejecución del convenio allegada por las gerencias frente al valor desembolsado. registrado en los balances económicos Fondo de ejecución . así _x000a_Convenio 215050 DNP Evaluación y Estructuración _x000a_Diferencia 1049 millones_x000a_Fuente Gerencia de convenio 148 Millones_x000a_Fuente Fondo de ejecución 1.198 Millones_x000a_Convenio 216146 FONDO MUNDIAL VIH SIDA Desarrollo económico y social _x000a_Diferencia 3 millones_x000a_Fuente Gerencia de convenio 180 Millones_x000a_Fuente Fondo de ejecución 177 Millones"/>
    <s v="No uso de las herramientas disponibles para el control presupuestal de los convenios Discoverer y aplicativo de tiquetes"/>
    <s v="Riesgo emergente 2_x000a_Impacto económico para la Entidad. debido a que no se cuenta con información de la ejecución financiera completa de los convenios y o contratos. por causa de No uso de las herramientas disponibles para el control presupuestal de los convenios  Discoverer y aplicativo de tiquetes "/>
    <s v="PREVENTIVA"/>
    <x v="140"/>
    <x v="82"/>
    <s v="SUBGERENCIA ADMINISTRATIVA"/>
    <x v="12"/>
    <s v="Informe trimestral de ejecución presupuestal por convenio. enviado a las Gerencias de Unidad"/>
    <n v="1"/>
    <d v="2019-11-30T00:00:00"/>
    <d v="2019-12-09T00:00:00"/>
    <n v="1"/>
    <n v="1"/>
    <m/>
    <s v="El 09-12-2019. se remite correo a todas las gerencias de convenio y unidad el informe de ejecución total del contrato 20171072. en el cual tambien se evidencian los valores reintegrados correspondientes a tiquetes no volados. se adjunta correo."/>
    <m/>
    <s v="GESTION DE PROVEEDORES"/>
    <n v="4"/>
    <s v="csanchez2"/>
    <s v="jarevalo"/>
    <s v="jarevalo"/>
  </r>
  <r>
    <d v="2019-06-11T00:00:00"/>
    <x v="1"/>
    <n v="6"/>
    <s v="Observación No. 2 Diferencias en ejecución presupuestal del rubro de tiquetes _x000a_En 2 de los 9 convenios de la muestra. que representan el 78 porciento del presupuesto ejecutado. se evidencian diferencias entre el valor de Ejecución del convenio allegada por las gerencias frente al valor desembolsado. registrado en los balances económicos Fondo de ejecución . así _x000a_Convenio 215050 DNP Evaluación y Estructuración _x000a_Diferencia 1049 millones_x000a_Fuente Gerencia de convenio 148 Millones_x000a_Fuente Fondo de ejecución 1.198 Millones_x000a_Convenio 216146 FONDO MUNDIAL VIH SIDA Desarrollo económico y social _x000a_Diferencia 3 millones_x000a_Fuente Gerencia de convenio 180 Millones_x000a_Fuente Fondo de ejecución 177 Millones"/>
    <s v="No uso de las herramientas disponibles para el control presupuestal de los convenios Discoverer y aplicativo de tiquetes"/>
    <s v="Riesgo emergente 2_x000a_Impacto económico para la Entidad. debido a que no se cuenta con información de la ejecución financiera completa de los convenios y o contratos. por causa de No uso de las herramientas disponibles para el control presupuestal de los convenios  Discoverer y aplicativo de tiquetes "/>
    <s v="CORRECTIVA"/>
    <x v="141"/>
    <x v="83"/>
    <s v="SUBGERENCIA ADMINISTRATIVA"/>
    <x v="12"/>
    <s v="Memorando de solicitud de ajustes y/o aclaraciones por parte de la gerencia de convenio Gerencias de unidad"/>
    <n v="1"/>
    <d v="2019-12-15T00:00:00"/>
    <d v="2019-12-12T00:00:00"/>
    <n v="1"/>
    <n v="1"/>
    <m/>
    <s v="Para el Radicado N. 20184300592442 el valor total del comprobante de egreso N. 28156 del 31-10-2019 es por 15.559.085. efectivamente habia un error en la conciliacion entregada por el grupo de presupuesto. no se trata de un pago adicional . corresponde a un error en el informe de conciliacion el cual fue subdsanado e informado el grupo de servicios administrativos. _x000a__x000a_Para el radicado 20184300416412. del 24-07-2018 por 1.386.996. incialmente se realizo el registro de orden de pago afectando el RP N. 5847 se realizo una anulacion de registro de orden de pago la cual quedo en la conciliacion con un error en el Numero de radicado por lo cual no permitia evidencia que habia un registro positivo y uno negativo. no corresponde a un valor adicional de pago. finalmente el registro de orden de pago se realiza afectando el RP 6143 POR 1.386.996 y se cancelo con comprobante de egreso N. 20346 por 1.386.996 . el error en la información de la conciliacion fue subsanado e informado el grupo de servicios administrativos._x000a__x000a_Para el Convenio 216146 en donde indican que hay una diferencia de 3.267.776 . Las facturas N. 52010954 . 52010952 . 52010953. por valor de 1.513.396 son radicadas en el mes de mayo de 2019. y no fueron incluidas en el balance del economico ya que para la fecha de expedicion con corte al 30 de abril de 2019 no estaban radicadas. las demas facturas relacionadas por un valor de 1.754.380 No fueron radicadas . y de acuerdo a la informacion entregada por servicios administrativos estas fueron anuladas. por lo anterior el balance economico con corte al 30 de abril de 2019. no presenta diferencias."/>
    <m/>
    <s v="GESTION DE PROVEEDORES"/>
    <n v="4"/>
    <s v="csanchez2"/>
    <s v="jarevalo"/>
    <s v="jarevalo"/>
  </r>
  <r>
    <d v="2019-06-11T00:00:00"/>
    <x v="1"/>
    <n v="7"/>
    <s v="Observación No.3 Recursos ejecutados no recuperados_x000a_Con corte a abril de 2018. se observan 41 tiquetes con fecha de expedición superior a un año. por un valor de 36.2 Millones. con términos vencidos para su reutilización o reintegro de dinero. siendo los convenios con mayor numero de tiquetes comprometidos 215050 DNP con el 54 porciento 22 tiquetes y 213045 SENA con el 17 porciento 7 tiquetes"/>
    <s v="No conciliación de los tiquetes emitidos y sus novedades entre la agencia de viajes y el grupo de tiquetes // Falta de entrega de informes por parte de la Agencia de viajes // No marcación del estado de los tiquetes en el aplicativo por parte de los viajeros"/>
    <s v="RGADM48 _x000a_"/>
    <s v="CORRECTIVA"/>
    <x v="142"/>
    <x v="84"/>
    <s v="SUBGERENCIA ADMINISTRATIVA"/>
    <x v="12"/>
    <s v="Informe de los recursos ejecutados no recuperados"/>
    <n v="1"/>
    <d v="2019-12-15T00:00:00"/>
    <d v="2019-11-20T00:00:00"/>
    <n v="1"/>
    <n v="1"/>
    <m/>
    <s v="Se presenta tabla dinámica por centro de costos con el RP y el saldo disponible. Una segunda tabla consolidada con las novedades de tiquetes que no identifica el responsable de cada una. lo cual no atiende el objeto de la actividad propuesta._x000a_Se realiza el informe con identificando los responsables y el valor real de las solictudes que fueron marcadas como un usadas. adicional se adjunta el informe entregado por la agencia de los tiquetes no volados. se adjunta los informes mencionados."/>
    <m/>
    <s v="GESTION DE PROVEEDORES"/>
    <n v="4"/>
    <s v="csanchez2"/>
    <s v="jarevalo"/>
    <s v="jarevalo"/>
  </r>
  <r>
    <d v="2019-06-11T00:00:00"/>
    <x v="1"/>
    <n v="8"/>
    <s v="Observación No.3 Recursos ejecutados no recuperados_x000a_Con corte a abril de 2018. se observan 41 tiquetes con fecha de expedición superior a un año. por un valor de 36.2 Millones. con términos vencidos para su reutilización o reintegro de dinero. siendo los convenios con mayor numero de tiquetes comprometidos 215050 DNP con el 54 porciento 22 tiquetes y 213045 SENA con el 17 porciento 7 tiquetes"/>
    <s v="No conciliación de los tiquetes emitidos y sus novedades entre la agencia de viajes y el grupo de tiquetes // Falta de entrega de informes por parte de la Agencia de viajes // No marcación del estado de los tiquetes en el aplicativo por parte de los viajeros"/>
    <s v="RGADM48 _x000a_"/>
    <s v="CORRECTIVA"/>
    <x v="143"/>
    <x v="84"/>
    <s v="SUBGERENCIA ADMINISTRATIVA"/>
    <x v="12"/>
    <s v="Memorando al cliente con informe de recursos no recuperados y a la gerencia de  ENTerritorio"/>
    <n v="2"/>
    <d v="2019-12-15T00:00:00"/>
    <d v="2019-12-09T00:00:00"/>
    <n v="2"/>
    <n v="1"/>
    <m/>
    <s v="Se adjunta memorando No. 20194300221413 del 9 de dic 2019. en donde se informa a la GG los recursos recuperados de tiquetes no volados del contrato 20171072."/>
    <s v="Mediante memorando 20194300190713 de 18 de octubre de 2019 se solicitio la ampliación de plazo para el cumplimiento de la acción propuesta del 30-07-2019 a 15-12-2019."/>
    <s v="GESTION DE PROVEEDORES"/>
    <n v="4"/>
    <s v="csanchez2"/>
    <s v="jarevalo"/>
    <s v="jarevalo"/>
  </r>
  <r>
    <d v="2019-06-11T00:00:00"/>
    <x v="1"/>
    <n v="9"/>
    <s v="Observación No.3 Recursos ejecutados no recuperados_x000a_Con corte a abril de 2018. se observan 41 tiquetes con fecha de expedición superior a un año. por un valor de 36.2 Millones. con términos vencidos para su reutilización o reintegro de dinero. siendo los convenios con mayor numero de tiquetes comprometidos 215050 DNP con el 54 porciento 22 tiquetes y 213045 SENA con el 17 porciento 7 tiquetes"/>
    <s v="No conciliación de los tiquetes emitidos y sus novedades entre la agencia de viajes y el grupo de tiquetes // Falta de entrega de informes por parte de la Agencia de viajes // No marcación del estado de los tiquetes en el aplicativo por parte de los viajeros"/>
    <s v="RGADM48 _x000a_"/>
    <s v="PREVENTIVA"/>
    <x v="144"/>
    <x v="85"/>
    <s v="SUBGERENCIA ADMINISTRATIVA"/>
    <x v="12"/>
    <s v="Procedimiento PAP 333 Tiquetes aéreos actualizado. "/>
    <n v="1"/>
    <d v="2019-12-15T00:00:00"/>
    <d v="2019-10-09T00:00:00"/>
    <n v="1"/>
    <n v="1"/>
    <m/>
    <s v="El Procedimiento PAP333 en proceso obtención de firmas con las siguientes modificaciones _x000a_Se modifica el alcance dejando la claridad que primero se debe tramitar la comisión de servicios para poder continuar con el proceso de solicitud de tiquetes. _x000a_Se actualiza el ítem de Normatividad y Documentos Asociados. eliminando lo referente al Decreto 2649 de 1993 y Estatuto Tributario. _x000a_Se ampliaron las definiciones de Penalidad y Tiquete revisado. en el ítem Definiciones. _x000a_Se amplía el ítem de Condiciones Generales referente a _x000a_Se referencia la directiva presidencial 009 de 2018. _x000a_Se aclaran los tiempos para realizar la conciliación de ejecución entre el Aplicativo de Tiquetes y el Grupo de Presupuesto. _x000a_Se especifica el tiempo límite para marcar la novedad de cada tiquete emitido y legalizar el informe de desplazamiento. _x000a_Se agregó en el punto 5.1 Facturación. el proceso de revisión y firma de cada desembolso de tiquetes que realiza cada Gerente de Convenio. como requisito para poder radicar los desembolsos. _x000a_Se realiza la modificiación del procedimiento el 09-10-2019 https -www.enterritorio.gov.co-CatalogoDocumental-procesos-subversion-SGC-Documentos-9_Procedimientos-PAP333OCTUBRE2019.pdf"/>
    <m/>
    <s v="GESTION DE PROVEEDORES"/>
    <n v="4"/>
    <s v="csanchez2"/>
    <s v="jarevalo"/>
    <s v="jarevalo"/>
  </r>
  <r>
    <d v="2019-06-11T00:00:00"/>
    <x v="1"/>
    <n v="18"/>
    <s v="Observación No.8 Incumplimiento del contratista CALITOUR de las obligaciones de entrega de información_x000a_Incumplimiento del contratista CALITOUR en la entrega de los informes diarios. general mensual acumulado. de ejecución acumulada y consolidado del contrato. mensual de beneficios generados en la ejecución y demora de 20 meses en la notificación de incumplimiento por parte del supervisor."/>
    <s v="Falta de definición requisitos específicos asociados a la cláusula de pagos al contratista // Falta de aplicación periódica de controles asociados a las obligaciones de las partes."/>
    <s v="Riesgo Emergente 4_x000a_Impacto operativo para  la entidad por falta de insumos para el control de la ejecución del contrato o convenio. debido a incumplimiento. inoportunidad y o debilidades en la calidad y o contenido de los informes entregados por el contratista  por causa de 1  Falta de definición requisitos específicos asociados a la clausula de pagos al contratista 2  Falta de aplicación periódica de controles asociados a las obligaciones de las partes."/>
    <s v="PREVENTIVA"/>
    <x v="145"/>
    <x v="41"/>
    <s v="SUBGERENCIA ADMINISTRATIVA"/>
    <x v="12"/>
    <s v="Reunión de seguimiento"/>
    <n v="6"/>
    <d v="2019-12-15T00:00:00"/>
    <d v="2019-10-31T00:00:00"/>
    <n v="6"/>
    <n v="1"/>
    <m/>
    <s v="Mediante formato de reunión FAP601 se observa el seguimiento a las obligaciones contractuales del contrato de tiquetes. pero no se anexa soporte de la entrega de los informes pactados contractualmente por parte del contratista._x000a_Se adjunta correos electronicos con informes remitidos con cruce de tiquetes con fecha 25-10-2019. informe acumulado mensual con fecha de 22-10-2019 y consolidado de tiquetes no volados de fecha 31-10-2019."/>
    <m/>
    <s v="GESTION DE PROVEEDORES"/>
    <n v="4"/>
    <s v="csanchez2"/>
    <s v="jarevalo"/>
    <s v="jarevalo"/>
  </r>
  <r>
    <d v="2019-06-11T00:00:00"/>
    <x v="1"/>
    <n v="19"/>
    <s v="Observación 9. Desviaciones en los tiempos establecidos para la solicitud de tiquetes_x000a_De 3451 Tiquetes expedidos según muestra 729 fueron solicitados con un plazo inferior a 3 días respecto a la fecha de itinerario. siendo los más representativos 215050 436 59.8 porciento Convenio DNP. 216146 64 8.8 porciento Fondo Mundial VIH SIDA 217002 64 8.8 porciento Convenio DNP"/>
    <s v="Falta de programación de los viajes de los convenios usuarios del contrato de tiquetes // Requerimientos del cliente no especificados en las condiciones del contrato // Opción de solicitar tiquetes por call center // Falta de verificación por parte del supervisor de los tiempos establecidos para la emisión de tiquetes por parte de la agencia de viajes."/>
    <s v="RGADM47_x000a_"/>
    <s v="PREVENTIVA"/>
    <x v="146"/>
    <x v="86"/>
    <s v="SUBGERENCIA ADMINISTRATIVA"/>
    <x v="12"/>
    <s v="Procedimiento actualizado"/>
    <n v="1"/>
    <d v="2019-12-15T00:00:00"/>
    <d v="2019-10-09T00:00:00"/>
    <n v="1"/>
    <n v="1"/>
    <m/>
    <s v="Seguimiento a Septiembre El Procedimiento PAP333 en proceso obtención de firmas con las siguientes modificaciones _x000a_Se modifica el alcance dejando la claridad que primero se debe tramitar la comisión de servicios para poder continuar con el proceso de solicitud de tiquetes. _x000a_Se actualiza el ítem de Normatividad y Documentos Asociados. eliminando lo referente al Decreto 2649 de 1993 y Estatuto Tributario. _x000a_Se ampliaron las definiciones de Penalidad y Tiquete revisado. en el ítem Definiciones. _x000a_Se amplía el ítem de Condiciones Generales referente a _x000a_Se referencia la directiva presidencial 009 de 2018. _x000a_Se aclaran los tiempos para realizar la conciliación de ejecución entre el Aplicativo de Tiquetes y el Grupo de Presupuesto. _x000a_Se especifica el tiempo límite para marcar la novedad de cada tiquete emitido y legalizar el informe de desplazamiento. _x000a_Se agregó en el punto 5.1 Facturación. el proceso de revisión y firma de cada desembolso de tiquetes que realiza cada Gerente de Convenio. como requisito para poder radicar los desembolsos. _x000a_Se realiza la modificiación del procedimiento el 09-10-2019 https-www.enterritorio.gov.co-CatalogoDocumental-procesos-subversion-SGC-Documentos-9Procedimientos-PAP333OCTUBRE2019.pdf"/>
    <m/>
    <s v="GESTION DE PROVEEDORES"/>
    <n v="4"/>
    <s v="csanchez2"/>
    <s v="Lmejia1"/>
    <s v="jarevalo"/>
  </r>
  <r>
    <d v="2019-11-28T00:00:00"/>
    <x v="5"/>
    <n v="1"/>
    <s v="Observación No 1: Dilación en el trámite de incumplimiento aplicable al contrato 2180899: La Gerencia del convenio 216140 no ha tramitado a octubre de 2019 el incumplimiento del contrato 2180899 GEOFIZYKA TORUN S.A. CGT SERVICES SUCURSAL COLOMBIA aun cuando la interventoría contrato 2181102 manifestó en 2 comunicaciones radicados No 20184300368222 y 20184300394662 de julio de 2018. Incumplimientos relacionados con: Deficienciencias en el Plan de Gestión Social Programa de Gestión Ambiental Programa de Aseguramiento de la calidad Programa de Seguridad industrial y seguridad en el trabajo falta de oportunidad en la entrega del cronograma y plan detallado de trabajo incumplimento requisitos personal mínimo requerido estrategia de socialización."/>
    <s v="Debilidades en la supervisión del contrato interadministrativo 216140 en aspectos administrativos // Desconocimiento de la normatividad aplicable por parte del supervisor // Omisión de alertas del aplicativo FOCUS sobre el atraso físico del contrato 2180899 // Falta de diligenciamiento del FMI054 Cuadro de control y trazabilidad de acciones del proyecto."/>
    <s v="Riesgo emergente 1: Impacto operativo y legal porque la gerencia del convenio no tramitó oportunamente el incumplimiento  o acciones contractuales correspondientes con soporte en lo reportado por la interventoría del contrato de sísmica; debido a: debilidades en la supervisión en aspectos administrativos desconocimiento de la normatividad aplicable por parte del supervisor omisión de alertas del aplicativo FOCUS sobre el atraso físico en la ejecución falta  de diligenciamiento del FMI054 Cuadro de control y trazabilidad de acciones del proyecto."/>
    <s v="PREVENTIVA"/>
    <x v="147"/>
    <x v="87"/>
    <s v="SUBGERENCIA DE DESARROLLO DE PROYECTOS"/>
    <x v="0"/>
    <s v="Control  de asistencia"/>
    <n v="1"/>
    <d v="2020-03-31T00:00:00"/>
    <d v="2019-11-29T00:00:00"/>
    <n v="1"/>
    <n v="1"/>
    <m/>
    <s v="Se adjuntó memorando de invitación 20192000208863 18-11-2019 a toda la Subgerencia de Desarrollo de Proyectos asi como listas de asistencia a la semana de la supervisión en las que se trató el tema."/>
    <m/>
    <s v="GERENCIA Y GESTION DE PROYECTOS"/>
    <n v="5"/>
    <s v="Dossa"/>
    <s v="Arodriguez"/>
    <s v="jbermude"/>
  </r>
  <r>
    <d v="2019-11-28T00:00:00"/>
    <x v="5"/>
    <n v="2"/>
    <s v="Observación No 1: Dilación en el trámite de incumplimiento aplicable al contrato 2180899: La Gerencia del convenio 216140 no ha tramitado a octubre de 2019 el incumplimiento del contrato 2180899 GEOFIZYKA TORUN S.A. CGT SERVICES SUCURSAL COLOMBIA aun cuando la interventoría contrato 2181102 manifestó en 2 comunicaciones radicados No 20184300368222 y 20184300394662 de julio de 2018. Incumplimientos relacionados con: Deficienciencias en el Plan de Gestión Social Programa de Gestión Ambiental Programa de Aseguramiento de la calidad Programa de Seguridad industrial y seguridad en el trabajo falta de oportunidad en la entrega del cronograma y plan detallado de trabajo incumplimento requisitos personal mínimo requerido estrategia de socialización."/>
    <s v="Debilidades en la supervisión del contrato interadministrativo 216140 en aspectos administrativos // Desconocimiento de la normatividad aplicable por parte del supervisor // Omisión de alertas del aplicativo FOCUS sobre el atraso físico del contrato 2180899 // Falta de diligenciamiento del FMI054 Cuadro de control y trazabilidad de acciones del proyecto"/>
    <s v="Riesgo emergente 1: Impacto operativo y legal porque la gerencia del convenio no tramitó oportunamente el incumplimiento  o acciones contractuales correspondientes con soporte en lo reportado por la interventoría del contrato de sísmica; debido a: debilidades en la supervisión en aspectos administrativos desconocimiento de la normatividad aplicable por parte del supervisor omisión de alertas del aplicativo FOCUS sobre el atraso físico en la ejecución falta  de diligenciamiento del FMI054 Cuadro de control y trazabilidad de acciones del proyecto."/>
    <s v="CORRECTIVA"/>
    <x v="148"/>
    <x v="87"/>
    <s v="SUBGERENCIA DE DESARROLLO DE PROYECTOS"/>
    <x v="0"/>
    <s v="Memorando de solicitud"/>
    <n v="1"/>
    <d v="2020-01-30T00:00:00"/>
    <d v="2019-12-17T00:00:00"/>
    <n v="1"/>
    <n v="1"/>
    <m/>
    <s v="Se adjuntó memorando solicitud Proceso de Incumplimiento Contrato No. 2180899 dirigido a Subgerente de operaciones sin firma ni radicado; sin embargo el grupo de Desarrollo de proyectos 4 remitió demanda de controversia contractual contra GEOFIZYKA TORUN radicado 20191100309591."/>
    <m/>
    <s v="GERENCIA Y GESTION DE PROYECTOS"/>
    <n v="4"/>
    <s v="Dossa"/>
    <s v="Sluna"/>
    <s v="jbermude"/>
  </r>
  <r>
    <d v="2019-11-28T00:00:00"/>
    <x v="5"/>
    <n v="4"/>
    <s v="Observación No 1: Dilación en el trámite de incumplimiento aplicable al contrato 2180899: La Gerencia del convenio 216140 no ha tramitado a octubre de 2019 el incumplimiento del contrato 2180899 GEOFIZYKA TORUN S.A. CGT SERVICES SUCURSAL COLOMBIA aun cuando la interventoría contrato 2181102 manifestó en 2 comunicaciones radicados No 20184300368222 y 20184300394662 de julio de 2018. Incumplimientos relacionados con: Deficienciencias en el Plan de Gestión Social Programa de Gestión Ambiental Programa de Aseguramiento de la calidad Programa de Seguridad industrial y seguridad en el trabajo falta de oportunidad en la entrega del cronograma y plan detallado de trabajo incumplimento requisitos personal mínimo requerido estrategia de socialización."/>
    <s v="Debilidades en la supervisión del contrato interadministrativo 216140 en aspectos administrativos // Desconocimiento de la normatividad aplicable por parte del supervisor // Omisión de alertas del aplicativo FOCUS sobre el atraso físico del contrato 2180899 // Falta de diligenciamiento del FMI054 Cuadro de control y trazabilidad de acciones del proyecto"/>
    <s v="Riesgo emergente 1: Impacto operativo y legal porque la gerencia del convenio no tramitó oportunamente el incumplimiento  o acciones contractuales correspondientes con soporte en lo reportado por la interventoría del contrato de sísmica; debido a: debilidades en la supervisión en aspectos administrativos desconocimiento de la normatividad aplicable por parte del supervisor omisión de alertas del aplicativo FOCUS sobre el atraso físico en la ejecución falta  de diligenciamiento del FMI054 Cuadro de control y trazabilidad de acciones del proyecto."/>
    <s v="PREVENTIVA"/>
    <x v="149"/>
    <x v="87"/>
    <s v="SUBGERENCIA DE DESARROLLO DE PROYECTOS"/>
    <x v="0"/>
    <s v="Reporte del aplicativo focus convenio actualizado."/>
    <n v="1"/>
    <d v="2020-01-22T00:00:00"/>
    <d v="2020-04-03T00:00:00"/>
    <n v="1"/>
    <n v="1"/>
    <m/>
    <s v="Entrega en excel avance Matriz Fto Matriz contractual"/>
    <m/>
    <s v="GERENCIA Y GESTION DE PROYECTOS"/>
    <n v="4"/>
    <s v="Dossa"/>
    <s v="Sluna"/>
    <s v="jbermude"/>
  </r>
  <r>
    <d v="2019-11-28T00:00:00"/>
    <x v="5"/>
    <n v="7"/>
    <s v="Observación No 2: Incumplimiento en los términos de respuesta a un derecho de petición: Respuesta integral y de fondo al derecho de petición No 20184300368222 presentado por el contratista GEOFIZYKA TORUN S.A. CGT SERVICES SUCURSAL COLOMBIA contrato No 2180899 fuera de términos legales 50 días lo que dio origen a una acción de tutela."/>
    <s v="Deficiencias en la aplicación del control CTRGADM169 // Deficiencias en el cumplimiento de las obligaciones por parte la supervisión de FONADE // Omisión de las alertas del aplicativo ORFEO por parte de la Gerencia de convenio y Gerente de grupo de trabajo."/>
    <s v="RGADM99_x000a_"/>
    <s v="PREVENTIVA"/>
    <x v="147"/>
    <x v="87"/>
    <s v="SUBGERENCIA DE DESARROLLO DE PROYECTOS"/>
    <x v="0"/>
    <s v="Control  de asistencia a capacitaciones"/>
    <n v="1"/>
    <d v="2020-03-31T00:00:00"/>
    <d v="2019-11-29T00:00:00"/>
    <n v="1"/>
    <n v="1"/>
    <m/>
    <s v="Se adjuntan los listados de asistencia a la semana de la supervisión desarrollada entre el 26-11-2019 y el 29-11-2019 en la que sensibilizaron todos los temas incluyendo incumplimientos."/>
    <m/>
    <s v="GERENCIA Y GESTION DE PROYECTOS"/>
    <n v="4"/>
    <s v="valvarez"/>
    <s v="Sluna"/>
    <s v="jbermude"/>
  </r>
  <r>
    <d v="2019-11-28T00:00:00"/>
    <x v="5"/>
    <n v="9"/>
    <s v="Observación No. 3. Incumplimento del cronograma de Actividades del Plan Operativo del Convenio 216140 adoptado con la prórroga y modificación No. 4: Con corte a 31 de octubre de 2019 se evidencia un atraso de 84 meses en la etapa precontractual para el inicio del proyecto Pozo Estratigráfico y de 15 meses en la etapa de liquidación para los contratos 2191054 y 2191514 Sísmica e interventoría Chimichagua 2D imputable al cliente a Enterritorio y a la interventoría respectivamente."/>
    <s v="Falta de planeación y análisis en los tiempos de ejecución de proyectos que contiene el convenio // Falta de articulación entre los responsables de las entidades de ANH - Enterritorio. falta de sesión comité operativo del contrato interadministrativo // Demora en la definición del lugar de ejecución del proyecto por parte de la ANH // Sondeo de mercado para proyecto del pozo estratigráfico por encima del Presupuesto Oficial Estimado POE."/>
    <s v="RGPPE16"/>
    <s v="CORRECTIVA"/>
    <x v="150"/>
    <x v="88"/>
    <s v="SUBGERENCIA DE DESARROLLO DE PROYECTOS"/>
    <x v="0"/>
    <s v="Plan Operativo modificado"/>
    <n v="1"/>
    <d v="2020-01-17T00:00:00"/>
    <d v="2020-03-03T00:00:00"/>
    <n v="1"/>
    <n v="1"/>
    <m/>
    <s v="El 28 de febrero de 2020 ANH remite el plan operativo aprobado y firmado con cronograma concordante con la novedad contractual. Radicado nro. 20204300086492 en Enterritorio el 3 de marzo de 2020"/>
    <m/>
    <s v="GERENCIA Y GESTION DE PROYECTOS"/>
    <n v="17"/>
    <s v="Dossa"/>
    <s v="Sluna"/>
    <s v="jbermude"/>
  </r>
  <r>
    <d v="2019-11-28T00:00:00"/>
    <x v="5"/>
    <n v="10"/>
    <s v="Observación No. 4. Sesiones no realizadas del comité operativo: Durante los meses de junio y julio de 2019 el Comité Operativo no realizó las sesiones ordinarias mensuales pactadas contratctualmente por las partes."/>
    <s v="Cambio en la designación de representantes del comité operativo // Falta de seguimiento a las obligaciones contractuales por parte de la ANH y Enterritorio."/>
    <s v="RGPPE01"/>
    <s v="PREVENTIVA"/>
    <x v="151"/>
    <x v="89"/>
    <s v="SUBGERENCIA DE DESARROLLO DE PROYECTOS"/>
    <x v="0"/>
    <s v="Acta de designaciòn"/>
    <n v="1"/>
    <d v="2019-11-28T00:00:00"/>
    <d v="2019-11-12T00:00:00"/>
    <n v="1"/>
    <n v="1"/>
    <m/>
    <s v="Se encuentra el radicado 20192400276291 en los soportes de seguimiento de diciembre 2019 con el acta de designación adjunta"/>
    <m/>
    <s v="GERENCIA Y GESTION DE PROYECTOS"/>
    <n v="17"/>
    <s v="valvarez"/>
    <s v="Sluna"/>
    <s v="jbermude"/>
  </r>
  <r>
    <d v="2019-11-28T00:00:00"/>
    <x v="5"/>
    <n v="11"/>
    <s v="Observación No 5. Demoras en el trámite de pago a la interventoría proyecto Cordillera por condiciones contractuales: La interventoría 2181102 AR Geophysical Cunsultant Ltda radicó pretensiones económicas por valor de 528.226.377 costos de personal profesional y técnico y otros costos directos que no se han podido tramitar por la Entidad dado que en el estudio previo CSI 010 2018 se estipuló FORMA DE PAGO supeditada al avance reportado en los registros de kms ejecutados por parte del contratista de obra y éste contrato se terminó anticipadamente 14-09-2018."/>
    <s v="Ausencia de lineamientos e instancias para analizar el objeto el alcance la forma de pago los riesgo identificados y como se van a mitigar"/>
    <s v="Riesgo emergente 2: Impacto operativo y legal porque la forma de pago establecida en el contrato de interventoría no corresponde a las caracteristicas de un contrato de consultoría o interventoría debido a: la ausencia de lineamientos e instancias para determinar los parámetros precontractuales de la contratación derivada._x000a_"/>
    <s v="CORRECTIVA"/>
    <x v="152"/>
    <x v="90"/>
    <s v="SUBGERENCIA DE DESARROLLO DE PROYECTOS"/>
    <x v="0"/>
    <s v="Acta de reunión"/>
    <n v="1"/>
    <d v="2020-03-18T00:00:00"/>
    <d v="2020-02-28T00:00:00"/>
    <n v="1"/>
    <n v="1"/>
    <m/>
    <s v="Actas de reuniones de los días 26 y 28 de febrero de 2020 entre las áreas responsables de la acción. Posterior a las mesas de trabajo efectuadas con el área de Gestión Post Contractual y su asesora jurídica externa la supervisión del contrato atendiendo el requerimiento de dicha asesoría jurídica y de la gerencia post contractual de ENTerritorio avanza en la revisión de los costos y gastos reclamados por la firma interventora generándose informe preliminar de la revisión y solicitando a Gestión Contractual la procedencia del reconocimiento del pago del factor multiplicador en el mencionado contrato de interventoría lo anterior en virtud de la forma de pago establecida."/>
    <m/>
    <s v="GERENCIA Y GESTION DE PROYECTOS"/>
    <n v="8"/>
    <s v="valvarez"/>
    <s v="Sluna"/>
    <s v="jbermude"/>
  </r>
  <r>
    <d v="2019-11-28T00:00:00"/>
    <x v="5"/>
    <n v="13"/>
    <s v="Observación No. 6 Evaluación de la efectividad de implementación de los controles: Producto de la auditoría se identificaron 2 riesgos emergentes se evaluaron 4 riesgos y 4 controles para los cuales se estableció una efectividad promedio de 555 por ciento en su implementación."/>
    <s v="Todas los identificadas en la auditoría."/>
    <s v="RGRIE30"/>
    <s v="CORRECTIVA"/>
    <x v="42"/>
    <x v="91"/>
    <s v="SUBGERENCIA DE DESARROLLO DE PROYECTOS"/>
    <x v="0"/>
    <s v="FAP806 Registro de evento de riesgo operativo "/>
    <n v="2"/>
    <d v="2020-01-31T00:00:00"/>
    <d v="2020-03-26T00:00:00"/>
    <n v="2"/>
    <n v="1"/>
    <m/>
    <s v="El 26 de marzo de 2020 se remitió correo a: Eventos Riesgo Operativo eventos RO@enterritorio.gov.co con el formato FAP806 Reporte de eventos de Riesgo Operativo"/>
    <m/>
    <s v="GERENCIA Y GESTION DE PROYECTOS"/>
    <n v="17"/>
    <s v="Dossa"/>
    <s v="Sluna"/>
    <s v="jbermude"/>
  </r>
  <r>
    <d v="2018-12-03T00:00:00"/>
    <x v="3"/>
    <n v="1"/>
    <s v="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_x000a_• Marzo. Proyección 304.578.707 Real 575.243.736 Diferencia 270.665.029 Variación 89 por ciento_x000a_• Abril Proyección 303.515.346 Real 701.224.790 Diferencia 397.709.444 Variación13 por ciento_x000a_Lo anterior afectando la inversión de recursos de la entidad."/>
    <s v="Demora por parte de los proveedores de tiquetes en la entrega de información a FONADE para la conciliación // Inoportunidad de la actualización del estado de los tiquetes por parte de los viajeros y seguimiento por parte del supervisor inmediato // Falta de la depuración por parte de supervisor de contrato de tiquetes. ajustes reintegros. para generar los balances economicos definitivos o actualizados // Deficiencias de la supervisión del contrato de tiquetes en el seguimiento de los compromisos contratuales._x000a_5. Cambios de Gerencia de Convenio // contratos de tiquetes con recursos para varios convenios."/>
    <s v="RGPRO40"/>
    <s v="CORRECTIVA"/>
    <x v="153"/>
    <x v="92"/>
    <s v="SUBGERENCIA DE DESARROLLO DE PROYECTOS"/>
    <x v="0"/>
    <s v="Ficha de liquidacion  con recibido grupo post contractual"/>
    <n v="1"/>
    <d v="2018-12-06T00:00:00"/>
    <d v="2018-12-06T00:00:00"/>
    <n v="1"/>
    <n v="1"/>
    <m/>
    <s v="Se adjunta ficha de liquidación con el recibido de la entrega de la carpeta al grupo de Gestión Post contractual para iniciar proceso de liquidación del convenio 217009. 6 de diciembre de 2018"/>
    <m/>
    <s v="GERENCIA Y GESTION DE PROYECTOS"/>
    <n v="10"/>
    <s v="mospina"/>
    <s v="jbermude"/>
    <s v="jbermude"/>
  </r>
  <r>
    <d v="2018-12-03T00:00:00"/>
    <x v="3"/>
    <n v="3"/>
    <s v="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_x000a_• Marzo. Proyección 304.578.707 Real 575.243.736 Diferencia 270.665.029 Variación 89 por ciento_x000a_• Abril Proyección 303.515.346 Real 701.224.790 Diferencia 397.709.444 Variación13 por ciento_x000a_Lo anterior afectando la inversión de recursos de la entidad."/>
    <s v="Demora por parte de los proveedores de tiquetes en la entrega de información a FONADE para la conciliación // Inoportunidad de la actualización del estado de los tiquetes por parte de los viajeros y seguimiento por parte del supervisor inmediato // Falta de la depuración por parte de supervisor de contrato de tiquetes ajustes reintegros para generar los balances economicos definitivos o actualizados // Deficiencias de la supervisión del contrato de tiquetes en el seguimiento de los compromisos contratuales._x000a_5. Cambios de Gerencia de Convenio // contratos de tiquetes con recursos para varios convenios."/>
    <s v="RGPRO40"/>
    <s v="CORRECTIVA"/>
    <x v="154"/>
    <x v="92"/>
    <s v="SUBGERENCIA DE DESARROLLO DE PROYECTOS"/>
    <x v="0"/>
    <s v="Documento soporte de entrega  ante el cliente o acta  de liquidación firmada por el cliente"/>
    <n v="1"/>
    <d v="2019-01-31T00:00:00"/>
    <d v="2019-10-12T00:00:00"/>
    <n v="1"/>
    <n v="1"/>
    <m/>
    <s v="_x000a_El cliente firma el Acta y es remitida a Enterritoritorio fechada 2 de diciembre de ya tiene la totalidad de las firmas. Se adjunta acta de liquidación con el recibido de la persona remitida por el cliente para la recepción del documento De igual manera se adjuntan los correos electrónicos relacionandos con algunas observaciones remitidas por el cliente. Seguimiento a Junio 30 de 2019 Mediante Radicado 20192400158901 del 18 de junio de 2019 el Gerente de Unidad de Ciencia Tecnología y Emprendimiento remite para suscripción al cliente COLDEPORTES el acta de liquidación del contrato 2017009. Seguimiento 30 de Septiembre. Acta de reunión 11 de septiembre de 2019 donde se hace devolución del acta firmada por parte de enterritorio y Decreto de nombramiento nuevo Ministro de deportes que dilata la firma de dicha acta y Acta de entrega de acta firmada por parte de enterritorio_x000a__x000a_"/>
    <m/>
    <s v="GERENCIA Y GESTION DE PROYECTOS"/>
    <n v="15"/>
    <s v="mospina"/>
    <s v="jbermude"/>
    <s v="jbermude"/>
  </r>
  <r>
    <d v="2019-06-11T00:00:00"/>
    <x v="1"/>
    <n v="20"/>
    <s v="Observación 9. Desviaciones en los tiempos establecidos para la solicitud de tiquetes_x000a_De 3451 Tiquetes expedidos según muestra 729 fueron solicitados con un plazo inferior a 3 días respecto a la fecha de itinerario. siendo los más representativos 215050 436 59.8 porciento Convenio DNP. 216146 64 8.8 porciento Fondo Mundial VIH SIDA 217002 64 8.8 porciento Convenio DNP"/>
    <s v="Falta de programación de los viajes de los convenios usuarios del contrato de tiquetes // Requerimientos del cliente no especificados en las condiciones del contrato // Opción de solicitar tiquetes por call center // Falta de verificación por parte del supervisor de los tiempos establecidos para la emisión de tiquetes por parte de la agencia de viajes."/>
    <s v="RGADM47_x000a_"/>
    <s v="PREVENTIVA"/>
    <x v="155"/>
    <x v="86"/>
    <s v="SUBGERENCIA DE DESARROLLO DE PROYECTOS"/>
    <x v="15"/>
    <s v="Acuerdo de Niveles de Servicio"/>
    <n v="1"/>
    <d v="2019-12-15T00:00:00"/>
    <d v="2019-12-20T00:00:00"/>
    <n v="1"/>
    <n v="1"/>
    <m/>
    <s v="La Gerencia de servicios administrativos determinó la no procedencia de incluir en las minutas o novedades de los convenios usuarios con la aplicación excepcional de condiciones especiales en la expedición de tiquetes en el cumplimiento de la Directiva Presidencial 9 de 9 de noviembre de 2018 sobre austeridad del gasto y se establecieron ANS con el contrato interadministrativo 219001 _x000a__x000a_Se adjunta correo del 20-12-2019. en donde el gerente del convenio 219001 y 219138 adjuntan actas firmadas y acuerdos de servicios de los convenios. Acta radicado 20194400346651 con fecha del 23-05-2019 acuerdos de servicios contracto interadministrativo de gestión DPN SGR 080-2019 fonade ahora ENTerritorio 219001._x000a_Acta de comite de técnico de fecha 17-07-2019 numeral 4."/>
    <s v="Mediante memorando 20194300195413 de 29 de octubre de 2019 se solicitio la modificación a la acción propuesta Incluir en las minutas de los convenios nuevos que requieran el servicio de expedición de tiquetes. la aplicación excepcional de condiciones especiales en la expedición de tiquetes como: uso de tarifas flexibles. expedición inmediata de tiquetes. penalidades y/o sobrecostos"/>
    <s v="GESTION DE PROVEEDORES"/>
    <n v="4"/>
    <s v="csanchez2"/>
    <s v="cmayorga"/>
    <s v="Lmejia1"/>
  </r>
  <r>
    <d v="2019-04-22T00:00:00"/>
    <x v="8"/>
    <n v="1"/>
    <s v="Observación No.1 Falta de disponibilidad del equipo mínimo por parte de ENTerritorio antes FONADE en la primera quincena de 2019 para el contrato 216169. El contrato 216169 durante el periodo comprendido entre el 30-12-2018 y el 17-01-2019 18 días contó con un solo contratista supervisor de los 18 establecidos como personal mínimo requerido Administrativo supervisores y coordinadores de zona._x000a__x000a_"/>
    <s v="Demoras en las decisión de contratación del personal de este contrato // Solicitud del cliente en el cambio de supervisores específicamente grupo 2"/>
    <s v="RGPPE01"/>
    <s v="CORRECTIVA"/>
    <x v="156"/>
    <x v="93"/>
    <s v="SUBGERENCIA DE DESARROLLO DE PROYECTOS"/>
    <x v="8"/>
    <s v="Comunicado a la Gerencia General"/>
    <n v="1"/>
    <d v="2019-06-18T00:00:00"/>
    <d v="2019-06-18T00:00:00"/>
    <n v="1"/>
    <n v="1"/>
    <m/>
    <s v="Se evidenció correo electrónico en el cual se llevó a cabo reunión para determinar la contingencia de contratación. Adicional la prorrogra de los contratos permitió la continuidad de los mismos sin dejar descubierto el convenio del personal minimo reuqerido para su gestión. 30-09-2019"/>
    <m/>
    <s v="GERENCIA Y GESTION DE PROYECTOS"/>
    <n v="7"/>
    <s v="Dossa"/>
    <s v="Fariza"/>
    <s v="Mhincapi"/>
  </r>
  <r>
    <d v="2019-04-22T00:00:00"/>
    <x v="8"/>
    <n v="2"/>
    <s v="Observación No.2 Pagos pendientes del cliente a FONADE: Se identificaron pagos por cobrar al cliente por valor de 3.144 millones en costos fijos y 2.339 millones en costos variables desde noviembre de 2018 a febrero de 2019 con afectación del flujo de caja de funcionamiento de ENTerritorio antes FONADE."/>
    <s v="Demoras en la aprobación por parte del comité de supervisión del contrato frente a los informes mensuales presentados por FONADE // Cambios administrativos por parte del cliente // Políticas de pago establecidas por el cliente facturación electrónica // Falta de gestión por parte de la gerencia del convenio en el cumplimiento de los pagos por costo fijo // Deficiencias en la oportunidad y precisión de la información presentada por Fonade // Debilidades en la proyección de los ingresos mensuales de FONADE"/>
    <s v="RGFIN111"/>
    <s v="CORRECTIVA"/>
    <x v="157"/>
    <x v="94"/>
    <s v="SUBGERENCIA DE DESARROLLO DE PROYECTOS"/>
    <x v="8"/>
    <s v="Comunicado de la Gerencia"/>
    <n v="1"/>
    <d v="2019-05-30T00:00:00"/>
    <d v="2019-05-30T00:00:00"/>
    <n v="1"/>
    <n v="1"/>
    <m/>
    <s v="La Gerente General y la Subgerente Técnica Adriana del Pilar Correa se reunieron con el Viceministro de Vivienda con el fin de tratar temas de pago de igual forma en reunones de seguimiento periodico con el Viceministro de Vivienda y el Director de FONVIVIENDA se ha tratado el tema de pagos. 30-06-2019. En las fichas de convenio y la presentacion requeridas por la Subgerencia de Desarrollo de Proyectos antes Subgerencia Técnica mensualmente se relacionan las dificultades presentadas en el contrato de Interventoría de igual manera en el informe mensual se deja la trazabilidad de los pagos y los pendientes por aprobar."/>
    <m/>
    <s v="GERENCIA Y GESTION DE PROYECTOS"/>
    <n v="7"/>
    <s v="Dossa"/>
    <s v="Fariza"/>
    <s v="Mhincapi"/>
  </r>
  <r>
    <d v="2019-04-22T00:00:00"/>
    <x v="8"/>
    <n v="3"/>
    <s v="Observación No 3 Atraso significativo de 4 proyectos en la fase 5 Construcción de los proyectos evaluados. El 58 por ciento de los proyectos evaluados 19 de la muestra 33 presentan atraso considerable en su ejecución para la fase 5 construcción; siendo el 111 por ciento los más críticos que se encuentran por encima del 80 por ciento de atraso; Urbanización Villa Karol Pailitas Cesar Urbanización Vip Villa Dany La Apartada Córdoba Urbanización Magola Gómez Perez Tierra Alta Córdoba. Sagrada Familia Obando Valle Del Cauca."/>
    <s v="Incumplimiento de las obligaciones de los Entes territoriales en la gestión de títulos de predios y servicios públicos // Falta de oportunidad en la gestión del cliente Consorcio Alianza Colpatria- Ministerio"/>
    <s v="RGPPE01"/>
    <s v="CORRECTIVA"/>
    <x v="158"/>
    <x v="95"/>
    <s v="SUBGERENCIA DE DESARROLLO DE PROYECTOS"/>
    <x v="8"/>
    <s v="Comunicado al Consorcio Alianza Colpatria"/>
    <n v="1"/>
    <d v="2019-05-30T00:00:00"/>
    <d v="2019-05-30T00:00:00"/>
    <n v="1"/>
    <n v="1"/>
    <m/>
    <s v="El equipo de Supervisores realizan comunicaciones dirigidas al Consorcio Alianza Colpatria en donde se informa y-o reiteran los presuntos incumplimientos por parte de los contratistas de diseño y construcción de cada uno de los proyectos. 30-06-2019. La Gerencia del Contrato lleva una matriz que actualiza de forma permanente. Adicionalmente se evidencian los informes FMI071 INFORME DE GESTIÓN PARA CLIENTES de los meses de abril y mayo."/>
    <m/>
    <s v="GERENCIA Y GESTION DE PROYECTOS"/>
    <n v="7"/>
    <s v="Dossa"/>
    <s v="Canzuate"/>
    <s v="Mhincapi"/>
  </r>
  <r>
    <d v="2019-04-22T00:00:00"/>
    <x v="8"/>
    <n v="5"/>
    <s v="Observación No 5 Terminación anticipada de cuatro proyectos no viabilizados con efecto económico para FONADE. Terminación anticipada de 4 Proyectos no viables por las siguientes causales: el predio sobre el cual se proyecta la construcción se encuentra por fuera del perímetro urbano del municipio JAGUA DE IBIRICO Urbanización Brisas del Carmelo AGUACHICA falta de definición del titular del predio BAHIA SOLANO no hay viabilidad financiera para la ejecución del proyecto PALESTINA -CALDAS con el consecuente efecto en pretensiones por por 615.543.0372 de las interventorías contratadas para los mismos."/>
    <s v="Omisión de la normatividad aplicable y los requisitos para viabilizar los proyectos por parte de Findeter // Incumplimiento de requisitos a cargo de la gestión del Ente Territorial."/>
    <s v="RGPPE03"/>
    <s v="CORRECTIVA"/>
    <x v="159"/>
    <x v="96"/>
    <s v="SUBGERENCIA DE DESARROLLO DE PROYECTOS"/>
    <x v="8"/>
    <s v="Comunicados al contratista Alianza Colpatria"/>
    <n v="1"/>
    <d v="2019-09-30T00:00:00"/>
    <d v="2019-08-20T00:00:00"/>
    <n v="1"/>
    <n v="1"/>
    <m/>
    <s v="Se ha dado respuesta oportuna a la solicitudes del Comité técnico de acuerdo a las instrucciones impartidas para la terminacion anticipada de los proyectos. Se han generado 9 terminaciones anticipadas a la fecha 10-07-2019. 30-06-2019. Se verificaron los memorandos Nros 20192200210701 20192200087881 para la tasación por terminación anticipada de los proyectos de Ciénaga y Concordia. 30-09-2019_x000a_"/>
    <m/>
    <s v="GERENCIA Y GESTION DE PROYECTOS"/>
    <n v="9"/>
    <s v="Dossa"/>
    <s v="Fariza"/>
    <s v="Mhincapi"/>
  </r>
  <r>
    <d v="2019-04-22T00:00:00"/>
    <x v="8"/>
    <n v="6"/>
    <s v="Observación No 6 Retraso en la liquidación de 8 proyectos en fase 6: Certificados. Con corte a marzo de 2019 8 proyectos 61 por ciento de los 13 que se encuentran en la fase 6 Certificados presentan retraso entre 11 y 134 días frente al término establecido 4 meses para su liquidación._x000a__x000a_"/>
    <s v="Demora en la aprobación del modelo del acta de liquidación por parte del comité de supervisión del contrato."/>
    <s v="RGPRO18"/>
    <s v="CORRECTIVA"/>
    <x v="160"/>
    <x v="96"/>
    <s v="SUBGERENCIA DE DESARROLLO DE PROYECTOS"/>
    <x v="8"/>
    <s v="Acta de comité de seguimiento de contrato."/>
    <n v="1"/>
    <d v="2019-06-30T00:00:00"/>
    <d v="2019-09-30T00:00:00"/>
    <n v="1"/>
    <n v="1"/>
    <m/>
    <s v="La gerencia del contrato 216169 ha reiterado mediante correo electrónico al Comité de Supervision evidencia que se verificó en los informes FMI071 INFORME DE GESTIÓN PARA CLIENTES de los meses de abril y mayo la necesidad de obtener respuesta referente a la aprobacion del modelo del acta de liquidacion para continuar con el trámite de los proyectos que ya estan certificados en su totalidad. 30-06-2019. Se verificó frente al borrador de acta definitiva tema que se presentará en el comité del día lunes 15-07-2019 la aprobación del mismo."/>
    <m/>
    <s v="GERENCIA Y GESTION DE PROYECTOS"/>
    <n v="7"/>
    <s v="Dossa"/>
    <s v="Fariza"/>
    <s v="Mhincapi"/>
  </r>
  <r>
    <d v="2019-04-22T00:00:00"/>
    <x v="8"/>
    <n v="7"/>
    <s v="Observación No.7 Demora en actualización de pólizas por modificaciones contractuales. Se excedió en 26 días el tiempo establecido contractualmente para realizar la modificación de las pólizas de cumplimiento y responsabilidad civil frente a la novedad contractual generada por la adición 1 y modificación 1 del 07-03-2018 al contrato 2017614._x000a__x000a_"/>
    <s v="Demoras por parte del área de legalizaciones para verificar el cumplimiento de los requisitos de perfeccionamiento y legalización // Falta de oportunidad en la entrega de la modificación a la póliza por parte del contratista."/>
    <s v="RGPRO57"/>
    <s v="CORRECTIVA"/>
    <x v="161"/>
    <x v="97"/>
    <s v="SUBGERENCIA DE DESARROLLO DE PROYECTOS"/>
    <x v="8"/>
    <s v="Correo electrónico"/>
    <n v="1"/>
    <d v="2019-09-30T00:00:00"/>
    <d v="2019-09-30T00:00:00"/>
    <n v="1"/>
    <n v="1"/>
    <m/>
    <s v="Comunicado mediante correo electrónico sobre la legalización de la novedad contractual al interventor. No se han generado novedades contractuales"/>
    <m/>
    <s v="GERENCIA Y GESTION DE PROYECTOS"/>
    <n v="7"/>
    <s v="Dossa"/>
    <s v="Fariza"/>
    <s v="Mhincapi"/>
  </r>
  <r>
    <d v="2019-11-26T00:00:00"/>
    <x v="16"/>
    <n v="1"/>
    <s v="H 1 Cantidad y calidad de la obra ejecutada mediante Contrato Interadministrativo Derivado No. 2130593. La inadecuada e inoportuna gestión de la supervisión e interventoría al contrato de obra a cargo de FONADE en las situaciones previamente señaladas conllevan a que se genere un detrimento al patrimonio público en cuantía de 296.405.938 pesos"/>
    <s v="Definición de acciones genéricas sin impacto específico sobre el hallazgo o sin productos funcionales // Los responsables de formular las acciones no son los mismos que las implementan // Falta de continuidad en la ejecución de las acciones establecidas"/>
    <s v="Riesgo emergente 1 Impacto operativo debido a la formulación de  acciones que no impactan las causas de los hallazgos. observaciones  o que no resuelven o corrijen lo establecido en los mismos por causa de: Definición de acciones genéricas sin impacto específico sobre el hallazgo o sin productos funcionales. Los responsables de formular las acciones no son los mismos que las implementa.  Falta de continuidad en la ejecución de las acciones establecidas. Demoras en la gestión de trámite de siniestro.Demoras en el proceso de contratación. Falta de seguimiento a las solicitudes de conciliación extrajudicial o inicio de acciones judiciales _x000a_"/>
    <s v="CORRECTIVA"/>
    <x v="162"/>
    <x v="62"/>
    <s v="SUBGERENCIA DE DESARROLLO DE PROYECTOS"/>
    <x v="5"/>
    <s v="Memorando de respuesta a la Oficina asesora Juridica "/>
    <n v="1"/>
    <d v="2020-01-15T00:00:00"/>
    <d v="2020-03-12T00:00:00"/>
    <n v="1"/>
    <n v="1"/>
    <m/>
    <s v="Memorando No. 20202700048663 12 marzo 2020 como respuesta al radicado 20191100187443 inicio acción judicial contrato 2130593- chipaque"/>
    <m/>
    <s v="GERENCIA Y GESTION DE PROYECTOS"/>
    <n v="30"/>
    <s v="cgonzal1"/>
    <s v="jreyes3"/>
    <s v="mibanez"/>
  </r>
  <r>
    <d v="2019-09-16T00:00:00"/>
    <x v="13"/>
    <n v="1"/>
    <s v="Observación No.1. Suscripción del acta de inicio del contrato de obra 203.13.05.016 candelaria Valle con el concepto de viabilidad técnica vencido. _x000a_Para la Suscripción del acta de inicio del contrato de obra 2031305016 el 27 de abril de 2016 se encontraba vencido en 21 meses el concepto de viabilidad técnica emitido el 10 de abril de 2014 por el Viceministerio de Agua y saneamiento básico DP VASB MVCT cuya vigencia era por tres meses es decir hasta el 10 de julio de 2014 y a la fecha de terminación de la auditoria no se ha actualizado."/>
    <s v="Falta de revisión por parte de la supervisión e interventoría de las obligaciones del ente territorial // Falta de controles y verificación de requisitos previo a la suscripción del acta de inicio // Falta de seguimiento del ente territorial a sus obligaciones // Demoras en la apertura de los procesos de contratación por parte de la entidad terrritorial"/>
    <s v="RGPPE01"/>
    <s v="CORRECTIVA"/>
    <x v="163"/>
    <x v="60"/>
    <s v="SUBGERENCIA DE DESARROLLO DE PROYECTOS"/>
    <x v="5"/>
    <s v="memorando de alcance al FAP900 Estudio fáctico"/>
    <n v="1"/>
    <d v="2019-10-31T00:00:00"/>
    <d v="2019-10-31T00:00:00"/>
    <n v="1"/>
    <n v="1"/>
    <m/>
    <s v="Memorando 20192700198563 31de octubre de 2019 alcance al radicado No 20192700062373 estudio factico para inicio de accion judicial El 10 de diciembre de 2019 Se consultó con la OAJ el caso fue asignado al abogado Jose David Martinez Comunicado No 20192700279061 del 13 de noviembre de 2019 al municipio por la gerencia de unidad donde se solicita liquidacion del contrato y gestion para devolucion de anticipo"/>
    <m/>
    <s v="GERENCIA Y GESTION DE PROYECTOS"/>
    <n v="15"/>
    <s v="cgonzal1"/>
    <s v="aruiz1"/>
    <s v="mibanez"/>
  </r>
  <r>
    <d v="2019-09-16T00:00:00"/>
    <x v="13"/>
    <n v="2"/>
    <s v="Observación No.1. Suscripción del acta de inicio del contrato de obra 203.13.05.016 candelaria Valle con el concepto de viabilidad técnica vencido. _x000a_Para la Suscripción del acta de inicio del contrato de obra 2031305016 el 27 de abril de 2016 se encontraba vencido en 21 meses el concepto de viabilidad técnica emitido el 10 de abril de 2014 por el Viceministerio de Agua y saneamiento básico DP VASB MVCT cuya vigencia era por tres meses es decir hasta el 10 de julio de 2014 y a la fecha de terminación de la auditoria no se ha actualizado."/>
    <s v="Falta de revisión por parte de la supervisión e interventoría de las obligaciones del ente territorial // Falta de controles y verificación de requisitos previo a la suscripción del acta de inicio // Falta de seguimiento del ente territorial a sus obligaciones // Demoras en la apertura de los procesos de contratación por parte de la entidad terrritorial"/>
    <s v="RGPPE01"/>
    <s v="CORRECTIVA"/>
    <x v="164"/>
    <x v="60"/>
    <s v="SUBGERENCIA DE DESARROLLO DE PROYECTOS"/>
    <x v="5"/>
    <s v="Memorando enviado al area correspondiente"/>
    <n v="2"/>
    <d v="2019-11-30T00:00:00"/>
    <d v="2019-11-30T00:00:00"/>
    <n v="2"/>
    <n v="1"/>
    <m/>
    <s v="Radicado 20192700187093: 10 oct 2019 Solicitud estado tramites radicados en la Subgerencia de Operaciones. 20192700209093:18 nov 2019 enviado a la OAJ para conocer el estado de los procesos. 20195400187763 para OAJ remisión FAP900 contrato 2133894 candelaria. El caso fue asignado al abogado Jose David Martinez"/>
    <m/>
    <s v="GERENCIA Y GESTION DE PROYECTOS"/>
    <n v="15"/>
    <s v="cgonzal1"/>
    <s v="aruiz1"/>
    <s v="mibanez"/>
  </r>
  <r>
    <d v="2019-09-16T00:00:00"/>
    <x v="13"/>
    <n v="3"/>
    <s v="Observación No.1. Suscripción del acta de inicio del contrato de obra 203.13.05.016 candelaria Valle con el concepto de viabilidad técnica vencido. _x000a_Para la Suscripción del acta de inicio del contrato de obra 2031305016 el 27 de abril de 2016 se encontraba vencido en 21 meses el concepto de viabilidad técnica emitido el 10 de abril de 2014 por el Viceministerio de Agua y saneamiento básico DP VASB MVCT cuya vigencia era por tres meses es decir hasta el 10 de julio de 2014 y a la fecha de terminación de la auditoria no se ha actualizado."/>
    <s v="Falta de revisión por parte de la supervisión e interventoría de las obligaciones del ente territorial // Falta de controles y verificación de requisitos previo a la suscripción del acta de inicio // Falta de seguimiento del ente territorial a sus obligaciones // Demoras en la apertura de los procesos de contratación por parte de la entidad terrritorial"/>
    <s v="RGPPE01"/>
    <s v="PREVENTIVA"/>
    <x v="165"/>
    <x v="60"/>
    <s v="SUBGERENCIA DE DESARROLLO DE PROYECTOS"/>
    <x v="5"/>
    <s v="Propuesta de formatos FMI015 Acta de inicio y FMI016 Acta de iniciación de proyecto"/>
    <n v="1"/>
    <d v="2019-12-10T00:00:00"/>
    <d v="2019-12-19T00:00:00"/>
    <n v="1"/>
    <n v="1"/>
    <m/>
    <s v="Mediante correo electrónico el grupo de desarrollo territorial aporta los editables de los formatos FMI015 y FMI016 los cuales estan en proceso de ajuste Se cierra la actividad y se valida la actualización y publicación con la siguiente actividad"/>
    <m/>
    <s v="GERENCIA Y GESTION DE PROYECTOS"/>
    <n v="10"/>
    <s v="cgonzal1"/>
    <s v="bavila "/>
    <s v="mibanez"/>
  </r>
  <r>
    <d v="2019-09-16T00:00:00"/>
    <x v="13"/>
    <n v="4"/>
    <s v="Observación No.1. Suscripción del acta de inicio del contrato de obra 203.13.05.016 candelaria Valle con el concepto de viabilidad técnica vencido. _x000a_Para la Suscripción del acta de inicio del contrato de obra 2031305016 el 27 de abril de 2016 se encontraba vencido en 21 meses el concepto de viabilidad técnica emitido el 10 de abril de 2014 por el Viceministerio de Agua y saneamiento básico DP VASB MVCT cuya vigencia era por tres meses es decir hasta el 10 de julio de 2014 y a la fecha de terminación de la auditoria no se ha actualizado."/>
    <s v="Falta de revisión por parte de la supervisión e interventoría de las obligaciones del ente territorial // Falta de controles y verificación de requisitos previo a la suscripción del acta de inicio // Falta de seguimiento del ente territorial a sus obligaciones // Demoras en la apertura de los procesos de contratación por parte de la entidad terrritorial"/>
    <s v="RGPPE01"/>
    <s v="PREVENTIVA"/>
    <x v="166"/>
    <x v="60"/>
    <s v="SUBGERENCIA DE DESARROLLO DE PROYECTOS"/>
    <x v="5"/>
    <s v="Publicación de formatos actualizados FMI015 y FMI016"/>
    <n v="2"/>
    <d v="2020-06-30T00:00:00"/>
    <m/>
    <n v="0"/>
    <n v="0"/>
    <s v="Aprobacion y publicación de la actualizacion de los FMI015 y FMI016"/>
    <s v="Seguimiento Marzo 2020 No remiten radicados u otros documentos que evidencien la gestión ante el Grupo encargado Sin embargo informan en correo del 6 abril que la subgerencia se encuentra gestionando la modificación de algunos procedimiento y formatos en tresde estos se encuentra la formalización del Acta de constitución del proyecto macro y o programa de los formatos derivados Se adjuntan formatos en borrador que se encuentran en proceso de revisión para su publicación los soportes en la carpeta ACI carpeta PM _x000a_"/>
    <m/>
    <s v="GERENCIA Y GESTION DE PROYECTOS"/>
    <n v="10"/>
    <s v="mospina"/>
    <s v="aruiz1"/>
    <s v="mibanez"/>
  </r>
  <r>
    <d v="2019-09-16T00:00:00"/>
    <x v="13"/>
    <n v="6"/>
    <s v="Observación No. 3. Autorización por la interventoría de recursos del anticipo sin soporte del detalle por ítems del plan de inversión del anticipo del proyecto Candelaria Con recursos del anticipo pagado al contratista de obra TL INGEAMBIENTE SAS por valor de 432 millones este pagó 262 millones al subcontrato de obra NoCSJ001 por concepto de Pago de anticipo contrato de instalación de tubería construcción de tanque sin detallar en la orden de pago de la fiducia y en la carta de autorización de la interventoría los ítems pagados en concordancia con el FMI013 PLAN DE INVERSIÓN DEL ANTICIPO aprobado por la interventoría y supervisión."/>
    <s v="falta de soporte de conciliacion de items del anticipo por cada pago // Falta de seguimiento periódico de la supervisión a las obligaciones de la interventoría // Falta de trazabilidad de información de los proyectos"/>
    <s v="RGPPE56"/>
    <s v="CORRECTIVA"/>
    <x v="167"/>
    <x v="60"/>
    <s v="SUBGERENCIA DE DESARROLLO DE PROYECTOS"/>
    <x v="5"/>
    <s v="No Radicado de la transferencia en orfeo"/>
    <n v="1"/>
    <d v="2019-10-31T00:00:00"/>
    <d v="2019-11-28T00:00:00"/>
    <n v="1"/>
    <n v="1"/>
    <m/>
    <s v="radicado No20192700383117 transferencia al expediente de contrato de interventoría CONSORCIO FABRICAS MMC030 No 2150609 ACTA DE SERVICIO 1155"/>
    <m/>
    <s v="GERENCIA Y GESTION DE PROYECTOS"/>
    <n v="5"/>
    <s v="cgonzal1"/>
    <s v="aruiz1"/>
    <s v="mibanez"/>
  </r>
  <r>
    <d v="2019-09-16T00:00:00"/>
    <x v="13"/>
    <n v="7"/>
    <s v="Observación No.4 FMI042 Informe de inversión y buen manejo del anticipo sin soportes requeridos para el giro de la Fiducia Para la amortización de 3.854 millones del anticipo del contrato No.2133081 a corte junio 2019 no se encuentran en el expediente físico virtual y radicados de Orfeo los soportes requeridos del FMI042 Informe de inversión y buen manejo del anticipo y tampoco están integrados a los informes mensuales de interventoría"/>
    <s v="Falta de seguimiento por parte del supervisor a los informes que genera la interventoría y radicados en la entidad // Falta de trazabilidad de información de los proyectos"/>
    <s v="RGPPE57"/>
    <s v="CORRECTIVA"/>
    <x v="168"/>
    <x v="60"/>
    <s v="SUBGERENCIA DE DESARROLLO DE PROYECTOS"/>
    <x v="5"/>
    <s v="No Radicado de la transferencia en orfeo"/>
    <n v="6"/>
    <d v="2019-11-30T00:00:00"/>
    <d v="2019-11-05T00:00:00"/>
    <n v="6"/>
    <n v="1"/>
    <m/>
    <s v="20192700377077 del 05 de nov de 2019 Acta de mayores y menores cantidades de obra 20192700376817 del 05 de nov 2019 FMI042 Informe No. 5 20192700376777 del 5 noviembre de 2019 FMI042 Informe No 4 20192700376687 del 05 de nov de 2019 FMI042 Informe No 3 20192700376547 del 05 de nov de 2019 FMI042 Informe No 2 20192700376487 del 05 de nov de 2019 FMI042 Informe No 1 Se hablo via link con la supervisora del contrato 2133081 del 12 de diciembre de 2019 con el fin de hacer seguimiento al correspondiente tramite en orfeo"/>
    <m/>
    <s v="GERENCIA Y GESTION DE PROYECTOS"/>
    <n v="5"/>
    <s v="cgonzal1"/>
    <s v="aruiz1"/>
    <s v="mibanez"/>
  </r>
  <r>
    <d v="2019-09-16T00:00:00"/>
    <x v="13"/>
    <n v="8"/>
    <s v="Observación No.5 Normatividad técnica desactualizada en los estudios previos del contrato No.2180749-Manizales. En los estudios previos del proceso CPU 032 2017 contrato de obra No.2180749 Manizales la normatividad técnica requerida por la entidad no estaba vigente respecto a Reglamento Técnico de Agua potable y Saneamiento básico .RAS. Reglamento Técnico de Instalaciones Eléctricas .RETIE. y Red contra incendio aplicables al contrato de obra proyectado."/>
    <s v="Omisión de revisión y verificación técnica de los estudios previos por el área solicitante y planeación contractual // Demoras en decisiones del cliente frente al inicio del proyecto // La normativa técnica descrita en el estudio previo fue con base en los estudios y diseños disponibles desactualizados"/>
    <s v="RGPRO02"/>
    <s v="PREVENTIVA"/>
    <x v="169"/>
    <x v="60"/>
    <s v="SUBGERENCIA DE DESARROLLO DE PROYECTOS"/>
    <x v="5"/>
    <s v="Actas de Reunión Interna"/>
    <n v="4"/>
    <d v="2020-03-25T00:00:00"/>
    <d v="2020-04-16T00:00:00"/>
    <n v="4"/>
    <n v="1"/>
    <m/>
    <s v="Remiten el Acta No 1 de Villa de Leyba cuyo objeto es llevar el estudio de precios del mercado del contrato 21724417 del 14 abril de 2020 el Acta No 1 de Viterbo con fecha 7 abril de 2020 el Acta No 1 de Pachavita del 19 de marzo de 2020 y el Acta No 1 de lorica Las 4 Actas son sobre costeos revisión de precios del mercado y otros puntos propios de la realizacion de estudios previos de proyectos en estos 4 municipios SE EVIDENCIA que en las mesas de trabajo se trataron temas para hacer un buen trabajo en la eleaboracion de estudios previos"/>
    <s v="Solicitan reformulación de la acción. La ACI mediante correo del 15/04/2020 memorando 20202700060523"/>
    <s v="GESTION DE PROVEEDORES"/>
    <n v="5"/>
    <s v="mospina"/>
    <s v="bavila"/>
    <s v="mibanez"/>
  </r>
  <r>
    <d v="2019-07-09T00:00:00"/>
    <x v="17"/>
    <n v="1"/>
    <s v="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Marzo Proyección 304.578.707 Real 575.243.736 Diferencia270.665.029 Variación 89 por ciento_x000a_Abril Proyección 303.515.346 Real 701.224.790 Diferencia 397.709.444 Variación131_x000a_Lo anterior afectando la inversión de recursos de la entidad."/>
    <s v="Cambios representativos en el convenio Adiciones que afectan los desembolsos planificados por la gerencia// Dificultades para la liquidación de algunos contratos derivados del convenio que afectan los desembolsos // Reprocesos y represamiento por las correcciones realizadas al desembolso en las diferentes áreas que anteceden al área de pagaduria por el incumplimiento de los requisitos minimos."/>
    <s v="RGFIN02"/>
    <s v="CORRECTIVA"/>
    <x v="170"/>
    <x v="98"/>
    <s v="SUBGERENCIA DE DESARROLLO DE PROYECTOS"/>
    <x v="5"/>
    <s v="Correos electrónicos"/>
    <n v="4"/>
    <d v="2019-12-31T00:00:00"/>
    <d v="2019-12-16T00:00:00"/>
    <n v="4"/>
    <n v="1"/>
    <m/>
    <s v="Remisión flujo de caja proyectada._x000a_Correo julio 24 de 2019_x000a_Correo sept 27 de 2019_x000a_Correo Oct 29 de 2019_x000a_Correo Dic 2 de 2019"/>
    <m/>
    <s v="GESTION FINANCIERA"/>
    <n v="8"/>
    <s v="mospina"/>
    <s v="jreyes3"/>
    <s v="mibanez"/>
  </r>
  <r>
    <d v="2019-07-09T00:00:00"/>
    <x v="17"/>
    <n v="2"/>
    <s v="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Marzo Proyección 304.578.707 Real 575.243.736 Diferencia270.665.029 Variación 89 por ciento_x000a_Abril Proyección 303.515.346 Real 701.224.790 Diferencia 397.709.444 Variación131_x000a_Lo anterior afectando la inversión de recursos de la entidad."/>
    <s v="Cambios representativos en el convenio Adiciones que afectan los desembolsos planificados por la gerencia// Dificultades para la liquidación de algunos contratos derivados del convenio que afectan los desembolsos // Reprocesos y represamiento por las correcciones realizadas al desembolso en las diferentes áreas que anteceden al área de pagaduria por el incumplimiento de los requisitos minimos."/>
    <s v="RGFIN02"/>
    <s v="PREVENTIVA"/>
    <x v="170"/>
    <x v="98"/>
    <s v="SUBGERENCIA DE DESARROLLO DE PROYECTOS"/>
    <x v="5"/>
    <s v="Control de Asistencia_x000a_Actas mesas de trabajo"/>
    <n v="4"/>
    <d v="2019-12-31T00:00:00"/>
    <d v="2019-12-16T00:00:00"/>
    <n v="4"/>
    <n v="1"/>
    <m/>
    <s v="Se adjuntan las mesas de trabajo donde se revisaron las proyecciones de cada mes._x000a_25 de abril de 2019_x000a_24 de may de 2019_x000a_26 dejun de 2019_x000a_24 de mayo de 2019"/>
    <m/>
    <s v="GESTION FINANCIERA"/>
    <n v="8"/>
    <s v="mospina"/>
    <s v="jreyes3"/>
    <s v="mibanez"/>
  </r>
  <r>
    <d v="2019-07-09T00:00:00"/>
    <x v="17"/>
    <n v="3"/>
    <s v="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Marzo Proyección 304.578.707 Real 575.243.736 Diferencia270.665.029 Variación 89 por ciento_x000a_Abril Proyección 303.515.346 Real 701.224.790 Diferencia 397.709.444 Variación131_x000a_Lo anterior afectando la inversión de recursos de la entidad."/>
    <s v="Cambios representativos en el convenio Adiciones que afectan los desembolsos planificados por la gerencia// Dificultades para la liquidación de algunos contratos derivados del convenio que afectan los desembolsos // Reprocesos y represamiento por las correcciones realizadas al desembolso en las diferentes áreas que anteceden al área de pagaduria por el incumplimiento de los requisitos minimos."/>
    <s v="RGFIN02"/>
    <s v="PREVENTIVA"/>
    <x v="170"/>
    <x v="99"/>
    <s v="SUBGERENCIA DE DESARROLLO DE PROYECTOS"/>
    <x v="5"/>
    <s v="Informes_x000a_correos electrónicos"/>
    <n v="4"/>
    <d v="2019-12-31T00:00:00"/>
    <d v="2019-12-16T00:00:00"/>
    <n v="4"/>
    <n v="1"/>
    <m/>
    <s v="Se adjuntan los correos electrónicos remitidos por el profesional de la Subgerencia con el resultado del indicador de flujo de caja mensual._x000a_Cuatro Correos del 15 Noviembre de 2019 a los Gerentes de Unidad de Grupos_x000a_"/>
    <m/>
    <s v="GESTION FINANCIERA"/>
    <n v="8"/>
    <s v="mospina"/>
    <s v="jreyes3"/>
    <s v="mibanez"/>
  </r>
  <r>
    <d v="2019-07-09T00:00:00"/>
    <x v="17"/>
    <n v="4"/>
    <s v="Observación No. 2. Demoras en la presentación de los informes financieros del Convenio 211041 de 2011 DPS 1 Fondo de Inversión para la Paz.Se presentaron demoras en la entrega de 11 informes financieros al cliente, correspondientes a los meses de enero 5 días febrero 2 días marzo 3 días abril no tiene fecha radicación junio 7 días julio 8 días agosto 6 días septiembre 6 días octubre 6 días noviembre 7 días diciembre 26 días de 2018._x000a__x000a_Criterio: _x000a_- Convenio 211041 de 2011 – DPS 1 Fondo de Inversión para la Paz - Fonade, Clausula tercera: Obligaciones de FONADE, Numeral 8."/>
    <s v="Demoras en el envío por parte del área de contabilidad del insumo base para proyectar el informe financiero por parte de la gerencia del convenio."/>
    <s v="RGPPE14"/>
    <s v="PREVENTIVA"/>
    <x v="171"/>
    <x v="100"/>
    <s v="SUBGERENCIA DE DESARROLLO DE PROYECTOS"/>
    <x v="5"/>
    <s v="Informes radicados"/>
    <n v="9"/>
    <d v="2020-03-31T00:00:00"/>
    <d v="2020-04-15T00:00:00"/>
    <n v="9"/>
    <n v="1"/>
    <m/>
    <s v="Remiten 9 informes radicados ante el cliente donde se evidencia que hay una mejoría en la oportunidad de radicación de los informes financieros ante el cliente los soportes tienen los siguientes No de radicados 1.E20192203156585 del 15 de julio de 2019 el 2.E20192203182602 del 15 de agosto de 2019 el 3.E201922032062063 del 13 septiembre de 2019 el 4.E20192203227988 del 16 de octubre 5.E20192203252851 del 18 de noviembre 2019 6.E20192203271090 de 17 de diciembre de 2019 el 7. E20202203006458 del 17 de enero de 2020 8.E20202203030071 17 de febrero de 2020 el 9.E20202203054464 18 de marzo de 2020."/>
    <m/>
    <s v="GERENCIA Y GESTION DE PROYECTOS"/>
    <n v="8"/>
    <s v="mospina"/>
    <s v="jreyes3"/>
    <s v="mibanez"/>
  </r>
  <r>
    <d v="2019-07-09T00:00:00"/>
    <x v="17"/>
    <n v="4"/>
    <s v="Observación No. 3. Suscripción del acta de inicio sin la aprobación del PGIO por parte de la interventoría._x000a_No fue aprobado por la interventoría el Plan de Gestión Integral de Obra PGIO previo a la suscripción del acta de inicio 19 de septiembre de 2013 del contrato de obra 00432013 MUNICIPIO DE SAHAGÚN CÓRDOBA. fase 2"/>
    <s v="Desconocimiento u omisión de la interventoría supervisión de los requisitos previos para el inicio de cada etapa descrita en los documentos precontractuales//Falta de verificación de la interventoria del cumplimiento de los requisitos del contrato//Demora por parte del contratista de obra a cargo del municipio en la entrega de documentos requeridos para el inicio de cada etapa"/>
    <s v="Riesgo emergente. Impacto legal y operativo por omisión del interventor y o supervisor del contrato al no validar y terminar fases del proyecto sin cumplir con los requisitos establecidos contractualmente Plan de Gestión Integral de Obra  PGIO generando procesos de incumplimiento modificación de plazos y o afectación del alcance pactado por causa de falta de verificación de los requisitos del contrato o demora por parte del contratista en la entrega de documentos requeridos para el inicio de cada etapa descrita en los documentos precontractuales."/>
    <s v="PREVENTIVA"/>
    <x v="172"/>
    <x v="101"/>
    <s v="SUBGERENCIA DE DESARROLLO DE PROYECTOS"/>
    <x v="5"/>
    <s v="Correo electrónico"/>
    <n v="1"/>
    <d v="2019-09-30T00:00:00"/>
    <d v="2019-12-16T00:00:00"/>
    <n v="1"/>
    <n v="1"/>
    <m/>
    <s v="Se adjuntan comunicaciones remitidas por los supervisores de proyectos en ejecución reiterando las obligaciones adquiridas manual supervision e interventoria hoy en territorio RADICADOS 201927002288641 Jose David Rodriguez Olmos 2019700288041 y 2019700288011 Carolina marcela ortiz 2019700288431 y 20197008421 DOLL y 2019700288571 Juana Manuela Cruz. 2019700288061 y 2019700288111 Luz Andrea Molina_x000a__x000a_"/>
    <m/>
    <s v="GESTION DEL RIESGO"/>
    <n v="8"/>
    <s v="mospina"/>
    <s v="jreyes3"/>
    <s v="mibanez"/>
  </r>
  <r>
    <d v="2019-07-09T00:00:00"/>
    <x v="17"/>
    <n v="5"/>
    <s v="Observación No. 3. Suscripción del acta de inicio sin la aprobación del PGIO por parte de la interventoría._x000a_No fue aprobado por la interventoría el Plan de Gestión Integral de Obra PGIO previo a la suscripción del acta de inicio 19 de septiembre de 2013 del contrato de obra 00432013 MUNICIPIO DE SAHAGÚN CÓRDOBA. fase 2"/>
    <s v="Desconocimiento u omisión de la interventoría supervisión de los requisitos previos para el inicio de cada etapa descrita en los documentos precontractuales//Falta de verificación de la interventoria del cumplimiento de los requisitos del contrato//Demora por parte del contratista de obra a cargo del municipio en la entrega de documentos requeridos para el inicio de cada etapa"/>
    <s v="Riesgo emergente. Impacto legal y operativo por omisión del interventor y o supervisor del contrato al no validar y terminar fases del proyecto sin cumplir con los requisitos establecidos contractualmente Plan de Gestión Integral de Obra  PGIO generando procesos de incumplimiento modificación de plazos y o afectación del alcance pactado por causa de falta de verificación de los requisitos del contrato o demora por parte del contratista en la entrega de documentos requeridos para el inicio de cada etapa descrita en los documentos precontractuales."/>
    <s v="PREVENTIVA"/>
    <x v="173"/>
    <x v="92"/>
    <s v="SUBGERENCIA DE DESARROLLO DE PROYECTOS"/>
    <x v="5"/>
    <s v="Comunicaciones"/>
    <n v="1"/>
    <d v="2019-09-30T00:00:00"/>
    <d v="2019-12-16T00:00:00"/>
    <n v="1"/>
    <n v="1"/>
    <m/>
    <s v="Se observa oficio con las firma de recibido de los supervisores de proyectos con Rdicado 201292700287001. Se adjuntan comunicaciones remitidas a los supervisiores donde se reiteran las obligaciones establecidas en el Manual de Supervisión e Interventoria."/>
    <m/>
    <s v="GESTION DEL RIESGO"/>
    <n v="8"/>
    <s v="mospina"/>
    <s v="jreyes3"/>
    <s v="mibanez"/>
  </r>
  <r>
    <d v="2019-07-09T00:00:00"/>
    <x v="17"/>
    <n v="6"/>
    <s v="Observación No. 4. Demoras en la presentación de los informes semanales de la interventoría a FONADE ahora Enterritorio_x000a_En el marco del contrato de obra 2132958 CONSTRUCCIÓN COLISEO DEPORTIVO TIPO AUDITORIO PARA LA INSTITUCIÓN EDUCATIVA CLEMENTE MANUEL ZABALA FE Y ALEGRÍA FLOR DEL CAMPO MUNICIPIO DE CARTAGENA BOLÍVAR contrato de interventoría 2131909 el consorcio Proyectar Colombia presenta demoras en la entrega de 14 informes semanales a la supervisión de Fonade correspondientes a los periodos 1 97 días 2 90 días 3 83 días 4 76 días 5 69 días 6 62 días 7 55 días 8 48 días 9 41 días 10 34 días 13 35 días 14 28 días 15 14 días 16 7 días."/>
    <s v="Falta de seguimiento del supervisor del contrato de interventoría al cumplimiento de los plazos establecidos para la entrega de los informes semanales."/>
    <s v="RGPPE01"/>
    <s v="PREVENTIVA"/>
    <x v="173"/>
    <x v="101"/>
    <s v="SUBGERENCIA DE DESARROLLO DE PROYECTOS"/>
    <x v="5"/>
    <s v="Correo electrónico"/>
    <n v="1"/>
    <d v="2019-09-30T00:00:00"/>
    <d v="2019-12-16T00:00:00"/>
    <n v="1"/>
    <n v="1"/>
    <m/>
    <s v="Se adjuntan comunicaciones remitidas por los supervisores de proyectos en ejecución reiterando Actividad 2 numeral 2.3 de Manual de Interventoria que informes por atrasos en ejecución RADICADOS 201927002288641 Jose David Rodriguez Olmos 2019700288041 y 2019700288011 Carolina marcela ortiz 2019700288431 y20197008421 DOLLY 2019700288571 Juana Manuela Cruz 2019700288061 y2019700288111 Luz Andrea Molina"/>
    <m/>
    <s v="GERENCIA Y GESTION DE PROYECTOS"/>
    <n v="8"/>
    <s v="mospina"/>
    <s v="jreyes3"/>
    <s v="mibanez"/>
  </r>
  <r>
    <d v="2019-07-09T00:00:00"/>
    <x v="17"/>
    <n v="7"/>
    <s v="Observación No. 4. Demoras en la presentación de los informes semanales de la interventoría a FONADE ahora Enterritorio_x000a_En el marco del contrato de obra 2132958 CONSTRUCCIÓN COLISEO DEPORTIVO TIPO AUDITORIO PARA LA INSTITUCIÓN EDUCATIVA CLEMENTE MANUEL ZABALA FE Y ALEGRÍA FLOR DEL CAMPO MUNICIPIO DE CARTAGENA BOLÍVAR contrato de interventoría 2131909 el consorcio Proyectar Colombia presenta demoras en la entrega de 14 informes semanales a la supervisión de Fonade correspondientes a los periodos 1 97 días 2 90 días 3 83 días 4 76 días 5 69 días 6 62 días 7 55 días 8 48 días 9 41 días 10 34 días 13 35 días 14 28 días 15 14 días 16 7 días."/>
    <s v="Falta de seguimiento del supervisor del contrato de interventoría al cumplimiento de los plazos establecidos para la entrega de los informes semanales."/>
    <s v="RGPPE01"/>
    <s v="CORRECTIVA"/>
    <x v="174"/>
    <x v="92"/>
    <s v="SUBGERENCIA DE DESARROLLO DE PROYECTOS"/>
    <x v="5"/>
    <s v="Comunicaciones"/>
    <n v="1"/>
    <d v="2019-09-30T00:00:00"/>
    <d v="2019-12-16T00:00:00"/>
    <n v="1"/>
    <n v="1"/>
    <m/>
    <s v="Se adjunta memorando con radicado No. 20192700187083 del 10 de octubre de 2019 y 20192700209093 del 18 de noviembre de 2019 donde se solicita estado de tramites radicados en Asesoria Juridica."/>
    <m/>
    <s v="GERENCIA Y GESTION DE PROYECTOS"/>
    <n v="8"/>
    <s v="mospina"/>
    <s v="jreyes3"/>
    <s v="mibanez"/>
  </r>
  <r>
    <d v="2019-07-09T00:00:00"/>
    <x v="17"/>
    <n v="8"/>
    <s v="Observación No. 5. Incumplimiento del plan de manejo del anticipo del Contrato Interadministrativo 2133349_x000a_Con corte al 20 de mayo de 2019 queda pendiente por amortizar el 10 por ciento del anticipo programado con un atraso de 48 meses frente a lo aprobado por FONADE y la Interventoría en febrero de 2015 Plan de Manejo del Anticipo reprogramación FMI013 para el Contrato Interadministrativo 2133349 CONSTRUCIÓN EN PAVIMENTO RIGIDO CALLE 1 PRIMERA ETAPA ENTRADA A LA VIRGENCITA PUENTE CLUB DE LEONES MUNICIPIO DE SOLEDAD ATLÁNTICO"/>
    <s v="Dilación en el cumplimiento de las obligaciones del contratista de obra a cargo del municipio en la amortización del anticipo debido a que no ha presentado la última cuenta//Falta de supervisión del contrato de obra por parte del municipio//Falta de control por parte del supervisor e interventor a la inversión del anticipo."/>
    <s v="RGPPE01"/>
    <s v="PREVENTIVA"/>
    <x v="174"/>
    <x v="92"/>
    <s v="SUBGERENCIA DE DESARROLLO DE PROYECTOS"/>
    <x v="5"/>
    <s v="Memorando Solicitud de estado proceso"/>
    <n v="1"/>
    <d v="2019-10-30T00:00:00"/>
    <d v="2019-12-16T00:00:00"/>
    <n v="1"/>
    <n v="1"/>
    <m/>
    <s v="Se adjunta memorando donde se amortizó la totalidad del anticipo Desembolso No Radicado20194300546172"/>
    <m/>
    <s v="GERENCIA Y GESTION DE PROYECTOS"/>
    <n v="8"/>
    <s v="mospina"/>
    <s v="jreyes3"/>
    <s v="mibanez"/>
  </r>
  <r>
    <d v="2019-07-09T00:00:00"/>
    <x v="17"/>
    <n v="9"/>
    <s v="Observación No. 6. Incumplimiento del plan de manejo del anticipo del Contrato Interadministrativo 2133713_x000a_Con corte al 27 de mayo de 2019 queda pendiente por amortizar el 30 por ciento del anticipo programado con un atraso de 20 meses frente a lo aprobado por FONADE y la Interventoría en abril de 2016 Plan de Inversión del Anticipo Contrato 2133713 FMI013 Reprogramación 2 para el Contrato Interadministrativo 2133713 CONSTRUCCION DEL NUEVO MERCADO PUBLICO MERCA PLAZA EN EL MUNICIPIO DE SANTA CRUZ DE LORICA"/>
    <s v="Falta de supervisión y control por parte del supervisor e interventor a la inversión del anticipo//Suspensión del contrato en aras de dar cumplimento a la normativa de salubridad del municipio."/>
    <s v="RGPPE01"/>
    <s v="PREVENTIVA"/>
    <x v="175"/>
    <x v="92"/>
    <s v="SUBGERENCIA DE DESARROLLO DE PROYECTOS"/>
    <x v="5"/>
    <s v="Comunicación"/>
    <n v="1"/>
    <d v="2019-10-30T00:00:00"/>
    <d v="2019-12-16T00:00:00"/>
    <n v="1"/>
    <n v="1"/>
    <m/>
    <s v="Se adjunta acta del perfil de riesgos del proceso actualizado para el año 2019 con el perfil absoluto y residual y remiten reporte de asociason de controles por proceso"/>
    <m/>
    <s v="GERENCIA Y GESTION DE PROYECTOS"/>
    <n v="7"/>
    <s v="mospina"/>
    <s v="jreyes3"/>
    <s v="mibanez"/>
  </r>
  <r>
    <d v="2019-07-09T00:00:00"/>
    <x v="17"/>
    <n v="10"/>
    <s v="Observación No. 7. Evaluación de la efectividad de implementación de los controles y riesgos emergentes."/>
    <s v="Todo lo observado en la auditoria"/>
    <s v="RGRIE30"/>
    <s v="CORRECTIVA"/>
    <x v="176"/>
    <x v="2"/>
    <s v="GERENCIA GENERAL"/>
    <x v="1"/>
    <s v="Perfil de Riesgo 2019 actualizado"/>
    <n v="1"/>
    <d v="2019-12-31T00:00:00"/>
    <d v="2019-12-16T00:00:00"/>
    <n v="1"/>
    <n v="1"/>
    <m/>
    <s v="Se adjunta acta del perfil de riesgos del proceso actualizado para el año 2019 con el perfil absoluto y residual y remiten reporte de asociason de controles por proceso"/>
    <m/>
    <s v="GESTION DEL RIESGO"/>
    <n v="7"/>
    <s v="mospina"/>
    <s v="jreyes3"/>
    <s v="mibanez"/>
  </r>
  <r>
    <d v="2019-07-09T00:00:00"/>
    <x v="17"/>
    <n v="11"/>
    <s v="Observación No. 7. Evaluación de la efectividad de implementación de los controles y riesgos emergentes."/>
    <s v="Todo lo observado en la auditoria"/>
    <s v="RGRIE30"/>
    <s v="CORRECTIVA"/>
    <x v="176"/>
    <x v="101"/>
    <s v="SUBGERENCIA DE DESARROLLO DE PROYECTOS"/>
    <x v="5"/>
    <s v="FAP806 _x0009_Registro de eventos de riesgo operativo"/>
    <n v="1"/>
    <d v="2019-12-31T00:00:00"/>
    <d v="2020-04-07T00:00:00"/>
    <n v="1"/>
    <n v="1"/>
    <m/>
    <s v="Anexa el formato de reporte de riesgos FAP806. Seguimiento en diciembre 2019 El grupo infroma que estan realizando los reportes correspondientes pero no anexan el soporte idoneo."/>
    <m/>
    <s v="GESTION DEL RIESGO"/>
    <n v="7"/>
    <s v="mospina"/>
    <s v="jreyes3"/>
    <s v="mibanez"/>
  </r>
  <r>
    <d v="2019-07-09T00:00:00"/>
    <x v="17"/>
    <n v="12"/>
    <s v="Observación No. 7. Evaluación de la efectividad de implementación de los controles y riesgos emergentes."/>
    <s v="Todo lo observado en la auditoria"/>
    <s v="RGRIE30"/>
    <s v="CORRECTIVA"/>
    <x v="12"/>
    <x v="101"/>
    <s v="SUBGERENCIA DE DESARROLLO DE PROYECTOS"/>
    <x v="5"/>
    <s v="FAP806 _x0009_Registro de eventos de riesgo operativo"/>
    <n v="1"/>
    <d v="2019-12-31T00:00:00"/>
    <d v="2020-04-06T00:00:00"/>
    <n v="1"/>
    <n v="1"/>
    <m/>
    <s v="Anexan en correo del 6 de abril de 2020 el formato de reporte de riesgos FAP806 con de descubrimiento del evento de 30 de julio de 2019.En diciembre de 2019 el grupo infroma que estan realizando los reportes correspondientes pero no anexan el soporte idoneo."/>
    <m/>
    <s v="GESTION DEL RIESGO"/>
    <n v="7"/>
    <s v="mospina"/>
    <s v="mibanez"/>
    <s v="mibanez"/>
  </r>
  <r>
    <d v="2019-06-27T00:00:00"/>
    <x v="7"/>
    <n v="1"/>
    <s v="OBSERVACIÓN No 1 Omisión de ANS en trámite de acciones contractuales de incumplimiento. La Subgerencia de Operaciones prensenta demoras en devolución de la solicitud de incumplimiento entre 28 y 254 días para el 23 por ciento de los procesos revisados; citación de audiencia entre 45 y 176 días para el 20 por ciento de los casos; reclamación y aviso de siniestro entre 145 y 269 e inicio de la acción judicial entre 70 y 378 días para el 33 por ciento de los casos."/>
    <s v="Falta de seguimiento por parte de la Gerencia del convenio // Deficiente priorización de la Entidad de estos trámites con efectos legales y económicos // Desactualización de la base de datos de los procesos de incumplimiento"/>
    <s v="RGPRO21"/>
    <s v="CORRECTIVA"/>
    <x v="177"/>
    <x v="102"/>
    <s v="SUBGERENCIA DE DESARROLLO DE PROYECTOS"/>
    <x v="16"/>
    <s v="Base de datos con la relacion de tramites de incumplimiento priorizados"/>
    <n v="1"/>
    <d v="2019-09-30T00:00:00"/>
    <d v="2019-09-12T00:00:00"/>
    <n v="1"/>
    <n v="1"/>
    <m/>
    <s v="Se realizaron mesas de trabajo con la subgerencia de operaciones la subgerencia técnica y las gerencias de convenios con el fin de priorizar los contratos con incumplimiento y la prescricpción de las acciones derivadas del contrato de seguro. Soportes: Memorando radicado con solicitud de priorización número 20195400171623 Base de datos para priorización"/>
    <m/>
    <s v="GERENCIA Y GESTION DE PROYECTOS"/>
    <n v="3"/>
    <s v="aocampo"/>
    <s v="Fariza"/>
    <s v="mibanez"/>
  </r>
  <r>
    <d v="2019-06-27T00:00:00"/>
    <x v="7"/>
    <n v="11"/>
    <s v="OBSERVACION No 6 Suscripción y entrega del acta de recibo final sin la validación de los requisitos. El supervisor de la época del contrato 2161440 con la interventoría Civing ingenieros convenio No 215123 suscribió el 31-08-2016 Acta de entrega y recibo final del objeto contractual sin salvedades aún cuando el trámite de incumplimiento 18-05-2017 demuestra la no realización de los ensayos de resistencia a impactos huella y abrasión reflectancia y brillo especular establecidos como obligación contractual y requerimiento del cliente para la liquidación del convenio."/>
    <s v="Falta de verificación durante la ejecución y entrega de bienes y servicios por parte del supervisor // Omisión de la normatividad técnica que aplica al contrato de interventoría"/>
    <s v="RGPPE05"/>
    <s v="CORRECTIVA"/>
    <x v="178"/>
    <x v="103"/>
    <s v="SUBGERENCIA DE DESARROLLO DE PROYECTOS"/>
    <x v="16"/>
    <s v="Informe de evaluaciones"/>
    <n v="1"/>
    <d v="2019-12-31T00:00:00"/>
    <d v="2019-12-31T00:00:00"/>
    <n v="1"/>
    <n v="1"/>
    <m/>
    <s v="La subgerencia de desarrollo de proyectos adjuntó memorando con radicado No. 20192000121543 en el que se citó a capacitación a todos los supervisores gerentes de convenio y gerentes de unidad a la capacitación de supervisión. Soportes: se adjuntan control de asistencia y evaluciones efectuadas. La Subgerencia de Desarrollo de Proyectos proyecto un memorando a los gerentes de los grupos de trabajo el 11-12-2019 para recordar la obligación de la evaluación de proveedores. Adicional se adjuntó las evaluaciones realizadas."/>
    <m/>
    <s v="GERENCIA Y GESTION DE PROYECTOS"/>
    <n v="9"/>
    <s v="aocampo"/>
    <s v="Fariza"/>
    <s v="mibanez"/>
  </r>
  <r>
    <d v="2018-10-02T00:00:00"/>
    <x v="11"/>
    <n v="1"/>
    <s v="Observación No. 1. De acuerdo con el plan de contratación inicial 12 63 porciento de 19 proyectos a 14-09-2018 presentan atrasos entre 4 y 17 meses en la suscripción de actas de inicio y para 7 37 porciento proyectos con actas de inicio ya suscritas se presentó atraso entre 4 y 14 meses"/>
    <s v="Desconocimiento por parte del cliente de las condiciones del lote y/o predio // Entrega de información técnica insuficiente por parte del cliente // Falta de definición de plazos entre la firma del contrato el inicio de la etapa de verificación técnica y el inicio de la fase de ejecución // Demoras en la estructuración de estudios previos y falta de definición y aplicación de ANS frente a las áreas solicitantes // Decisiones de terceros beneficiarios que afectan el alcance de los proyectos // Cambio en los requerimientos técnicos destinación de recursos y/o cambios de alcance una vez iniciado el proceso de estudios previos"/>
    <s v="RGPPE33"/>
    <s v="CORRECTIVA"/>
    <x v="179"/>
    <x v="92"/>
    <s v="SUBGERENCIA DE DESARROLLO DE PROYECTOS"/>
    <x v="5"/>
    <s v="Matriz de seguimiento"/>
    <n v="1"/>
    <d v="2018-12-15T00:00:00"/>
    <d v="2018-12-15T00:00:00"/>
    <n v="1"/>
    <n v="1"/>
    <m/>
    <s v="Se observa la matriz de seguimiento formato excel cuyo contenido entre otros es: Objeto a contratar valor estimado validacion con fechas de inicio y real de la etapa de revisión por parte de la gerencia de convenio de la etapa de estructuración de la etapa de estructuración de los procesos de selección tiempos de cada instancia evaluación de las propuestas legalización e inicio de la etapa de ejecución. 31-12-2018"/>
    <m/>
    <s v="GERENCIA Y GESTION DE PROYECTOS"/>
    <n v="7"/>
    <s v="Dossa"/>
    <s v="Jtalero"/>
    <s v="mibanez"/>
  </r>
  <r>
    <d v="2018-10-02T00:00:00"/>
    <x v="11"/>
    <n v="2"/>
    <s v="Observación No. 1. De acuerdo con el plan de contratación inicial 12 63 porciento de 19 proyectos a 14-09-2018 presentan atrasos entre 4 y 17 meses en la suscripción de actas de inicio y para 7 37 porciento proyectos con actas de inicio ya suscritas se presentó atraso entre 4 y 14 meses"/>
    <s v="Desconocimiento por parte del cliente de las condiciones del lote y/o predio // Entrega de información técnica insuficiente por parte del cliente // Falta de definición de plazos entre la firma del contrato el inicio de la etapa de verificación técnica y el inicio de la fase de ejecución // Demoras en la estructuración de estudios previos y falta de definición y aplicación de ANS frente a las áreas solicitantes // Decisiones de terceros beneficiarios que afectan el alcance de los proyectos // Cambio en los requerimientos técnicos destinación de recursos y/o cambios de alcance una vez iniciado el proceso de estudios previos"/>
    <s v="RGPPE33"/>
    <s v="CORRECTIVA"/>
    <x v="180"/>
    <x v="92"/>
    <s v="SUBGERENCIA DE DESARROLLO DE PROYECTOS"/>
    <x v="5"/>
    <s v="Memorando de solicitud de estudios previos"/>
    <n v="1"/>
    <d v="2018-12-15T00:00:00"/>
    <d v="2018-12-15T00:00:00"/>
    <n v="1"/>
    <n v="1"/>
    <m/>
    <s v="Se adjunta estudio previo para la contratación de la obra de construcción de un establecimiento penitenciario de mediana seguridad del orden nacional en Pereira Risaralda de acuerdo con los estudios diseños planos y especificaciones suministrados por la Uspec. En la pagina 36 del estudio previo se traslado la nota de la solicitud del mismo en el que se menciona: Cada etapa debe tener un acta de inicio independiente y la sumatoria del plazo de cada una de las etapas NO puede superar el establecido total del contrato"/>
    <m/>
    <s v="GERENCIA Y GESTION DE PROYECTOS"/>
    <n v="7"/>
    <s v="Dossa"/>
    <s v="Jtalero"/>
    <s v="mibanez"/>
  </r>
  <r>
    <d v="2018-10-02T00:00:00"/>
    <x v="11"/>
    <n v="3"/>
    <s v="Observación No. 2. En las reglas de participación para los procesos CPU 018-2017 CPU 020-2017CPU 022-2017 correspondientes a los contratos de obra No 21720102172026 2172351 no se tuvieron en cuenta variables que condiconan la logistica y los plazos de ejecución para proyectos de mantenimiento en centros penitenciarios tales como: Incidencia de la población beneficiaria condicones seguridad individual y colectiva de los trabajadores eventos externos que modifican lo planeado accesibilidad de herramientas y materiales; entre otros."/>
    <s v="Toma de decisiones en los procesos contractuales sin fundamento en la especialidad técnica // Elaboración de reglas de participación sin considerar referentes clave de procesos anteriores."/>
    <s v="Riesgo emergente 1 Deterioro de la imagen de la entidad por reclamaciones de clientes debido la demora y/o afectacion de la calidad en la ejecución de los proyectos por causa de deficiencias en la definición de los requisitos para la contratación en el estudio previo que soporta  el proceso de selección. _x000a_RGPRO27"/>
    <s v="CORRECTIVA"/>
    <x v="181"/>
    <x v="104"/>
    <s v="SUBGERENCIA DE DESARROLLO DE PROYECTOS"/>
    <x v="5"/>
    <s v="Memorando de solicitud de estudios previos"/>
    <n v="3"/>
    <d v="2018-12-15T00:00:00"/>
    <d v="2019-03-31T00:00:00"/>
    <n v="3"/>
    <n v="1"/>
    <m/>
    <s v="Se adjuntó como evidencia para el cierre : Memorando de solicitud de estudios previos No. 20192700040233 del 18 d e febrero de 2019. Memorando solicitud estudio previo No. 20192700040153 del 18 de febrero de 2019. Memorando solicitud de estudio previo No. 20192700042153 del 18 de febrero de 2019. En los correos se detalla en que numeral se da cumplimiento a la actividad._x000a__x000a_"/>
    <m/>
    <s v="GERENCIA Y GESTION DE PROYECTOS"/>
    <n v="4"/>
    <s v="Dossa"/>
    <s v="Jtalero"/>
    <s v="mibanez"/>
  </r>
  <r>
    <d v="2018-10-02T00:00:00"/>
    <x v="11"/>
    <n v="6"/>
    <s v="Observación No. 2. En las reglas de participación para los procesos CPU 018-2017 CPU 020-2017CPU 022-2017 correspondientes a los contratos de obra No 21720102172026 2172351 no se tuvieron en cuenta variables que condiconan la logistica y los plazos de ejecución para proyectos de mantenimiento en centros penitenciarios tales como: Incidencia de la población beneficiaria condicones seguridad individual y colectiva de los trabajadores eventos externos que modifican lo planeado accesibilidad de herramientas y materiales; entre otros."/>
    <s v="Toma de decisiones en los procesos contractuales sin fundamento en la especialidad técnica // Elaboración de reglas de participación sin considerar referentes clave de procesos anteriores."/>
    <s v="Riesgo emergente 1 Deterioro de la imagen de la entidad por reclamaciones de clientes debido la demora y/o afectacion de la calidad en la ejecución de los proyectos por causa de deficiencias en la definición de los requisitos para la contratación en el estudio previo que soporta  el proceso de selección. _x000a_RGPRO27"/>
    <s v="PREVENTIVA"/>
    <x v="182"/>
    <x v="105"/>
    <s v="SUBGERENCIA DE DESARROLLO DE PROYECTOS"/>
    <x v="5"/>
    <s v="Memorando interno a los resposables de los grupos adscritos a la subgerencia tecnica"/>
    <n v="1"/>
    <d v="2018-12-15T00:00:00"/>
    <d v="2019-05-28T00:00:00"/>
    <n v="1"/>
    <n v="1"/>
    <m/>
    <s v="Mediante correo electrónico del 05 de junio de 2019 se socializó con las gerencias de convenio del grupo de Desarrollo Territorial las circulares expediddas por la Subgerencia de Operaciones. De igual manera la Subgerencia de Operaciones realizó socialización de dicha circular con toda la Entidad."/>
    <m/>
    <s v="GERENCIA Y GESTION DE PROYECTOS"/>
    <n v="4"/>
    <s v="Dossa"/>
    <s v="Eceron"/>
    <s v="mibanez"/>
  </r>
  <r>
    <d v="2018-10-02T00:00:00"/>
    <x v="11"/>
    <n v="7"/>
    <s v="Observación No.3 En el FMI013 Plan de inversión del anticipo v.04b 31-01-2017 presentado como requisito para el desembolso del anticipo de los contratos 2172010 y 2172351 se incluyó y aprobó el ítem No.5 sub contratos de obra que representa el 46 porciento y 49 porciento respectivamente sobre el total así como en el contrato N.2172026 se incluyó y aprobó un 5. ítem Contribución impuesto guerra los cuales no hacen parte de los rubros aprobados para el plan de inversión del anticipo según formato."/>
    <s v="Aprobación de cambios en los rubros establecidos por FONADE por parte del interventoría // Deficiencias del supervisor en la revisión de soportes presentados para el pago del anticipo // Falta de revisión y definición de la variedad de rubros estándar aplicables al manejo del anticipo en obras civiles"/>
    <s v="Riesgo emergente 2 Impacto económico por incumplimiento de FONADE en la entrega de los bienes y/o servicios en las condiciones pactadas  por causa de debilidades  en el control y seguimiento por parte del supervisor de normas aplicables a la ejecución del proyecto y/o de otras relacionadas con la supervisión e interventoría del mismo _x000a_RN023 Riesgo de negocio"/>
    <s v="CORRECTIVA"/>
    <x v="183"/>
    <x v="106"/>
    <s v="SUBGERENCIA DE DESARROLLO DE PROYECTOS"/>
    <x v="5"/>
    <s v=" Formato FMI013 publicado en el catálogo documental."/>
    <n v="1"/>
    <d v="2019-12-31T00:00:00"/>
    <d v="2019-12-31T00:00:00"/>
    <n v="1"/>
    <n v="1"/>
    <m/>
    <s v="La Subgerencia de Desarrollo de Proyectos realizó mesas trabajo con el grupo de Desarrollo Organizacional con el fin de aclarar el procedimiento y la metodologia para cada tramite. Soporte matriz de seguimiento documental control de asistencia reuniones. 30-09-2019. El grupo de Desarrollo de Proyectos 2 adjuntó formato FMI013 modificado el cual fue publicado con el número de caso 1161. 31-12-2019."/>
    <s v="El Subgerente de Desarrollo de Proyectos radicó memorando No. 20192700183223 del 03 de octubre de 2019 solicitando reformulación del plazo "/>
    <s v="GERENCIA Y GESTION DE PROYECTOS"/>
    <n v="7"/>
    <s v="Dossa"/>
    <s v="Eceron"/>
    <s v="mibanez"/>
  </r>
  <r>
    <d v="2018-10-02T00:00:00"/>
    <x v="11"/>
    <n v="8"/>
    <s v="Observación No.3 En el FMI013 Plan de inversión del anticipo v.04b 31-01-2017 presentado como requisito para el desembolso del anticipo de los contratos 2172010 y 2172351 se incluyó y aprobó el ítem No.5 sub contratos de obra que representa el 46 porciento y 49 porciento respectivamente sobre el total así como en el contrato N.2172026 se incluyó y aprobó un 5. ítem Contribución impuesto guerra los cuales no hacen parte de los rubros aprobados para el plan de inversión del anticipo según formato."/>
    <s v="Aprobación de cambios en los rubros establecidos por FONADE por parte del interventoría // Deficiencias del supervisor en la revisión de soportes presentados para el pago del anticipo // Falta de revisión y definición de la variedad de rubros estándar aplicables al manejo del anticipo en obras civiles"/>
    <s v="Riesgo emergente  2 Impacto económico por incumplimiento de FONADE en la entrega de los bienes y/o servicios en las condiciones pactadas  por causa de debilidades  en el control y seguimiento por parte del supervisor de normas aplicables a la ejecución del proyecto y/o de otras relacionadas con la supervisión e interventoría del mismo _x000a_RN023 Riesgo de negocio"/>
    <s v="PREVENTIVA"/>
    <x v="184"/>
    <x v="107"/>
    <s v="SUBGERENCIA DE DESARROLLO DE PROYECTOS"/>
    <x v="5"/>
    <s v="Control de asistencia FAP601 supervisores"/>
    <n v="1"/>
    <d v="2020-01-31T00:00:00"/>
    <d v="2020-02-04T00:00:00"/>
    <n v="1"/>
    <n v="1"/>
    <m/>
    <s v="La Subgerencia de Desarrollo de Proyectos realizó mesas trabajo con el grupo de Desarrollo Organizacional con el fin de aclarar el procedimiento y la metodologia para cada tramite. Soporte matriz de seguimiento documental control de asistencia reuniones. Fecha anterior 15-10-2019. 30-09-2019. El grupo de Desarrollo de Proyectos 2 realizó mesas de trabajo con los supervisores y coordinadores a los que aplica el formato y de esta manera se aprobaron los ajustes. 31-12-2019. Se adjuntó formato FMI013 Plan de inversión del Anticipo versión 6 que fue socializado mediante correo electronico el 04 de febrero de 2020. 31-03-2020."/>
    <s v="El Subgerente de Desarrollo de Proyectos radicó memorando No. 20192700183223 del 03 de octubre de 2019 solicitando reformulación del plazo "/>
    <s v="GERENCIA Y GESTION DE PROYECTOS"/>
    <n v="7"/>
    <s v="Dossa"/>
    <s v="Jreyes3"/>
    <s v="mibanez"/>
  </r>
  <r>
    <d v="2018-10-02T00:00:00"/>
    <x v="11"/>
    <n v="9"/>
    <s v="Observación No. 4 Para el desembolso del anticipo por 4.309 millones de los contratos 2172026 786 millones-25-06-2018 2172010 1.128 millones-27-07-2018 y 21723512.395 millones-31-08-2018 el contratista no presentó el documento: Aprobación por parte de la interventoría del cronograma de obra y el supervisor aprobó el pago sin el mismo."/>
    <s v="Desconocimiento por parte interventor y del supervisor de los requisitos particulares requeridos para el pago a los contratistas"/>
    <s v="Riesgo emergente 3 Impacto operativo para la Entidad debido a pagos a favor del contratista sin la documentación requerida por causa de omisión y/o desconocimiento por parte del interventor y/o supervisor de los requisitos específicos para cada caso según reglas de participación contrato o estudios previos. "/>
    <s v="CORRECTIVA"/>
    <x v="185"/>
    <x v="108"/>
    <s v="SUBGERENCIA DE DESARROLLO DE PROYECTOS"/>
    <x v="5"/>
    <s v="Radicados en orfeo  de los pagos de anticipos"/>
    <n v="3"/>
    <d v="2018-12-15T00:00:00"/>
    <d v="2018-12-15T00:00:00"/>
    <n v="3"/>
    <n v="1"/>
    <m/>
    <s v="Los documentos soporte para el cumplimiento: contrato 2172026 radicado 20184300350662 y anexo documento 2018430035066200003. Contrato 2172010 radicado 20184300407912 y anexo documento 2018430040791200002. Contrato 2172351 radicado 20184300472702 y anexo documento 2018430047270200002."/>
    <m/>
    <s v="GERENCIA Y GESTION DE PROYECTOS"/>
    <n v="7"/>
    <s v="Dossa"/>
    <s v="Jtalero"/>
    <s v="mibanez"/>
  </r>
  <r>
    <d v="2018-10-02T00:00:00"/>
    <x v="11"/>
    <n v="10"/>
    <s v="Observación No. 4 Para el desembolso del anticipo por 4.309 millones de los contratos 2172026 786 millones-25-06-2018 2172010 1.128 millones-27-07-2018 y 21723512.395 millones-31-08-2018 el contratista no presentó el documento: Aprobación por parte de la interventoría del cronograma de obra y el supervisor aprobó el pago sin el mismo."/>
    <s v="Desconocimiento por parte interventor y del supervisor de los requisitos particulares requeridos para el pago a los contratistas"/>
    <s v="Riesgo emergente 3 Impacto operativo para la Entidad debido a pagos a favor del contratista sin la documentación requerida por causa de omisión y/o desconocimiento por parte del interventor y/o supervisor de los requisitos específicos para cada caso según reglas de participación contrato o estudios previos. "/>
    <s v="CORRECTIVA"/>
    <x v="186"/>
    <x v="108"/>
    <s v="SUBGERENCIA DE DESARROLLO DE PROYECTOS"/>
    <x v="5"/>
    <s v="Lista de chequeo por desembolso"/>
    <n v="1"/>
    <d v="2018-12-15T00:00:00"/>
    <d v="2018-12-15T00:00:00"/>
    <n v="1"/>
    <n v="1"/>
    <m/>
    <s v="Se observa lista de chequeo con los requisitos verificados para el contrato N2180873 según lo establecido en la cláusula forma de pago. Para el contrato 2172011 se observan descritas las clausulas que hacen referencia a la forma de pago."/>
    <m/>
    <s v="GERENCIA Y GESTION DE PROYECTOS"/>
    <n v="7"/>
    <s v="Dossa"/>
    <s v="Jtalero"/>
    <s v="mibanez"/>
  </r>
  <r>
    <d v="2018-10-02T00:00:00"/>
    <x v="11"/>
    <n v="11"/>
    <s v="Observación No.5 En el contrato de interventoría N.2180001 los dos últimos informes del mes de agosto y el primero del mes de septiembre de 2018 para los proyectos de EPMSC Pereira Manizales Riosucio y la Dorada y en el contrato de interventoría N.2180729 el ultimo informe de agosto y los dos primeros de septiembre de 2018 para los proyectos de Caucasia Montería Tierra Alta y Sincelejo no se incorporaron los formatos FMI021 Control de personal y FMI033 Control de Seguridad industrial"/>
    <s v="Falta de seguimiento a los informes que genera la interventoría por parte del supervisor // Falta de monitoreo y capacitación durante la ejecución de los proyectos en el Manual de Supervisión e Interventoría"/>
    <s v="Riesgo emergente 4 Impacto económico para la Entidad debido a posibles reclamaciones del cliente por el incumplimiento de las obligaciones contractuales de Fonade  por no informar al cliente  oportunamente las dificultades en la ejecución del contrato sustentadas en los informes de interventoría. "/>
    <s v="CORRECTIVA"/>
    <x v="187"/>
    <x v="106"/>
    <s v="SUBGERENCIA DE DESARROLLO DE PROYECTOS"/>
    <x v="5"/>
    <s v="Formato FMI017 publicado en el catálogo documental."/>
    <n v="1"/>
    <d v="2019-12-31T00:00:00"/>
    <d v="2020-02-19T00:00:00"/>
    <n v="1"/>
    <n v="1"/>
    <m/>
    <s v="La Subgerencia de Desarrollo de Proyectos realizó mesas trabajo con el grupo de Desarrollo Organizacional con el fin de aclarar el procedimiento y la metodologia para cada tramite. Soporte matriz de seguimiento documental control de asistencia reuniones. Fecha anterior 30-09-2019. El grupo de Desarrollo de Proyectos 2 adjuntó formato FMI017 modificado el cual fue aprobado y se encuentra pendiente por publicación. 31-12-2019. Se adjuntó formato FMI017 Informe semanal de interventoria versión 9 del 19 de febrero de 2020. 31/03/2020."/>
    <s v="El Subgerente de Desarrollo de Proyectos radicó memorando No. 20192700183223 del 03 de octubre de 2019 solicitando reformulación del plazo "/>
    <s v="GERENCIA Y GESTION DE PROYECTOS"/>
    <n v="7"/>
    <s v="Dossa"/>
    <s v="Jreyes3"/>
    <s v="mibanez"/>
  </r>
  <r>
    <d v="2018-10-02T00:00:00"/>
    <x v="11"/>
    <n v="12"/>
    <s v="Observación No.5 En el contrato de interventoría N.2180001 los dos últimos informes del mes de agosto y el primero del mes de septiembre de 2018 para los proyectos de EPMSC Pereira Manizales Riosucio y la Dorada y en el contrato de interventoría N.2180729 el ultimo informe de agosto y los dos primeros de septiembre de 2018 para los proyectos de Caucasia Montería Tierra Alta y Sincelejo no se incorporaron los formatos FMI021 Control de personal y FMI033 Control de Seguridad industrial"/>
    <s v="Falta de seguimiento a los informes que genera la interventoría por parte del supervisor // Falta de monitoreo y capacitación durante la ejecución de los proyectos en el Manual de Supervisión e Interventoría"/>
    <s v="Riesgo emergente 4 Impacto económico para la Entidad debido a posibles reclamaciones del cliente por el incumplimiento de las obligaciones contractuales de Fonade  por no informar al cliente  oportunamente las dificultades en la ejecución del contrato sustentadas en los informes de interventoría. "/>
    <s v="PREVENTIVA"/>
    <x v="188"/>
    <x v="107"/>
    <s v="SUBGERENCIA DE DESARROLLO DE PROYECTOS"/>
    <x v="5"/>
    <s v="Control de asistencia FAP601 supervisores"/>
    <n v="1"/>
    <d v="2020-01-31T00:00:00"/>
    <d v="2020-02-20T00:00:00"/>
    <n v="1"/>
    <n v="1"/>
    <m/>
    <s v="La Subgerencia de Desarrollo de Proyectos realizó mesas trabajo con el grupo de Desarrollo Organizacional con el fin de aclarar el procedimiento y la metodologia para cada tramite. Soporte matriz de seguimiento documental control de asistencia reuniones. Fecha anterior 15-12-2019. El grupo de Desarrollo de Proyectos 2 realizó mesas de trabajo con los supervisores y coordinadores a los que aplica el formato y de esta manera se aprobaron los ajustes. 31-12-2019. Se adjuntó formato FMI017 Informe semanal de interventoria versión 9 socializado mediante correo electronico el 20 de febrero de 2020. 31-03-2020"/>
    <s v="El Subgerente de Desarrollo de Proyectos radicó memorando No. 20192700183223 del 03 de octubre de 2019 solicitando reformulación del plazo "/>
    <s v="GERENCIA Y GESTION DE PROYECTOS"/>
    <n v="7"/>
    <s v="Dossa"/>
    <s v="Jreyes3"/>
    <s v="mibanez"/>
  </r>
  <r>
    <d v="2018-10-02T00:00:00"/>
    <x v="11"/>
    <n v="14"/>
    <s v="Observación N. 7 Producto de la auditoría se identificaron 4 riesgos emergentes no caracterizados en el mapa de riesgos operativos y se estableció un promedio de 55 porciento en la efectividad de la operación de los 6 controles evaluados para los 6 riesgos."/>
    <s v="Todas las identificadas en la auditoría."/>
    <s v="RGRIE30"/>
    <s v="CORRECTIVA"/>
    <x v="189"/>
    <x v="109"/>
    <s v="SUBGERENCIA DE DESARROLLO DE PROYECTOS"/>
    <x v="5"/>
    <s v="Perfiles de Riesgo del proceso y convenio  actualizados"/>
    <n v="1"/>
    <d v="2018-12-15T00:00:00"/>
    <d v="2019-03-31T00:00:00"/>
    <n v="1"/>
    <n v="1"/>
    <m/>
    <s v="Se adjunta el acta de cierre del perfil de riesgos del proceso y el perfil generado para la vigencia 2018 que se encuentra disponible en el catalogo documental. Matriz del perfil de riesgo del convenio 212080 con el ajuste en la valoración de los riesgos. Acta de reunión interna FAP300 del 10 de diciembre de 2018 con radicado N20181300004486. 31-03-2019."/>
    <m/>
    <s v="GERENCIA Y GESTION DE PROYECTOS"/>
    <n v="14"/>
    <s v="Dossa"/>
    <s v="Jtalero"/>
    <s v="mibanez"/>
  </r>
  <r>
    <d v="2019-04-12T00:00:00"/>
    <x v="4"/>
    <n v="3"/>
    <s v="Observación No.3 Baja confiabilidad de la información contenida en el Estado de Resultados del convenio 197060. La información del estado de resultados carece de integridad materialidad y completitud debido a que no se incluyen los datos del periodo diciembre de 2007 a diciembre de 2009 y adicionalmente a diciembre de 2018 el rubro de Multas Sanciones y Litigios esta sobreestimado en 22.372 Millones rubro que equivale al 45.30 porciento de los gastos directos. Nota: respecto a la información histórica anterior al 2011 en la reunión de presentación de observaciones se concluyó que no es procedente reconstruirla dado la complejidad del tema y la realidad del convenio 197060"/>
    <s v="No traslado de la información histórica del convenio al sistema de costos implementado en el 2010 // Errores en la parametrización de la plataforma Gauss Profit o sistemas de información de apoyo"/>
    <s v="_x000a_RGFIN104"/>
    <s v="CORRECTIVA"/>
    <x v="190"/>
    <x v="110"/>
    <s v="SUBGERENCIA FINANCIERA"/>
    <x v="17"/>
    <s v="No. CIC registrado _x000a_"/>
    <n v="1"/>
    <d v="2019-04-30T00:00:00"/>
    <d v="2019-05-07T00:00:00"/>
    <n v="1"/>
    <n v="1"/>
    <m/>
    <s v="Caso RF-51084-1-4913: AJUSTE A CUENTAS DE MULTAS SANCIONES Y SERVICIOS AÑO 2017. Archivo acción 3 -PlanTrabajo.xlsx"/>
    <m/>
    <s v="GESTION FINANCIERA"/>
    <n v="3"/>
    <s v="cgonzal1"/>
    <s v="roviedo"/>
    <s v="mlopez2"/>
  </r>
  <r>
    <d v="2019-04-12T00:00:00"/>
    <x v="4"/>
    <n v="4"/>
    <s v="Observación No.3 Baja confiabilidad de la información contenida en el Estado de Resultados del convenio 197060. La información del estado de resultados carece de integridad materialidad y completitud debido a que no se incluyen los datos del periodo diciembre de 2007 a diciembre de 2009 y adicionalmente a diciembre de 2018 el rubro de Multas Sanciones y Litigios esta sobreestimado en 22.372 Millones rubro que equivale al 45.30 porciento de los gastos directos. Nota: respecto a la información histórica anterior al 2011 en la reunión de presentación de observaciones se concluyó que no es procedente reconstruirla dado la complejidad del tema y la realidad del convenio 197060"/>
    <s v="No traslado de la información histórica del convenio al sistema de costos implementado en el 2010 // Errores en la parametrización de la plataforma Gauss Profit o sistemas de información de apoyo"/>
    <s v="_x000a_RGFIN104"/>
    <s v="CORRECTIVA"/>
    <x v="191"/>
    <x v="111"/>
    <s v="SUBGERENCIA FINANCIERA"/>
    <x v="17"/>
    <s v="Estado de resultados del convenio 197060 corregido"/>
    <n v="1"/>
    <d v="2019-05-10T00:00:00"/>
    <d v="2019-05-30T00:00:00"/>
    <n v="1"/>
    <n v="1"/>
    <m/>
    <s v="Archivo: acción 4- estado resultados.xlsx se registra el rubro Multas y Sanciones Litigios por 6.077.612.466 pesos_x000a_"/>
    <m/>
    <s v="GESTION FINANCIERA"/>
    <n v="3"/>
    <s v="cgonzal1"/>
    <s v="roviedo"/>
    <s v="mlopez2"/>
  </r>
  <r>
    <d v="2019-04-12T00:00:00"/>
    <x v="4"/>
    <n v="5"/>
    <s v="Observación No.3 Baja confiabilidad de la información contenida en el Estado de Resultados del convenio 197060. La información del estado de resultados carece de integridad materialidad y completitud debido a que no se incluyen los datos del periodo diciembre de 2007 a diciembre de 2009 y adicionalmente a diciembre de 2018 el rubro de Multas Sanciones y Litigios esta sobreestimado en 22.372 Millones rubro que equivale al 45.30 porciento de los gastos directos. Nota: respecto a la información histórica anterior al 2011 en la reunión de presentación de observaciones se concluyó que no es procedente reconstruirla dado la complejidad del tema y la realidad del convenio 197060"/>
    <s v="No traslado de la información histórica del convenio al sistema de costos implementado en el 2010 // Errores en la parametrización de la plataforma Gauss Profit o sistemas de información de apoyo"/>
    <s v="_x000a_RGFIN104"/>
    <s v="CORRECTIVA"/>
    <x v="192"/>
    <x v="112"/>
    <s v="SUBGERENCIA FINANCIERA"/>
    <x v="17"/>
    <s v="FAP806 Registro de evento de riesgo operativo "/>
    <n v="1"/>
    <d v="2019-05-08T00:00:00"/>
    <d v="2019-05-07T00:00:00"/>
    <n v="1"/>
    <n v="1"/>
    <m/>
    <s v="Archivo accion 5-REPORTE REGISTRO RIESGOS.pdf id evento 201900078"/>
    <m/>
    <s v="GESTION FINANCIERA"/>
    <n v="3"/>
    <s v="cgonzal1"/>
    <s v="roviedo"/>
    <s v="mlopez2"/>
  </r>
  <r>
    <d v="2018-01-22T00:00:00"/>
    <x v="18"/>
    <n v="1"/>
    <s v="Gestionar con la Alta dirección la necesidad de incluir en la resolución de funciones aquellas correspondientes al proceso estratégico de Gestión de Comunicaciones dado que al no incorporarlas; no hay claridad sobre la autoridad y responsabilidad del Equipo de Comunicaciones y Relaciones Corporativas como dependencia adscrita a la Subgerencia Administrativa."/>
    <s v="No existe en el organigrama de la Entidad la Oficina de Comunicaciones como equipo o grupo // Falta de claridad en las funciones // No se reflejan en la resolución 411 de 2017 como área de trabajo"/>
    <s v="RGCHU20"/>
    <s v="CORRECTIVA"/>
    <x v="193"/>
    <x v="113"/>
    <s v="SUBGERENCIA ADMINISTRATIVA"/>
    <x v="18"/>
    <s v="Propuesta de creación del equipo como área "/>
    <n v="1"/>
    <d v="2019-05-31T00:00:00"/>
    <d v="2019-08-28T00:00:00"/>
    <n v="1"/>
    <n v="1"/>
    <m/>
    <s v="Se ajustó y solicitó a Desarrollo Organizacional CIC RF-55721-2-913 la publicación del procedmiento PDI013 Comunicaciones y relaciones corporativas aprobado por la Gerencia General. Se elaboró el Procedimiento de validación y publicación de la Información PDI013 y se publicó el 28 de agosto de 2019 en el catálogo documental. Soportes: Procedmientento PDI013. 30-09-2019."/>
    <m/>
    <s v="GESTION DE LAS COMUNICACIONES"/>
    <n v="13"/>
    <s v="Dossa"/>
    <s v="muscateg"/>
    <s v="Mmendoza1"/>
  </r>
  <r>
    <d v="2018-01-22T00:00:00"/>
    <x v="18"/>
    <n v="2"/>
    <s v="Gestionar con la Alta dirección la necesidad de incluir en la resolución de funciones aquellas correspondientes al proceso estratégico de Gestión de Comunicaciones dado que al no incorporarlas; no hay claridad sobre la autoridad y responsabilidad del Equipo de Comunicaciones y Relaciones Corporativas como dependencia adscrita a la Subgerencia Administrativa."/>
    <s v="No existe en el organigrama de la Entidad la Oficina de Comunicaciones como equipo o grupo // Falta de claridad en las funciones // No se reflejan en la resolución 411 de 2017 como área de trabajo"/>
    <s v="RGCHU20"/>
    <s v="CORRECTIVA"/>
    <x v="194"/>
    <x v="113"/>
    <s v="SUBGERENCIA ADMINISTRATIVA"/>
    <x v="18"/>
    <s v="Resolución restructuración grupos de trabajo"/>
    <n v="1"/>
    <d v="2019-06-30T00:00:00"/>
    <d v="2019-09-20T00:00:00"/>
    <n v="1"/>
    <n v="1"/>
    <m/>
    <s v="Se elaboró en conjunto con Talento Humano la propuesta final de las funciones del Grupo de Comunicaciones. Mediante Resolución 276 del 20 de septiembre de 2019 la Gerente General creó la Oficina de Comunicaciones de ENTerritorio y se encuentra publicada en el catálogo documental; soporte Resolución 276. 30-09-2019"/>
    <m/>
    <s v="GESTION DE LAS COMUNICACIONES"/>
    <n v="13"/>
    <s v="Dossa"/>
    <s v="muscateg"/>
    <s v="Mmendoza1"/>
  </r>
  <r>
    <d v="2018-01-22T00:00:00"/>
    <x v="18"/>
    <n v="3"/>
    <s v="Gestionar con la Alta dirección la necesidad de incluir en la resolución de funciones aquellas correspondientes al proceso estratégico de Gestión de Comunicaciones dado que al no incorporarlas; no hay claridad sobre la autoridad y responsabilidad del Equipo de Comunicaciones y Relaciones Corporativas como dependencia adscrita a la Subgerencia Administrativa."/>
    <s v="No existe en el organigrama de la Entidad la Oficina de Comunicaciones como equipo o grupo // Falta de claridad en las funciones // No se reflejan en la resolución 411 de 2017 como área de trabajo"/>
    <s v="RGCHU20"/>
    <s v="CORRECTIVA"/>
    <x v="195"/>
    <x v="113"/>
    <s v="SUBGERENCIA ADMINISTRATIVA"/>
    <x v="18"/>
    <s v="Manual actualizado"/>
    <n v="1"/>
    <d v="2019-12-31T00:00:00"/>
    <d v="2019-12-31T00:00:00"/>
    <n v="1"/>
    <n v="1"/>
    <m/>
    <s v="El área solicitó a Desarrollo Organizacional CIC caso RF-59485-2-987 la actualización del MAnual de crisis el 5 de agosto del presente año. Manual de imagen Corporativa se solicitó con memorando 20194000166823 la apertura del proceso de selección de contratación directa de la empresa BIKSAK S.A.S. de acuerdo con los resultados de los Estudios Previos. Soportes: Solicitud de publicación GDI801 solicitudes de contratación. 30-09-2019. Manual de crisis se actualizó y publicó en el catálogo documental la Guía para el manejo de crisis en medios de comunicación GDI801 30-10-2019. Manual de imagen Corporativa - MDI011 se actualizó el Manual de Identidad Visual Corporativa 31-12-2019. Se actualizó y publicó en el catálogo documental el Manual de Comunicaciones - MDI010. 31-12-2019."/>
    <m/>
    <s v="GESTION DE LAS COMUNICACIONES"/>
    <n v="13"/>
    <s v="Dossa"/>
    <s v="muscateg"/>
    <s v="Mmendoza1"/>
  </r>
  <r>
    <d v="2018-01-22T00:00:00"/>
    <x v="18"/>
    <n v="4"/>
    <s v="Gestionar con la Alta dirección la necesidad de incluir en la resolución de funciones aquellas correspondientes al proceso estratégico de Gestión de Comunicaciones dado que al no incorporarlas; no hay claridad sobre la autoridad y responsabilidad del Equipo de Comunicaciones y Relaciones Corporativas como dependencia adscrita a la Subgerencia Administrativa."/>
    <s v="No existe en el organigrama de la Entidad la Oficina de Comunicaciones como equipo o grupo // Falta de claridad en las funciones // No se reflejan en la resolución 411 de 2017 como área de trabajo"/>
    <s v="RGCHU20"/>
    <s v="PREVENTIVA"/>
    <x v="196"/>
    <x v="113"/>
    <s v="SUBGERENCIA ADMINISTRATIVA"/>
    <x v="18"/>
    <s v="Talleres"/>
    <n v="10"/>
    <d v="2019-12-06T00:00:00"/>
    <d v="2019-09-20T00:00:00"/>
    <n v="10"/>
    <n v="1"/>
    <m/>
    <s v="Se han realizado 7 talleres de entrenamiento con la Gerencia General por parte de la firma ELOQUENTEM SAS contratada para desarrollar la actividad. Se realizaron 3 capacitaciones puntuales con la Gerente General y Subgerentes Bellaniris Ávila y Germán Fuertes con el fin de potencializar la actividad que realiza cada uno de los equipos y su proceso comunicativo. Soportes: Control de asistencia FAP601. 30-09-2019."/>
    <m/>
    <s v="GESTION DE LAS COMUNICACIONES"/>
    <n v="13"/>
    <s v="Dossa"/>
    <s v="muscateg"/>
    <s v="Mmendoza1"/>
  </r>
  <r>
    <d v="2018-01-22T00:00:00"/>
    <x v="18"/>
    <n v="5"/>
    <s v="Formalizar el Plan de Comunicaciones en el que se pueda evidenciar la alineación de todas las acciones comunicacionales con el direccionamiento estratégico de la entidad dado que al no contar con éste se genera riesgo de falta de seguimiento y control oportuno de las actividades y responsabilidades."/>
    <s v="No existe aprobación de la estrategia o plan de comunicaciones por parte de la Gerencia General"/>
    <s v="RGRIE01"/>
    <s v="CORRECTIVA"/>
    <x v="197"/>
    <x v="113"/>
    <s v="SUBGERENCIA ADMINISTRATIVA"/>
    <x v="18"/>
    <s v="Plan de Comunicaciones aprobado "/>
    <n v="1"/>
    <d v="2018-03-31T00:00:00"/>
    <d v="2018-03-26T00:00:00"/>
    <n v="1"/>
    <n v="1"/>
    <m/>
    <s v="Se presentó en reunión con Gerencia en la fecha establecida. Se adjunta copia de listado de asistencia y estrategia."/>
    <m/>
    <s v="GESTION DE LAS COMUNICACIONES"/>
    <n v="12"/>
    <s v="Dossa"/>
    <s v="muscateg"/>
    <s v="Mmendoza1"/>
  </r>
  <r>
    <d v="2018-01-22T00:00:00"/>
    <x v="18"/>
    <n v="6"/>
    <s v="Formalizar el Plan de Comunicaciones en el que se pueda evidenciar la alineación de todas las acciones comunicacionales con el direccionamiento estratégico de la entidad dado que al no contar con éste se genera riesgo de falta de seguimiento y control oportuno de las actividades y responsabilidades."/>
    <s v="No existe aprobación de la estrategia o plan de comunicaciones por parte de la Gerencia General"/>
    <s v="RGRIE01"/>
    <s v="CORRECTIVA"/>
    <x v="198"/>
    <x v="113"/>
    <s v="SUBGERENCIA ADMINISTRATIVA"/>
    <x v="18"/>
    <s v="Plan de Comunicaciones aprobado "/>
    <n v="1"/>
    <d v="2018-04-30T00:00:00"/>
    <d v="2018-03-26T00:00:00"/>
    <n v="1"/>
    <n v="1"/>
    <m/>
    <s v="Se presentó en reunión con Gerencia en la fecha establecida. Se adjunta copia de listdo de asistencia y estrategia"/>
    <m/>
    <s v="GESTION DE LAS COMUNICACIONES"/>
    <n v="12"/>
    <s v="Dossa"/>
    <s v="muscateg"/>
    <s v="Mmendoza1"/>
  </r>
  <r>
    <d v="2018-01-22T00:00:00"/>
    <x v="18"/>
    <n v="7"/>
    <s v="Evitar duplicar información como en el caso de MDI010 Manual de Comunicaciones y GDI001 Guía para el uso y difusión en las redes sociales de FONADE donde se citan la Política de Comunicaciones con contenido diferente lo que genera riesgo al control de documentos y confusión a la persona que consulta la información."/>
    <s v="Falta de unificación en los criteriors que rigen la Política de Comunicaciones de la Entidad"/>
    <s v="RGADM11"/>
    <s v="CORRECTIVA"/>
    <x v="199"/>
    <x v="113"/>
    <s v="SUBGERENCIA ADMINISTRATIVA"/>
    <x v="18"/>
    <s v="Manual de Comunicaciones Publicado"/>
    <n v="1"/>
    <d v="2018-03-31T00:00:00"/>
    <d v="2018-05-31T00:00:00"/>
    <n v="1"/>
    <n v="1"/>
    <m/>
    <s v="Se ajustó el manual de Comunicaciones y el Manual de Manejo de Redes Sociales. Se solicitó al área de organización y métodos su publicación.Caso RF-31063-2-332. publicado CHG-31631-1-229"/>
    <m/>
    <s v="GESTION DE LAS COMUNICACIONES"/>
    <n v="12"/>
    <s v="Dossa"/>
    <s v="muscateg"/>
    <s v="Mmendoza1"/>
  </r>
  <r>
    <d v="2018-01-22T00:00:00"/>
    <x v="18"/>
    <n v="8"/>
    <s v="Evitar duplicar información como en el caso de MDI010 Manual de Comunicaciones y GDI001 Guía para el uso y difusión en las redes sociales de FONADE donde se citan la Política de Comunicaciones con contenido diferente lo que genera riesgo al control de documentos y confusión a la persona que consulta la información."/>
    <s v="Falta de unificación en los criteriors que rigen la Política de Comunicaciones de la Entidad"/>
    <s v="RGADM11"/>
    <s v="CORRECTIVA"/>
    <x v="200"/>
    <x v="113"/>
    <s v="SUBGERENCIA ADMINISTRATIVA"/>
    <x v="18"/>
    <s v="Manual de Comunicaciones Publicado"/>
    <n v="1"/>
    <d v="2018-04-30T00:00:00"/>
    <d v="2018-09-14T00:00:00"/>
    <n v="1"/>
    <n v="1"/>
    <m/>
    <s v="Se publicó en el catálogo documental el Manual de Comunicaciones MDI010 Versión 7. http:www.fonade.gov.co-CatalogoDocumental-procesos-subversion-SGC-Documentos-7_Manuales-MDI010V7.pdf"/>
    <m/>
    <s v="GESTION DE LAS COMUNICACIONES"/>
    <n v="12"/>
    <s v="Dossa"/>
    <s v="muscateg"/>
    <s v="Mmendoza1"/>
  </r>
  <r>
    <d v="2019-11-26T00:00:00"/>
    <x v="16"/>
    <n v="3"/>
    <s v="Tramite inicio acciones judiciales 1.ANT 2016 HALLAZGO No.5 Convenio Interadministrativo No. 2133894 2. CHIPAQUE H 1 Cantidad y calidad de la obra ejecutada mediante Contrato Interadministrativo Derivado No. 2130593 3. ANT 2016 HALLAZGO No.16 Convenio Interadministrativo No. 2122408 FONADE Municipio de Campoalegre 4. 2014 H11 F D P Contrato Interadministrativo No. 2131627 de 2013 5. 2014: H11 F D P Contrato Interadministrativo No. 2131627 de 2013"/>
    <s v="Definición de acciones genéricas sin impacto específico sobre el hallazgo o sin productos funcionales // Los responsables de formular las acciones no son los mismos que las implementan // Falta de continuidad en la ejecución de las acciones establecidas"/>
    <s v="Riesgo emergente 1 Impacto operativo debido a la formulación de  acciones que no impactan las causas de los hallazgos. observaciones  o que no resuelven o corrijen lo establecido en los mismos por causa de: Definición de acciones genéricas sin impacto específico sobre el hallazgo o sin productos funcionales. Los responsables de formular las acciones no son los mismos que las implementa.  Falta de continuidad en la ejecución de las acciones establecidas. Demoras en la gestión de trámite de siniestro.Demoras en el proceso de contratación. Falta de seguimiento a las solicitudes de conciliación extrajudicial o inicio de acciones judiciales _x000a_"/>
    <s v="CORRECTIVA"/>
    <x v="201"/>
    <x v="114"/>
    <s v="OFICINA ASESORA JURÍDICA"/>
    <x v="19"/>
    <s v="Reporte trimestral en  excel con solicitudes y gestión por parte de la OAJ . dic 2019 y marzo 2020"/>
    <n v="2"/>
    <d v="2020-03-30T00:00:00"/>
    <d v="2020-03-30T00:00:00"/>
    <n v="2"/>
    <n v="1"/>
    <m/>
    <s v="Archivo excel con avance de los procesos a diciembre 2019 y marzo 2020 se indica el proyecto abogado estado y avances a cada corte. Se hace mención que desde 16 de marzo 2020 hay suspension de términos en todos los Juzgados. archivo seguimiento acciones judiciales 04 02 2020.xls"/>
    <m/>
    <s v="GESTION JURIDICA"/>
    <n v="40"/>
    <s v="cgonzal1"/>
    <s v="amontene"/>
    <s v="mpatino"/>
  </r>
  <r>
    <d v="2019-09-30T00:00:00"/>
    <x v="9"/>
    <n v="5"/>
    <s v="Observación No.3 Solicitud de inicio de acción judicial FAP901 sin respuesta por parte de la Asesoría Jurídica. A la fecha 12-09-2019 no se tiene respuesta por parte de la Oficina Asesora Jurídica ni registro en el aplicativo e-kogui sobre la gestión adelantada en atención a la solicitud de inicio de acción judicial realizada por la Subgerencia de Operaciones mediante formato FAP901 Estudio Jurídico para el inicio de acción judicial de 13-06-2018 para el contrato interadministrativo No 2131675 _ Departamento de la Guajira en el marco del convenio 212081."/>
    <s v="Omisión en la aplicación del control CTRGJUR025 por parte de la Asesoría Jurídica // Falta de seguimiento a las solicitudes realizadas por los grupos técnicos de la Subgerencia de Desarrollo de Proyectos // Desconocimiento del trámite y los términos para resolver las solicitudes de acción judicial por parte del responsable de la gestión documental en la Oficina Asesora jurídica"/>
    <s v="RGJUR11"/>
    <s v="CORRECTIVA"/>
    <x v="202"/>
    <x v="115"/>
    <s v="OFICINA ASESORA JURÍDICA"/>
    <x v="19"/>
    <s v="Oficio de requerimiento de reconstrucción de la información"/>
    <n v="1"/>
    <d v="2019-11-15T00:00:00"/>
    <d v="2019-11-15T00:00:00"/>
    <n v="1"/>
    <n v="1"/>
    <m/>
    <s v="La Oficina Asesora Jurídica aportó demanda contra el Departamento de la Guajira radicada el 31 octubre de 2018 ante el tribunal administrativo de la Guajira así mismo adjuntó el auto admisorio del 15 marzo de 2019 de la demanda por parte de este tribunal despacho 03. De igual manera se evidenció en el reporte del aplicativo ekogui la demanda en primera instancia y la pieza procesal."/>
    <m/>
    <s v="GESTION JURIDICA"/>
    <n v="8"/>
    <s v="aocampo"/>
    <s v="aruiz1"/>
    <s v="mpatino"/>
  </r>
  <r>
    <d v="2019-09-30T00:00:00"/>
    <x v="9"/>
    <n v="6"/>
    <s v="Observación No.3 Solicitud de inicio de acción judicial FAP901 sin respuesta por parte de la Asesoría Jurídica. A la fecha 12-09-2019 no se tiene respuesta por parte de la Oficina Asesora Jurídica ni registro en el aplicativo e-kogui sobre la gestión adelantada en atención a la solicitud de inicio de acción judicial realizada por la Subgerencia de Operaciones mediante formato FAP901 Estudio Jurídico para el inicio de acción judicial de 13-06-2018 para el contrato interadministrativo No 2131675 _ Departamento de la Guajira en el marco del convenio 212081."/>
    <s v="Omisión en la aplicación del control CTRGJUR025 por parte de la Asesoría Jurídica // Falta de seguimiento a las solicitudes realizadas por los grupos técnicos de la Subgerencia de Desarrollo de Proyectos // Desconocimiento del trámite y los términos para resolver las solicitudes de acción judicial por parte del responsable de la gestión documental en la Oficina Asesora jurídica"/>
    <s v="RGJUR11"/>
    <s v="CORRECTIVA"/>
    <x v="203"/>
    <x v="115"/>
    <s v="OFICINA ASESORA JURÍDICA"/>
    <x v="19"/>
    <s v="Demanda radicada"/>
    <n v="1"/>
    <d v="2020-03-30T00:00:00"/>
    <d v="2019-12-11T00:00:00"/>
    <n v="1"/>
    <n v="1"/>
    <m/>
    <s v="La oficina Asesora Jurídica aportó demanda contra el Departamento de la Guajira radicada el 31 octubre de 2018 ante el tribunal administrativo de la Guajira así mismo adjuntó el auto admisorio del 15 marzo de 2019 de la demanda por parte de este tribunal despacho 03."/>
    <m/>
    <s v="GESTION JURIDICA"/>
    <n v="8"/>
    <s v="aocampo"/>
    <s v="aruiz1"/>
    <s v="mpatino"/>
  </r>
  <r>
    <d v="2019-06-27T00:00:00"/>
    <x v="7"/>
    <n v="6"/>
    <s v="OBSERVACIÓN No 3 Acciones judiciales sin asignación de abogado para trámite de estudio. En el perido comprendido entre 11-05-2018 y 18-02-2019 se identificaron 10 procesos sin asignación de abogado interno o externo para estudio y formulación de demanda."/>
    <s v="Desconocimiento del procedimiento PAP902 Solicitud de acciones judiciales por parte de abogados de la Oficina Asesora jurídica // Falta de control y seguimiento de las solicitudes realizadas por las áreas técnicas"/>
    <s v="RGJUR11"/>
    <s v="CORRECTIVA"/>
    <x v="204"/>
    <x v="115"/>
    <s v="OFICINA ASESORA JURÍDICA"/>
    <x v="19"/>
    <s v="Documento procedimental de asignación de procesos"/>
    <n v="1"/>
    <d v="2019-12-15T00:00:00"/>
    <d v="2019-11-01T00:00:00"/>
    <n v="1"/>
    <n v="1"/>
    <m/>
    <s v="Se evidenció el emvío de acciones judiciales diarias mediante correo electrónico en el mes de noviembre. 16 archivos Matriz CONTROL CORREO DE NOTIFICACIONES JUDICIALES. Xlsx."/>
    <m/>
    <s v="GESTION JURIDICA"/>
    <n v="4"/>
    <s v="aocampo"/>
    <s v="amontene"/>
    <s v="mpatino"/>
  </r>
  <r>
    <d v="2019-06-27T00:00:00"/>
    <x v="7"/>
    <n v="7"/>
    <s v="OBSERVACIÓN No 3 Acciones judiciales sin asignación de abogado para trámite de estudio. En el perido comprendido entre 11-05-2018 y 18-02-2019 se identificaron 10 procesos sin asignación de abogado interno o externo para estudio y formulación de demanda."/>
    <s v="Desconocimiento del procedimiento PAP902 Solicitud de acciones judiciales por parte de abogados de la Oficina Asesora jurídica // Falta de control y seguimiento de las solicitudes realizadas por las áreas técnicas"/>
    <s v="RGJUR11"/>
    <s v="CORRECTIVA"/>
    <x v="205"/>
    <x v="115"/>
    <s v="OFICINA ASESORA JURÍDICA"/>
    <x v="19"/>
    <s v="Expediente de procesos reconstruido"/>
    <n v="10"/>
    <d v="2019-11-30T00:00:00"/>
    <d v="2019-11-30T00:00:00"/>
    <n v="10"/>
    <n v="1"/>
    <m/>
    <s v="Se verificó el cumplimiento frente a las demandas instauradas ante las instancias competentes de los contratos 2161440 2162855 2017624 2162856 2162858 2162859 2162857 2152146."/>
    <m/>
    <s v="GESTION JURIDICA"/>
    <n v="4"/>
    <s v="aocampo"/>
    <s v="amontene"/>
    <s v="mpatino"/>
  </r>
  <r>
    <d v="2019-06-27T00:00:00"/>
    <x v="7"/>
    <n v="8"/>
    <s v="OBSERVACIÓN No 4 Documentos incompletos para solicitar el inicio de la acción judicial. La Subgerencia de Operaciones presentó 18 solicitudes a la Oficina Asesora Jurídica para el inicio de acción judicial 38 por ciento de los procesos sin el formato FAP901 Estudio jurídico para el inicio de acción judicial."/>
    <s v="Desconocimiento del procedimiento PDI761 Procedimiento para solicitar acciones contractuales por presunto incumplimiento"/>
    <s v="RGJUR11"/>
    <s v="CORRECTIVA"/>
    <x v="206"/>
    <x v="114"/>
    <s v="OFICINA ASESORA JURÍDICA"/>
    <x v="19"/>
    <s v="Propuesta modificación formatos"/>
    <n v="1"/>
    <d v="2019-09-30T00:00:00"/>
    <d v="2019-09-13T00:00:00"/>
    <n v="1"/>
    <n v="1"/>
    <m/>
    <s v="Se realizó reunión con la Oficina de Asesoria Juridica relativo a la revision y ajuste de los procedimientos asociados al formato FAP 900 y FAP 901 como resultado se proyectó un nuevo formato de estudio técnico para el inicio de acción judicial el cual no fue avalado por las partes intervinientes por operatividad en los procesos. Soportes: Propuesta de unificacion de formatos y acta de reunión"/>
    <m/>
    <s v="GESTION JURIDICA"/>
    <n v="4"/>
    <s v="aocampo"/>
    <s v="amontene"/>
    <s v="mpatino"/>
  </r>
  <r>
    <d v="2019-06-27T00:00:00"/>
    <x v="7"/>
    <n v="9"/>
    <s v="OBSERVACIÓN No 4 Documentos incompletos para solicitar el inicio de la acción judicial. La Subgerencia de Operaciones presentó 18 solicitudes a la Oficina Asesora Jurídica para el inicio de acción judicial 38 por ciento de los procesos sin el formato FAP901 Estudio jurídico para el inicio de acción judicial."/>
    <s v="Desconocimiento del procedimiento PDI761 Procedimiento para solicitar acciones contractuales por presunto incumplimiento"/>
    <s v="RGJUR11"/>
    <s v="CORRECTIVA"/>
    <x v="207"/>
    <x v="116"/>
    <s v="OFICINA ASESORA JURÍDICA"/>
    <x v="19"/>
    <s v="Formatos publicados"/>
    <n v="2"/>
    <d v="2019-12-15T00:00:00"/>
    <d v="2019-12-31T00:00:00"/>
    <n v="2"/>
    <n v="1"/>
    <m/>
    <s v="En desarrollo de esta acción la Unidad de Defensa Jurídica elaboró oportunamente un formato que unifica los FAP 900 y FAP 901 del cual adjuntamos copia sin embargo es un documento que hace parte integral de la caracterización del proceso de Gestión Jurídica y su adopción exige unas formalidades de áreas como Organización y Métodos así como del grupo de Calidad de la entidad._x000a_El grupo de Desarrollo organizacional mediante correo electrónico de 19-12-2019 informó que: los formatos FAP900 y FAP901 se unificaron en el FAP900 Estudio técnico para el inicio de la acción judicial y se encuentran en proceso de firma de la jefe de oficina."/>
    <s v="Se solicitó ajuste de fecha de entrega del 30-09-2019 a 15-12-2019 según memorando con radicado 20191100245191"/>
    <s v="GESTION JURIDICA"/>
    <n v="5"/>
    <s v="aocampo"/>
    <s v="amontene"/>
    <s v="mpatino"/>
  </r>
  <r>
    <d v="2019-06-27T00:00:00"/>
    <x v="7"/>
    <n v="10"/>
    <s v="OBSERVACION No 5 Inconsistencias en la información del aplicativo E-KOGUI sobre los procesos judiciales de ENTerritorio. Con corte a 09-06-2019 se identificaron inconsistencias para 2 procesos como se señalan a continuación 2 radicados duplicados para el mismo proceso del contrato 2100024 1245478 - 467050 y con valores diferentes en la provisión inicial 1.051 millones versus 3.190 millones."/>
    <s v="Omisión en la aplicación del control CTRGJUR027 por parte de los apoderados y el profesional de la Oficina Asesora jurídica // Falta de depuración y rectificación de la información de Ekogui"/>
    <s v="RGJUR24"/>
    <s v="CORRECTIVA"/>
    <x v="208"/>
    <x v="115"/>
    <s v="OFICINA ASESORA JURÍDICA"/>
    <x v="19"/>
    <s v="Base de datos depurada y conciliada"/>
    <n v="1"/>
    <d v="2019-11-30T00:00:00"/>
    <d v="2019-11-30T00:00:00"/>
    <n v="1"/>
    <n v="1"/>
    <m/>
    <s v="Se verificó frente a la bases de datos que se ha cumplido el protocolo y se ha logrado depurar la BD de E-kogui. Desarrollar mesas de trabajo técnico con la Agencia Nacional de Defensa judicial cuyo objetivo es depurar las bases de datos. Se evidenció BD depurada de los procesos en Ekogui de Enterritorio demandante y demandado."/>
    <s v="Se solicita reformular la acción mediante memorando con radicado 20191100245191 "/>
    <s v="GESTION JURIDICA"/>
    <n v="9"/>
    <s v="aocampo"/>
    <s v="amontene"/>
    <s v="mpatino"/>
  </r>
  <r>
    <d v="2019-06-27T00:00:00"/>
    <x v="7"/>
    <n v="14"/>
    <s v="OBSERVACIÓN No 8 Afectación del cumplimiento de objetivos de auditoría por no entrega de información. La Oficina Asesora jurídica no reportó información solicitada en 4 ocasiones al grupo auditor relativa a base datos actualizada de los abogados asignación de procesos judiciales Informes trimestrales de los apoderados y contratos y desembolsos de los abogados y apoderados afectando la obtención de conclusiones de auditoría y el logro del objetivo 3 Validar el cumplimiento del debido proceso frente a las acciones judiciales los cuales fueron solicitados en los correos de 24 de mayo de 2019 29 de mayo de 2019 10 de junio de 2019 y 14 de junio de 2019 afectando el cumplimiento del programa de trabajo de la auditoría."/>
    <s v="Falta de claridad en el acceso y consulta a las bases de datos y aplicativos destinados al seguimiento y control // Falta de gestión del responsable de entrega de información con las dependencias/aplicativos/archivo fuente o insumo de la misma"/>
    <s v="RAUDI03"/>
    <s v="CORRECTIVA"/>
    <x v="209"/>
    <x v="115"/>
    <s v="OFICINA ASESORA JURÍDICA"/>
    <x v="19"/>
    <s v="Informe consolidado de procesos"/>
    <n v="1"/>
    <d v="2019-09-30T00:00:00"/>
    <d v="2019-12-10T00:00:00"/>
    <n v="1"/>
    <n v="1"/>
    <m/>
    <s v="Se adjuntó el consolidado de la información actualizada de los procesos judiciales. Soportes: base de datos en excel Base datos de procesos judiciales. Demandado y demandante."/>
    <m/>
    <s v="GESTION JURIDICA"/>
    <n v="9"/>
    <s v="aocampo"/>
    <s v="amontene"/>
    <s v="mpatino"/>
  </r>
  <r>
    <d v="2019-04-12T00:00:00"/>
    <x v="4"/>
    <n v="10"/>
    <s v="Observación No.5 Demoras en la solicitud de acciones Judiciales para los convenios interadministrativos. Se presentaron entre uno y 34 meses de demora en la solicitud de inicio de acciones judiciales por parte de la gerencia de convenio para 7 convenios interadministrativos frente a la fecha de terminación de cada uno que corresponde a la entrega integral del proyecto por FONADE al ente territorial"/>
    <s v="Falta de precisión en el alcance de las obligaciones de los entes territoriales // Demoras en la consolidación de la información para realizar el estudio factico .fap900."/>
    <s v="RGPPE27"/>
    <s v="PREVENTIVA"/>
    <x v="210"/>
    <x v="117"/>
    <s v="OFICINA ASESORA JURÍDICA"/>
    <x v="19"/>
    <s v="FAP 601  Control de asistencia"/>
    <n v="1"/>
    <d v="2020-03-30T00:00:00"/>
    <d v="2020-03-26T00:00:00"/>
    <n v="1"/>
    <n v="1"/>
    <m/>
    <s v="Memorando N. 20201100054453 de la Oficina Asesora Jurídica al Subgerente de desarrollo de proyectos a los gerentes de Desarrollo de proyectos 1 2 3 y 4 y a los gerentes de convenio socializando el Procedimiento PAP902 referente a la Solicitud de Inicio de Acciones Judiciales"/>
    <s v="Memorando de reformulación N.20191100221373  del 09 de diciembre de 2019"/>
    <s v="GESTION JURIDICA"/>
    <n v="4"/>
    <s v="ariano"/>
    <s v="amontene"/>
    <s v="mpatino"/>
  </r>
  <r>
    <d v="2019-04-12T00:00:00"/>
    <x v="4"/>
    <n v="11"/>
    <s v="Observación No.5 Demoras en la solicitud de acciones Judiciales para los convenios interadministrativos. Se presentaron entre uno y 34 meses de demora en la solicitud de inicio de acciones judiciales por parte de la gerencia de convenio para 7 convenios interadministrativos frente a la fecha de terminación de cada uno que corresponde a la entrega integral del proyecto por FONADE al ente territorial"/>
    <s v="Falta de precisión en el alcance de las obligaciones de los entes territoriales // Demoras en la consolidación de la información para realizar el estudio factico .fap900."/>
    <s v="RGPPE27"/>
    <s v="CORRECTIVA"/>
    <x v="211"/>
    <x v="114"/>
    <s v="OFICINA ASESORA JURÍDICA"/>
    <x v="19"/>
    <s v="Acuerdos de niveles de servicio .ANS. "/>
    <n v="1"/>
    <d v="2020-03-30T00:00:00"/>
    <d v="2020-04-16T00:00:00"/>
    <n v="1"/>
    <n v="1"/>
    <m/>
    <s v="PAP902 SOLICITUD E INICIO DE ACCIONES JUDICIALES v.6 16 abril 2020 numeral 5.3 y actividad 5. Socializado a todos los colaboradores de la entidad por correo electrónico por parte de desarrollo organizacional el 16 de abril 2020"/>
    <s v="Memorando de reformulación N.20191100221373  del 09 de diciembre de 2019"/>
    <s v="GESTION JURIDICA"/>
    <n v="5"/>
    <s v="ariano"/>
    <s v="amontene"/>
    <s v="mpatino"/>
  </r>
  <r>
    <d v="2018-08-03T00:00:00"/>
    <x v="12"/>
    <n v="1"/>
    <s v="Observación No. 1. Creación de Fondo rotatorio para operación del esquema de contratos de fábricas La Subgerencia Técnica Financiera y de Contratación incumplieron con la creación del Fondo Rotatorio informado en Junta Directiva y el establecimiento de reglas de participación adecuadas para los contrato para garantizar la operatividad del reintegro de recursos aprobados por FONADE y destinados al inicio para la operación de las fábricas."/>
    <s v="Omisión de gestiones administrativas para el cumplimiento de las directrices internas adoptadas en Junta Directiva. // Falta de seguimiento a la ejecución de compromisos establecidos en actas de Junta Directiva // Omisión en las reuniones posteriores respecto a la creación del fondo"/>
    <s v="Riesgo Emergente 1: Impacto operativo para la Entidad debido a la omisión de gestiones administrativas para el cumplimiento de las directrtices aprobadas por Junta Directiva generando reprocesos y dificultades en la ejecución y cumplimiento del plan de acción institucional."/>
    <s v="PREVENTIVA"/>
    <x v="212"/>
    <x v="118"/>
    <s v="OFICINA ASESORA JURÍDICA"/>
    <x v="19"/>
    <s v="Lista de Chequeo "/>
    <n v="1"/>
    <d v="2018-08-31T00:00:00"/>
    <d v="2019-09-30T00:00:00"/>
    <n v="1"/>
    <n v="1"/>
    <m/>
    <s v="A partir del ACTA No 645 sesión ordinaria del 27 de junio de 2019 se creó el cuadro SEGUIMIENTO A COMPROMISOS Y OBLIGACIONES ACORDADOS EN JUNTA DIRECTIVA con No acta compromiso plazo estimado responsable y porcentage de ejecución La Secretaría de la Junta Directiva tiene la responsabilidad del seguimiento y enviar previo a cada sesión el correo a los responsables de los compromisos no ejecutados."/>
    <m/>
    <s v="GESTION JURIDICA"/>
    <n v="3"/>
    <s v="mospina"/>
    <s v="mpatino"/>
    <s v="mpatino"/>
  </r>
  <r>
    <d v="2018-12-03T00:00:00"/>
    <x v="3"/>
    <n v="4"/>
    <s v="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_x000a_• Marzo. Proyección 304.578.707 Real 575.243.736 Diferencia 270.665.029 Variación 89 por ciento_x000a_• Abril Proyección 303.515.346 Real 701.224.790 Diferencia 397.709.444 Variación13 por ciento_x000a_Lo anterior afectando la inversión de recursos de la entidad."/>
    <s v="Falta de claridad en los términos para la elaboración o solicitud del estudio previo // Desconocimiento de la regulación aplicable a los convenios de asociación."/>
    <s v="RGPRO03"/>
    <s v="PREVENTIVA"/>
    <x v="213"/>
    <x v="119"/>
    <s v="SUBGERENCIA DE OPERACIONES"/>
    <x v="10"/>
    <s v="Documento diagnostico con temas priorizados a capacitar"/>
    <n v="1"/>
    <d v="2019-01-31T00:00:00"/>
    <d v="2019-06-30T00:00:00"/>
    <n v="1"/>
    <n v="1"/>
    <m/>
    <s v="_x000a__x000a_Adjuntaron el diagnostico con los temas priorizados en el Seguimiento a junio de 2019 Archivo Formato Encuesta en pdf"/>
    <m/>
    <s v="GESTION DE PROVEEDORES"/>
    <n v="8"/>
    <s v="mospina"/>
    <s v="dherrera"/>
    <s v="msuarez"/>
  </r>
  <r>
    <d v="2018-12-03T00:00:00"/>
    <x v="3"/>
    <n v="5"/>
    <s v="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_x000a_• Marzo. Proyección 304.578.707 Real 575.243.736 Diferencia 270.665.029 Variación 89 por ciento_x000a_• Abril Proyección 303.515.346 Real 701.224.790 Diferencia 397.709.444 Variación13 por ciento_x000a_Lo anterior afectando la inversión de recursos de la entidad."/>
    <s v="Falta de claridad en los términos para la elaboración o solicitud del estudio previo // Desconocimiento de la regulación aplicable a los convenios de asociación."/>
    <s v="RGPRO03"/>
    <s v="PREVENTIVA"/>
    <x v="214"/>
    <x v="119"/>
    <s v="SUBGERENCIA DE OPERACIONES"/>
    <x v="10"/>
    <s v="FAP601 control de asistencia"/>
    <n v="1"/>
    <d v="2019-06-30T00:00:00"/>
    <d v="2019-09-30T00:00:00"/>
    <n v="1"/>
    <n v="1"/>
    <m/>
    <s v="_x000a__x000a_Se observó Acta de asistencia de capacitación 13 y 14 de agosto de 2019 y envian los temas priorizados a estudio. Falta Memo de reformulación. Seguimiento a Junio 30 de 2019. El archivo Lista Asistencia 2 3 Sensibilización 20190528 en pdf atiende los temas relacionados en la encuesta al grupo de Operaciones_x000a_"/>
    <m/>
    <s v="GESTION DE PROVEEDORES"/>
    <n v="8"/>
    <s v="mospina"/>
    <s v="dherrera"/>
    <s v="msuarez"/>
  </r>
  <r>
    <d v="2018-12-03T00:00:00"/>
    <x v="3"/>
    <n v="6"/>
    <s v="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_x000a_• Marzo. Proyección 304.578.707 Real 575.243.736 Diferencia 270.665.029 Variación 89 por ciento_x000a_• Abril Proyección 303.515.346 Real 701.224.790 Diferencia 397.709.444 Variación13 por ciento_x000a_Lo anterior afectando la inversión de recursos de la entidad."/>
    <s v="Falta de claridad en los términos para la elaboración o solicitud del estudio previo // Desconocimiento de la regulación aplicable a los convenios de asociación."/>
    <s v="RGPRO03"/>
    <s v="PREVENTIVA"/>
    <x v="215"/>
    <x v="119"/>
    <s v="SUBGERENCIA DE OPERACIONES"/>
    <x v="10"/>
    <s v="consolidado de evaluaciones realizadas anexos"/>
    <n v="1"/>
    <d v="2019-07-31T00:00:00"/>
    <d v="2019-09-30T00:00:00"/>
    <n v="1"/>
    <n v="1"/>
    <m/>
    <s v="_x000a__x000a_ Enviaron el consolidado de las evaluaciones realizadas en este link estan los soportes Lo presentado en el archivo 2 2 evaluacion proveedores en pdf. esta alineado con los temas priorizados a capacitar según encuesta. Se observa evaluación a 4 profesionales del 25 de julio periodo evaluado 1 enero al 17 julio de 2019"/>
    <m/>
    <s v="GESTION DE PROVEEDORES"/>
    <n v="8"/>
    <s v="mospina"/>
    <s v="dherrera"/>
    <s v="msuarez"/>
  </r>
  <r>
    <d v="2018-12-03T00:00:00"/>
    <x v="3"/>
    <n v="7"/>
    <s v="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_x000a_• Marzo. Proyección 304.578.707 Real 575.243.736 Diferencia 270.665.029 Variación 89 por ciento_x000a_• Abril Proyección 303.515.346 Real 701.224.790 Diferencia 397.709.444 Variación13 por ciento_x000a_Lo anterior afectando la inversión de recursos de la entidad."/>
    <s v="Desconocimiento de las obligaciones de la Gerencia del convenio"/>
    <s v="EMERGENTE 1 Menores ingresos por rendimientos financieros y afectación del flujo de caja del convenio  debido a la falta de  inversión de los excedentes de liquidez  por causa de la inoportunidad de los registros de los recursos  consignados por el cliente."/>
    <s v="CORRECTIVA"/>
    <x v="216"/>
    <x v="120"/>
    <s v="SUBGERENCIA DE DESARROLLO DE PROYECTOS"/>
    <x v="0"/>
    <s v="Reporte de correos electróncos enviados a los Gerentes de convenio y sus anexos"/>
    <n v="1"/>
    <d v="2019-04-30T00:00:00"/>
    <d v="2019-06-30T00:00:00"/>
    <n v="1"/>
    <n v="1"/>
    <m/>
    <s v="Remitieron el Acta de asistencia Se observa FAP601 control de asistencia capacitación proyección y manejo de flujo de caja dirigido a gerentes de convenio y apoyos26 de febrero de 2019 uno de los temas tratados es fechas y cronogramas de entrega de proyecciones .Se observa circular interna 095 del 30 de enero de 2019 con la obligatoriedad de programar y actualizar el flujo de caja de contratos y convenios en la cual se describen las fechas programadas para el reporte mensual durante el 2019 .Seguimiento a junio de 201 Actividad alineada con el Plan de Tratamiento TRATGFIN1801 Fortalecimiento en la efectividad del flujo de caja en el 2019 se anexa correo electronico del 12 y 19 de junio de 2019. Por medio de correo electrónico del 16 de julio el area de planeación y gestion de riesgo envía el resultado del seguimiento realizado al plan de tratamiento de riesgos TRATGFIN1801 con todas las actividades cumplidas_x000a__x000a_"/>
    <m/>
    <s v="GERENCIA Y GESTION DE PROYECTOS"/>
    <n v="10"/>
    <s v="mospina"/>
    <s v="dherrera"/>
    <s v="msuarez"/>
  </r>
  <r>
    <d v="2018-12-03T00:00:00"/>
    <x v="3"/>
    <n v="8"/>
    <s v="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_x000a_• Marzo. Proyección 304.578.707 Real 575.243.736 Diferencia 270.665.029 Variación 89 por ciento_x000a_• Abril Proyección 303.515.346 Real 701.224.790 Diferencia 397.709.444 Variación13 por ciento_x000a_Lo anterior afectando la inversión de recursos de la entidad."/>
    <s v="Desconocimiento por parte de los profesionales del área de planeación contractual de las condiciones aplicables a las lineas de negocio de FONADE // Falta de especificación de requerimientos de proveedores por parte de la Subgerencia Técnica // Posibles sugerencias o recomendaciones del cliente para contratar con entidades privadas en el marco de los convenios de asociación las cuales fueron acogidas por Fonade"/>
    <s v="EMERGENTE 2   Impacto económico y legal debido a inconsistencias en el contenido de los estudios previos  por la inclusión de recomendaciones y sugerencias  por parte de las área internas de la entidad que no guardan relación con los lineamientos de ley generando posibles incumplimentos y/o demandas a la entidad "/>
    <s v="PREVENTIVA"/>
    <x v="213"/>
    <x v="119"/>
    <s v="SUBGERENCIA DE OPERACIONES"/>
    <x v="10"/>
    <s v="Documento diagnostico con temas priorizados a capacitar"/>
    <n v="1"/>
    <d v="2019-01-31T00:00:00"/>
    <d v="2019-06-30T00:00:00"/>
    <n v="1"/>
    <n v="1"/>
    <m/>
    <s v="Remiten el documento de diagnostico con temas priorizados Archivo Formato Encuesta en pdf"/>
    <m/>
    <s v="GESTION DE PROVEEDORES"/>
    <n v="8"/>
    <s v="mospina"/>
    <s v="dherrera"/>
    <s v="msuarez"/>
  </r>
  <r>
    <d v="2018-12-03T00:00:00"/>
    <x v="3"/>
    <n v="9"/>
    <s v="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_x000a_• Marzo. Proyección 304.578.707 Real 575.243.736 Diferencia 270.665.029 Variación 89 por ciento_x000a_• Abril Proyección 303.515.346 Real 701.224.790 Diferencia 397.709.444 Variación13 por ciento_x000a_Lo anterior afectando la inversión de recursos de la entidad."/>
    <s v="Desconocimiento por parte de los profesionales del área de planeación contractual de las condiciones aplicables a las lineas de negocio de FONADE // Falta de especificación de requerimientos de proveedores por parte de la Subgerencia Técnica // Posibles sugerencias o recomendaciones del cliente para contratar con entidades privadas en el marco de los convenios de asociación las cuales fueron acogidas por Fonade"/>
    <s v="EMERGENTE 2   Impacto económico y legal debido a inconsistencias en el contenido de los estudios previos  por la inclusión de recomendaciones y sugerencias  por parte de las área internas de la entidad que no guardan relación con los lineamientos de ley generando posibles incumplimentos y/o demandas a la entidad "/>
    <s v="PREVENTIVA"/>
    <x v="214"/>
    <x v="119"/>
    <s v="SUBGERENCIA DE OPERACIONES"/>
    <x v="10"/>
    <s v="FAP601 control de asistencia"/>
    <n v="1"/>
    <d v="2019-06-30T00:00:00"/>
    <d v="2019-09-30T00:00:00"/>
    <n v="1"/>
    <n v="1"/>
    <m/>
    <s v="_x000a_Se observó Acta de asistencia de capacitación 13 y 14 de agosto de 2019 y envian los temas priorizados a estudio"/>
    <m/>
    <s v="GESTION DE PROVEEDORES"/>
    <n v="8"/>
    <s v="mospina"/>
    <s v="dherrera"/>
    <s v="msuarez"/>
  </r>
  <r>
    <d v="2018-12-03T00:00:00"/>
    <x v="3"/>
    <n v="10"/>
    <s v="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_x000a_• Marzo. Proyección 304.578.707 Real 575.243.736 Diferencia 270.665.029 Variación 89 por ciento_x000a_• Abril Proyección 303.515.346 Real 701.224.790 Diferencia 397.709.444 Variación13 por ciento_x000a_Lo anterior afectando la inversión de recursos de la entidad."/>
    <s v="Desconocimiento por parte de los profesionales del área de planeación contractual de las condiciones aplicables a las lineas de negocio de FONADE // Falta de especificación de requerimientos de proveedores por parte de la Subgerencia Técnica // Posibles sugerencias o recomendaciones del cliente para contratar con entidades privadas en el marco de los convenios de asociación las cuales fueron acogidas por Fonade"/>
    <s v="EMERGENTE 2   Impacto económico y legal debido a inconsistencias en el contenido de los estudios previos  por la inclusión de recomendaciones y sugerencias  por parte de las área internas de la entidad que no guardan relación con los lineamientos de ley generando posibles incumplimentos y/o demandas a la entidad "/>
    <s v="PREVENTIVA"/>
    <x v="215"/>
    <x v="119"/>
    <s v="SUBGERENCIA DE OPERACIONES"/>
    <x v="10"/>
    <s v="consolidado de evaluaciones realizadas anexos"/>
    <n v="1"/>
    <d v="2019-07-31T00:00:00"/>
    <d v="2019-09-30T00:00:00"/>
    <n v="1"/>
    <n v="1"/>
    <m/>
    <s v="Se observa el consolidado de las evaluaciones así 4 profesionales del 25 de julio periodo evaluado 1 enero al 17 julio de 2019. _x000a__x000a__x000a_"/>
    <m/>
    <s v="GESTION DE PROVEEDORES"/>
    <n v="8"/>
    <s v="mospina"/>
    <s v="dherrera"/>
    <s v="msuarez"/>
  </r>
  <r>
    <d v="2018-12-03T00:00:00"/>
    <x v="3"/>
    <n v="11"/>
    <s v="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_x000a_• Marzo. Proyección 304.578.707 Real 575.243.736 Diferencia 270.665.029 Variación 89 por ciento_x000a_• Abril Proyección 303.515.346 Real 701.224.790 Diferencia 397.709.444 Variación13 por ciento_x000a_Lo anterior afectando la inversión de recursos de la entidad."/>
    <s v="Todos los identificados en la auditoría"/>
    <s v="RGRIE30"/>
    <s v="CORRECTIVA"/>
    <x v="217"/>
    <x v="121"/>
    <s v="GERENCIA GENERAL"/>
    <x v="1"/>
    <s v="Perfil de Riesgo actualizado"/>
    <n v="1"/>
    <d v="2019-06-30T00:00:00"/>
    <d v="2019-06-30T00:00:00"/>
    <n v="1"/>
    <n v="1"/>
    <m/>
    <s v="Para la vigencia 2018 se actualizó el perfil de riegos del proceso de gerencia de proyectos se adjunta perfil actualizado_x000a_"/>
    <m/>
    <s v="GESTION DEL RIESGO"/>
    <n v="7"/>
    <s v="mospina"/>
    <s v="dherrera"/>
    <s v="msuarez"/>
  </r>
  <r>
    <d v="2019-10-02T00:00:00"/>
    <x v="10"/>
    <n v="1"/>
    <s v="Observación No.1. Información relacionada con la afectación de los recursos de contingencias no confiable La información asociada a la afectación de los recursos de contingencias aprobados los planes de recuperación y seguimiento al estado de los mismos los recursos recuperados y los recursos pendientes por recuperar aportada por los procesos misionales y procesos estratégicos gestión de operaciones Inf. trimestral se evidenció dispersa incompleta y desactualizada y.o en los siguientes casos no se allego a la auditoría convenio 213059 200842 194126 195041 y 196070"/>
    <s v="Falta de trazabilidad de la información de las operaciones con recursos de contingencias de los convenios usuarios // Deficiencias en la gestión documental de la entidad // Manejo segmentado de la información por grupos de trabajo"/>
    <s v="Emergente No.1 Impacto operativo para la entidad por indisponibilidad y.o debilidades en la calidad de la información de recursos de contingencias solicitud uso y recuperación por causa de Falta de trazabilidad de la información de las operaciones con recursos de contingencias de los convenios usuarios Deficiencias en la gestión documental de la entidad Manejo segmentado de la información por grupos de trabajo"/>
    <s v="CORRECTIVA"/>
    <x v="218"/>
    <x v="122"/>
    <s v="SUBGERENCIA DE DESARROLLO DE PROYECTOS"/>
    <x v="16"/>
    <s v="Base de datos"/>
    <n v="1"/>
    <d v="2020-10-30T00:00:00"/>
    <m/>
    <n v="0"/>
    <n v="0"/>
    <s v="Base de datos"/>
    <s v="Se anexa la base de datos llamada Convenios contingencias 2013-2020 Falta por diligenciar desde la columna T a la Z del archivo enviado Se reformula la actividad en plazo Ubicación carpeta compartida Mireya lópez Chaparro - Asesoría CI. PM ACI SOPORTES AÑO 2020. Soportes marzo 2020. A56 CONTINGENCIAS"/>
    <s v="Memorando de reformulación N2020200004"/>
    <s v="GERENCIA Y GESTION DE PROYECTOS"/>
    <n v="8"/>
    <s v="ariano"/>
    <s v="fariza"/>
    <s v="nobando"/>
  </r>
  <r>
    <d v="2019-10-02T00:00:00"/>
    <x v="10"/>
    <n v="2"/>
    <s v="Observación No.1. Información relacionada con la afectación de los recursos de contingencias no confiable La información asociada a la afectación de los recursos de contingencias aprobados los planes de recuperación y seguimiento al estado de los mismos los recursos recuperados y los recursos pendientes por recuperar aportada por los procesos misionales y procesos estratégicos .gestión de operaciones Inf. trimestral. se evidenció dispersa incompleta y desactualizada y.o en los siguientes casos no se allego a la auditoría .convenio 213059 200842 194126 195041 y 196070."/>
    <s v="Falta de trazabilidad de la información de las operaciones con recursos de contingencias de los convenios usuarios // Deficiencias en la gestión documental de la entidad // Manejo segmentado de la información por grupos de trabajo"/>
    <s v="Emergente No.1 Impacto operativo para la entidad por indisponibilidad y.o debilidades en la calidad de la información de recursos de contingencias solicitud uso y recuperación por causa de Falta de trazabilidad de la información de las operaciones con recursos de contingencias de los convenios usuarios Deficiencias en la gestión documental de la entidad Manejo segmentado de la información por grupos de trabajo"/>
    <s v="CORRECTIVA"/>
    <x v="219"/>
    <x v="99"/>
    <s v="SUBGERENCIA DE DESARROLLO DE PROYECTOS"/>
    <x v="16"/>
    <s v="Carpeta Compartida con la información de cada convenio"/>
    <n v="1"/>
    <d v="2020-10-30T00:00:00"/>
    <m/>
    <n v="0"/>
    <n v="0"/>
    <s v="Carpeta Compartida con la información de cada convenio"/>
    <s v="Por correo electronico se comparte un link de acceso con los soportes el auditado describe Se anexan 46 carpetas con los convenios que han tenido afectación de contingencias la SGD de proyectos manifiesta que se sigue en la busqueda de los soportesSe reformula la actividad en plazo Es importante estandarizar el nombre de los documentos y el contenido de las carpetas de acuerdo con lo enunciado en la observación Ubicación carpeta compartida Mireya lópez Chaparro - Asesoría CI . PM ACI . SOPORTES AÑO 2020 . Soportes marzo 2020 . A56 CONTINGENCIAS"/>
    <s v="Memorando de reformulación N2020200004"/>
    <s v="GERENCIA Y GESTION DE PROYECTOS"/>
    <n v="5"/>
    <s v="ariano"/>
    <s v="fariza"/>
    <s v="nobando"/>
  </r>
  <r>
    <d v="2019-10-02T00:00:00"/>
    <x v="10"/>
    <n v="3"/>
    <s v="Observación No.1. Información relacionada con la afectación de los recursos de contingencias no confiable La información asociada a la afectación de los recursos de contingencias aprobados los planes de recuperación y seguimiento al estado de los mismos los recursos recuperados y los recursos pendientes por recuperar aportada por los procesos misionales y procesos estratégicos gestión de operaciones Inf. trimestral se evidenció dispersa incompleta y desactualizada y.o en los siguientes casos no se allego a la auditoría convenio 213059 200842 194126 195041 y 196070"/>
    <s v="Falta de trazabilidad de la información de las operaciones con recursos de contingencias de los convenios usuarios // Deficiencias en la gestión documental de la entidad // Manejo segmentado de la información por grupos de trabajo"/>
    <s v="Emergente No.1 Impacto operativo para la entidad por indisponibilidad y.o debilidades en la calidad de la información de recursos de contingencias solicitud uso y recuperación por causa de Falta de trazabilidad de la información de las operaciones con recursos de contingencias de los convenios usuarios Deficiencias en la gestión documental de la entidad Manejo segmentado de la información por grupos de trabajo"/>
    <s v="CORRECTIVA"/>
    <x v="220"/>
    <x v="123"/>
    <s v="SUBGERENCIA DE DESARROLLO DE PROYECTOS"/>
    <x v="16"/>
    <s v="Base de datos con registro actualizado."/>
    <n v="1"/>
    <d v="2020-10-30T00:00:00"/>
    <m/>
    <n v="0"/>
    <n v="0"/>
    <s v="Base de datos con registro actualizado."/>
    <s v="Se envia una base de datos de todas las cuentas por cobrar con corte a 30 de noviembre de 2019 sin precisar las que afectaron el rubro de contingencias Se reformula la actividad en plazo // Ubicación carpeta compartida Mireya lópez Chaparro - Asesoría CI . PM ACI . SOPORTES AÑO 2020 . Soportes marzo 2020 . A56 CONTINGENCIAS"/>
    <s v="Memorando de reformulación N2020200004"/>
    <s v="GERENCIA Y GESTION DE PROYECTOS"/>
    <n v="5"/>
    <s v="ariano"/>
    <s v="jreyes3"/>
    <s v="nobando"/>
  </r>
  <r>
    <d v="2019-10-02T00:00:00"/>
    <x v="10"/>
    <n v="4"/>
    <s v="Observación No.1. Información relacionada con la afectación de los recursos de contingencias no confiable La información asociada a la afectación de los recursos de contingencias aprobados los planes de recuperación y seguimiento al estado de los mismos los recursos recuperados y los recursos pendientes por recuperar aportada por los procesos misionales y procesos estratégicos gestión de operaciones Inf. trimestral se evidenció dispersa incompleta y desactualizada y.o en los siguientes casos no se allego a la auditoría convenio 213059 200842 194126 195041 y 196070"/>
    <s v="Falta de trazabilidad de la información de las operaciones con recursos de contingencias de los convenios usuarios // Deficiencias en la gestión documental de la entidad // Manejo segmentado de la información por grupos de trabajo"/>
    <s v="Emergente No.1 Impacto operativo para la entidad por indisponibilidad y.o debilidades en la calidad de la información de recursos de contingencias solicitud uso y recuperación por causa de Falta de trazabilidad de la información de las operaciones con recursos de contingencias de los convenios usuarios Deficiencias en la gestión documental de la entidad Manejo segmentado de la información por grupos de trabajo"/>
    <s v="CORRECTIVA"/>
    <x v="221"/>
    <x v="99"/>
    <s v="SUBGERENCIA DE DESARROLLO DE PROYECTOS"/>
    <x v="16"/>
    <s v="Documentos actualizados y formalizados"/>
    <n v="1"/>
    <d v="2020-09-30T00:00:00"/>
    <m/>
    <n v="0"/>
    <n v="0"/>
    <s v="Documentos actualizados y formalizados"/>
    <s v="Se presenta refromulacion en plazo de la actividad Ubicación carpeta compartida Mireya lópez Chaparro - Asesoría CI . PM ACI . SOPORTES AÑO 2020 . Soportes marzo 2020 . A56 CONTINGENCIAS"/>
    <s v="El 5 marzo 2020 con memorando No20202000043703 "/>
    <s v="GERENCIA Y GESTION DE PROYECTOS"/>
    <n v="8"/>
    <s v="ariano"/>
    <s v="jreyes3"/>
    <s v="nobando"/>
  </r>
  <r>
    <d v="2019-10-02T00:00:00"/>
    <x v="10"/>
    <n v="5"/>
    <s v="Observación No. 2 Cartera identificada para castigo no dada de baja en los estados financieros a diciembre de 2018 Como resultado del proceso de depuración de cuentas por cobrar se estableció en la vigencia 2017 la irrecuperabilidad de recursos de contingencias por valor de 57 millones correspondiente a las vigencias 2010 2012 y 2013 de los convenios 196021 196028 197040 y 212011 actividad a la cual no se le realiza seguimiento desde junio de 2017 por parte del comité de seguimiento y castigo de activos ni gestión institucional ante la Junta Directiva."/>
    <s v="Falta de gestión y seguimiento por parte del comité de seguimiento y castigo de activos // Falta de seguimiento a los planes de recuperación por parte de los Gerentes de Unidad y de Convenio"/>
    <s v="Emergente No.2 Impacto operativo para la Entidad y.o Deterioro de la imagen ante requerimientos de entes de vigilancia y control por la no depuración de la cartera que cumple con los requisitos para ser castigada y que esta en proceso de castigo por causa de Falta de gestión y seguimiento por parte del comité de seguimiento y castigo de activos Falta de seguimiento a los planes de recuperación por parte de los gerentes de Unidad y de convenio "/>
    <s v="CORRECTIVA"/>
    <x v="222"/>
    <x v="124"/>
    <s v="SUBGERENCIA DE DESARROLLO DE PROYECTOS"/>
    <x v="16"/>
    <s v="Base de datos consolidada"/>
    <n v="1"/>
    <d v="2020-11-30T00:00:00"/>
    <m/>
    <n v="0"/>
    <n v="0"/>
    <s v="Base de datos consolidada"/>
    <s v="Se presenta refromulacion en plazo de la actividad Ubicación carpeta compartida Mireya lópez Chaparro - Asesoría CI . PM ACI . SOPORTES AÑO 2020 . Soportes marzo 2020 . A56 CONTINGENCIAS"/>
    <s v="Memorando de reformulación No20202000061843"/>
    <s v="GERENCIA Y GESTION DE PROYECTOS"/>
    <n v="5"/>
    <s v="ariano"/>
    <s v="jreyes3"/>
    <s v="nobando"/>
  </r>
  <r>
    <d v="2019-10-02T00:00:00"/>
    <x v="10"/>
    <n v="8"/>
    <s v="Observación 3. Funciones no realizadas del Comité de Seguimiento y Castigo de Activos Durante el periodo julio de 2017 a septiembre de 2019 el comité de Seguimiento y Castigo de Activos ha dejado de reunirse con periodicidad trimestral durante 8 sesiones"/>
    <s v="Cambios estructurales en las áreas o grupos de trabajo de la entidad que no garantizan la continuidad de las actividades asociadas al proceso // Falta de claridad en el alcance de las funciones roles y forma de operación del comité"/>
    <s v="Emergente No3 Impacto operativo por reprocesos debido a la omisión y.o deficiencias en el cumplimiento de las directrices establecidas por la entidad en documentos tales como manuales procedimientos resoluciones guías entre otros por parte de los responsables por causa de Cambios estructurales en las áreas o grupos de trabajo de la entidad que no garantizan la continuidad de las actividades asociadas al proceso Falta de claridad en el alcance de las funciones roles y forma de operación de los comités"/>
    <s v="CORRECTIVA"/>
    <x v="223"/>
    <x v="125"/>
    <s v="SUBGERENCIA DE DESARROLLO DE PROYECTOS"/>
    <x v="16"/>
    <s v="Procedimiento adoptado en el catálogo documental"/>
    <n v="1"/>
    <d v="2020-07-31T00:00:00"/>
    <m/>
    <n v="0"/>
    <n v="0"/>
    <s v="Procedimiento adoptado en el catálogo documental"/>
    <s v="Se solicita reformulación en plazo de esta actividad Ubicación carpeta compartida Mireya lópez Chaparro - Asesoría CI . PM ACI . SOPORTES AÑO 2020 . Soportes marzo 2020 . A56 CONTINGENCIAS"/>
    <s v="El 5 marzo 2020 con memorando No20202000043703 "/>
    <s v="GERENCIA Y GESTION DE PROYECTOS"/>
    <n v="10"/>
    <s v="ariano"/>
    <s v="fariza"/>
    <s v="nobando"/>
  </r>
  <r>
    <d v="2019-10-02T00:00:00"/>
    <x v="10"/>
    <n v="9"/>
    <s v="Observación 3. Funciones no realizadas del Comité de Seguimiento y Castigo de Activos Durante el periodo julio de 2017 a septiembre de 2019 el comité de Seguimiento y Castigo de Activos ha dejado de reunirse con periodicidad trimestral durante 8 sesiones"/>
    <s v="Cambios estructurales en las áreas o grupos de trabajo de la entidad que no garantizan la continuidad de las actividades asociadas al proceso // Falta de claridad en el alcance de las funciones roles y forma de operación del comité"/>
    <s v="Emergente No3 Impacto operativo por reprocesos debido a la omisión y.o deficiencias en el cumplimiento de las directrices establecidas por la entidad en documentos tales como manuales procedimientos resoluciones guías entre otros por parte de los responsables por causa de Cambios estructurales en las áreas o grupos de trabajo de la entidad que no garantizan la continuidad de las actividades asociadas al proceso Falta de claridad en el alcance de las funciones roles y forma de operación de los comités"/>
    <s v="CORRECTIVA"/>
    <x v="224"/>
    <x v="99"/>
    <s v="SUBGERENCIA DE DESARROLLO DE PROYECTOS"/>
    <x v="8"/>
    <s v="Acta de comité integral de Riesgos"/>
    <n v="1"/>
    <d v="2019-12-31T00:00:00"/>
    <d v="2020-03-30T00:00:00"/>
    <n v="1"/>
    <n v="1"/>
    <m/>
    <s v="Mediante acta No220 del 7 de enero de 2020 del comité integral de riesgos se determinó no procedente unificar este comité con el comité de seguimiento y castigo de activos ya que tienen diferente alcance Ubicación carpeta compartida Mireya lópez Chaparro - Asesoría CI . PM ACI . SOPORTES AÑO 2020 . Soportes marzo 2020 . A56 CONTINGENCIAS"/>
    <m/>
    <s v="GERENCIA Y GESTION DE PROYECTOS"/>
    <n v="5"/>
    <s v="ariano"/>
    <s v="roviedo"/>
    <s v="nobando"/>
  </r>
  <r>
    <d v="2019-10-02T00:00:00"/>
    <x v="10"/>
    <n v="11"/>
    <s v="Observación 4. Gestión ineficiente que genera el uso de recursos de contingencias En 14 de los 15 convenios de la muestra se identificaron 8 causas recurrentes que durante la ejecución evidenciaron incumplimientos contractuales normativos técnicos y frente a requisitos mínimos de calidad estas causas dieron origen a la necesidad de uso o provisión de recursos de contingencias siendo su participación en orden descendente por ocurrencia así Deficiencias en el control y seguimiento de la Interventoría al contratista materializándose en 8 de 14 convenios 57.14 porciento Deficiencias en la calidad de las obras ejecutadas e incumplimiento de la normatividad Técnica materializándose en 7 de 14 convenios 50 porciento Inconsistencias con los diseños iniciales recibidos por parte de FONADE materializándose en 7 de 14 convenios 50 porciento y Saldo pendiente de amortización del anticipo materializándose en 6 de 14 convenios 42.86 porciento"/>
    <s v="Falta de claridad en la responsabilidad contractual frente a los diseños entregados por el cliente // Posibles actuaciones del interventor en favorecimiento de terceros // Iniciar los trámites para realizar procesos de selección sin el rigor técnico requerido y acorde con la complejidad de los proyectos // Demoras en la ejecución de los diseños del cliente o de terceros lo que conlleva a que se modifiquen las condiciones y.o normatividad aplicable // Deficiencias en la efectividad de los comités operativos y visitas de obra así como el se seguimiento a los problemas evidenciados en la ejecución de los proyectos en estas instancias"/>
    <s v="RGPPE05"/>
    <s v="PREVENTIVA"/>
    <x v="225"/>
    <x v="126"/>
    <s v="SUBGERENCIA DE DESARROLLO DE PROYECTOS"/>
    <x v="16"/>
    <s v="Documentos actualizados y formalizados"/>
    <n v="1"/>
    <d v="2020-09-30T00:00:00"/>
    <m/>
    <n v="0"/>
    <n v="0"/>
    <s v="Documentos actualizados y formalizados"/>
    <s v="Se presenta refromulacion en plazo de la actividad Ubicación carpeta compartida Mireya lópez Chaparro - Asesoría CI . PM ACI . SOPORTES AÑO 2020 . Soportes marzo 2020 . A56 CONTINGENCIAS"/>
    <s v="El 5 marzo 2020 con memorando No20202000043703 la SGDP solicita reformular las FECHAS de cumplimiento de esta acción"/>
    <s v="GERENCIA Y GESTION DE PROYECTOS"/>
    <n v="10"/>
    <s v="csanchez2"/>
    <s v="roviedo"/>
    <s v="nobando"/>
  </r>
  <r>
    <d v="2019-10-02T00:00:00"/>
    <x v="10"/>
    <n v="12"/>
    <s v="Observación 4. Gestión ineficiente que genera el uso de recursos de contingencias En 14 de los 15 convenios de la muestra se identificaron 8 causas recurrentes que durante la ejecución evidenciaron incumplimientos contractuales normativos técnicos y frente a requisitos mínimos de calidad estas causas dieron origen a la necesidad de uso o provisión de recursos de contingencias siendo su participación en orden descendente por ocurrencia así Deficiencias en el control y seguimiento de la Interventoría al contratista materializándose en 8 de 14 convenios 57.14 porciento Deficiencias en la calidad de las obras ejecutadas e incumplimiento de la normatividad Técnica materializándose en 7 de 14 convenios 50 porciento Inconsistencias con los diseños iniciales recibidos por parte de FONADE materializándose en 7 de 14 convenios 50 porciento y Saldo pendiente de amortización del anticipo materializándose en 6 de 14 convenios 42.86 porciento"/>
    <s v="Falta de claridad en la responsabilidad contractual frente a los diseños entregados por el cliente // Posibles actuaciones del interventor en favorecimiento de terceros // Iniciar los trámites para realizar procesos de selección sin el rigor técnico requerido y acorde con la complejidad de los proyectos // Demoras en la ejecución de los diseños del cliente o de terceros lo que conlleva a que se modifiquen las condiciones y.o normatividad aplicable // Deficiencias en la efectividad de los comités operativos y visitas de obra así como el se seguimiento a los problemas evidenciados en la ejecución de los proyectos en estas instancias"/>
    <s v="RGPPE05"/>
    <s v="PREVENTIVA"/>
    <x v="226"/>
    <x v="127"/>
    <s v="SUBGERENCIA DE DESARROLLO DE PROYECTOS"/>
    <x v="16"/>
    <s v="Matrices de riesgos por proyecto y.o por convenio nuevo suscrito"/>
    <n v="6"/>
    <d v="2020-10-31T00:00:00"/>
    <m/>
    <n v="0"/>
    <n v="0"/>
    <s v="Matrices de riesgos por proyecto y.o por convenio nuevo suscrito"/>
    <s v="Se presenta refromulacion en plazo de la actividad Ubicación carpeta compartida Mireya lópez Chaparro - Asesoría CI . PM ACI . SOPORTES AÑO 2020 . Soportes marzo 2020 . A56 CONTINGENCIAS"/>
    <s v="Memorando de reformulación No20202000061843"/>
    <s v="GERENCIA Y GESTION DE PROYECTOS"/>
    <n v="5"/>
    <s v="csanchez2"/>
    <s v="jamaya"/>
    <s v="nobando"/>
  </r>
  <r>
    <d v="2019-10-02T00:00:00"/>
    <x v="10"/>
    <n v="13"/>
    <s v="Observación 4. Gestión ineficiente que genera el uso de recursos de contingencias En 14 de los 15 convenios de la muestra se identificaron 8 causas recurrentes que durante la ejecución evidenciaron incumplimientos contractuales normativos técnicos y frente a requisitos mínimos de calidad estas causas dieron origen a la necesidad de uso o provisión de recursos de contingencias siendo su participación en orden descendente por ocurrencia así Deficiencias en el control y seguimiento de la Interventoría al contratista materializándose en 8 de 14 convenios 57.14 porciento Deficiencias en la calidad de las obras ejecutadas e incumplimiento de la normatividad Técnica materializándose en 7 de 14 convenios 50 porciento Inconsistencias con los diseños iniciales recibidos por parte de FONADE materializándose en 7 de 14 convenios 50 porciento y Saldo pendiente de amortización del anticipo materializándose en 6 de 14 convenios 42.86 porciento"/>
    <s v="Falta de claridad en la responsabilidad contractual frente a los diseños entregados por el cliente // Posibles actuaciones del interventor en favorecimiento de terceros // Iniciar los trámites para realizar procesos de selección sin el rigor técnico requerido y acorde con la complejidad de los proyectos // Demoras en la ejecución de los diseños del cliente o de terceros lo que conlleva a que se modifiquen las condiciones y.o normatividad aplicable // Deficiencias en la efectividad de los comités operativos y visitas de obra así como el se seguimiento a los problemas evidenciados en la ejecución de los proyectos en estas instancias"/>
    <s v="RGPPE05"/>
    <s v="PREVENTIVA"/>
    <x v="227"/>
    <x v="127"/>
    <s v="SUBGERENCIA DE DESARROLLO DE PROYECTOS"/>
    <x v="16"/>
    <s v="Matrices de riesgos por cada uno de los proyectos"/>
    <n v="6"/>
    <d v="2020-10-31T00:00:00"/>
    <m/>
    <n v="0"/>
    <n v="0"/>
    <s v="Matrices de riesgos por cada uno de los proyectos"/>
    <s v="Se presenta refromulacion en plazo de la actividad Ubicación carpeta compartida Mireya lópez Chaparro - Asesoría CI . PM ACI . SOPORTES AÑO 2020 . Soportes marzo 2020 . A56 CONTINGENCIAS"/>
    <s v="Memorando de reformulación No20202000061843"/>
    <s v="GERENCIA Y GESTION DE PROYECTOS"/>
    <n v="5"/>
    <s v="csanchez2"/>
    <s v="jamaya"/>
    <s v="nobando"/>
  </r>
  <r>
    <d v="2019-10-02T00:00:00"/>
    <x v="10"/>
    <n v="14"/>
    <s v="Observación 4. Gestión ineficiente que genera el uso de recursos de contingencias En 14 de los 15 convenios de la muestra se identificaron 8 causas recurrentes que durante la ejecución evidenciaron incumplimientos contractuales normativos técnicos y frente a requisitos mínimos de calidad estas causas dieron origen a la necesidad de uso o provisión de recursos de contingencias siendo su participación en orden descendente por ocurrencia así Deficiencias en el control y seguimiento de la Interventoría al contratista materializándose en 8 de 14 convenios 57.14 porciento Deficiencias en la calidad de las obras ejecutadas e incumplimiento de la normatividad Técnica materializándose en 7 de 14 convenios 50 porciento Inconsistencias con los diseños iniciales recibidos por parte de FONADE materializándose en 7 de 14 convenios 50 porciento y Saldo pendiente de amortización del anticipo materializándose en 6 de 14 convenios 42.86 porciento"/>
    <s v="Falta de claridad en la responsabilidad contractual frente a los diseños entregados por el cliente // Posibles actuaciones del interventor en favorecimiento de terceros // Iniciar los trámites para realizar procesos de selección sin el rigor técnico requerido y acorde con la complejidad de los proyectos // Demoras en la ejecución de los diseños del cliente o de terceros lo que conlleva a que se modifiquen las condiciones y.o normatividad aplicable // Deficiencias en la efectividad de los comités operativos y visitas de obra así como el se seguimiento a los problemas evidenciados en la ejecución de los proyectos en estas instancias"/>
    <s v="RGPPE05"/>
    <s v="PREVENTIVA"/>
    <x v="228"/>
    <x v="128"/>
    <s v="SUBGERENCIA DE DESARROLLO DE PROYECTOS"/>
    <x v="16"/>
    <s v="Documento de validación de los Perfiles de Gerentes de Convenio y Supervisores"/>
    <n v="5"/>
    <d v="2020-07-31T00:00:00"/>
    <m/>
    <n v="0"/>
    <n v="0"/>
    <s v="Documento de validación de los Perfiles de Gerentes de Convenio y Supervisores"/>
    <s v="No presenta avance"/>
    <m/>
    <s v="GERENCIA Y GESTION DE PROYECTOS"/>
    <n v="5"/>
    <s v="csanchez2"/>
    <s v="lmejia1"/>
    <s v="nobando"/>
  </r>
  <r>
    <d v="2019-10-02T00:00:00"/>
    <x v="10"/>
    <n v="15"/>
    <s v="Observación No. 5. Evaluación de la efectividad de implementación de los controles y riesgos emergentes Producto de la auditoría se estableció una efectividad promedio de 43.5 porciento en la implementación para los dos .2. controles evaluados y se identificaron tres .3. riesgos emergentes."/>
    <s v="Todas las identificadas en la auditoria"/>
    <s v="RGRIE30"/>
    <s v="PREVENTIVA"/>
    <x v="229"/>
    <x v="129"/>
    <s v="SUBGERENCIA DE DESARROLLO DE PROYECTOS"/>
    <x v="8"/>
    <s v="Actualizacion perfil de riesgo"/>
    <n v="1"/>
    <d v="2019-12-31T00:00:00"/>
    <d v="2019-12-11T00:00:00"/>
    <n v="1"/>
    <n v="1"/>
    <m/>
    <s v="Por correo electrónico del 29 de enero 2020 se allegó el perfil de riesgo actualizado por parte del grupo de Planeación y gestión de Riesgos"/>
    <m/>
    <s v="GERENCIA Y GESTION DE PROYECTOS"/>
    <n v="4"/>
    <s v="csanchez2"/>
    <s v="cumana"/>
    <s v="nobando"/>
  </r>
  <r>
    <d v="2019-09-16T00:00:00"/>
    <x v="13"/>
    <n v="5"/>
    <s v="Observación No. 2. Aprobación del pago de anticipo al contrato de obra 2031305016 candelaria valle sin identificar las inconsistencias en los documentos contractuales. Se aprobó por la interventoría y la supervisión el pago del anticipo por valor de 432.441.294 al contrato de obra No.2031305016 sin la previa aclaración o modificación que precise la forma de pago a aplicar ya que hay diferencias entre la clausula de pago del contrato suscrito por las partes y la descrita en los estudios previos de la licitación 0252015 que dio origen al contrato."/>
    <s v="Omisión de controles por parte de la supervisión para la aprobación de pagos a contratistas"/>
    <s v="RGPPE55"/>
    <s v="PREVENTIVA"/>
    <x v="230"/>
    <x v="60"/>
    <s v="SUBGERENCIA DE DESARROLLO DE PROYECTOS"/>
    <x v="5"/>
    <s v="FAP601 Control de Asistencia"/>
    <n v="1"/>
    <d v="2019-12-13T00:00:00"/>
    <d v="2019-11-28T00:00:00"/>
    <n v="1"/>
    <n v="1"/>
    <m/>
    <s v="Fap601 control asistencia 26 de noviembre de 2019 Tema semana de la supervisión Manual y guia de supervisión lecciones aprendida Fap601 control asistencia 26 de noviembre de 2019 Tema semana de la supervisión temas contables y presupuestales presentación LIQUIDACIÓN PRESUPUESTAL Y CONTABLE DE CONTRATOS Y CONVENIOS"/>
    <m/>
    <s v="GERENCIA Y GESTION DE PROYECTOS"/>
    <n v="5"/>
    <s v="cgonzal1"/>
    <s v="aruiz1"/>
    <s v="nobando"/>
  </r>
  <r>
    <d v="2019-06-27T00:00:00"/>
    <x v="7"/>
    <n v="12"/>
    <s v="OBSERVACION No 7 Deficiente información de contratos en el aplicativo FOCUS para la toma de decisiones en el inicio del trámite de incumplimientos. En el reporte de información con corte al 21-05-2019 generado por el aplicativo FOCUS se identificaron 560 contratos con un atraso físico en rojo 14 por ciento de los vigentes que serian casos para verificar de posibles incumplimientos por parte de los contratistas en el cronograma del plan operativo y 285 registros sin datos de avance físico 7 por ciento de los vigentes. Verificado durante la auditoría con los gerentes de convenio se establece que el estado de los 4.111 contratos vigentes estaba desactualizado a ese corte."/>
    <s v="Omisión de las alertas generadas por el aplicativo FOCUS frente al avance de los proyectos para los Gerentes de grupos de trabajo Gerentes de convenio y supervisores"/>
    <s v="RGTIN09"/>
    <s v="CORRECTIVA"/>
    <x v="231"/>
    <x v="99"/>
    <s v="SUBGERENCIA DE DESARROLLO DE PROYECTOS"/>
    <x v="16"/>
    <s v="Memorando remitido por el Subgerente de Desarrollo de Proyectos"/>
    <n v="1"/>
    <d v="2019-12-15T00:00:00"/>
    <d v="2019-12-11T00:00:00"/>
    <n v="1"/>
    <n v="1"/>
    <m/>
    <s v="Se esta revisando juridicamente el tema teniendo en cuenta el tipo de contratatación de las gerencias de convenio se adjunta seguimiento realizado por la Subgerencia. Soportes: correos electrónicos y memorandos. Según comentario supervisores cargan a Focus y es uno de los requisitos pero está en estudio incluir la cláusula para gerentes de convenio de no ser así se pediriía reformulación de del producto a entregar y se dejaría lo que ya está imlmetado que es la actividad de actualización de focus a cargo de los supervisores como requisito para su pago. Finalmente se verificó frente al memorando remitido No 20192000223073 asunto cargue en el aplicativo FOCUS sobre la obligación establecida para mantener actualizada esta herramienta."/>
    <s v="Memorando No.20192000190953 18-10-2019 enviado por la Subgerencia de Desarrollo de Proyectos se solicita ampliar fecha a 15-12-2019. fecha anterior 15-08-2019"/>
    <s v="GERENCIA Y GESTION DE PROYECTOS"/>
    <n v="5"/>
    <s v="aocampo"/>
    <s v="fariza"/>
    <s v="nobando"/>
  </r>
  <r>
    <d v="2019-06-27T00:00:00"/>
    <x v="7"/>
    <n v="13"/>
    <s v="OBSERVACION No 7 Deficiente información de contratos en el aplicativo FOCUS para la toma de decisiones en el inicio del trámite de incumplimientos. En el reporte de información con corte al 21-05-2019 generado por el aplicativo FOCUS se identificaron 560 contratos con un atraso físico en rojo 14 por ciento de los vigentes que serian casos para verificar de posibles incumplimientos por parte de los contratistas en el cronograma del plan operativo y 285 registros sin datos de avance físico 7 por ciento de los vigentes. Verificado durante la auditoría con los gerentes de convenio se establece que el estado de los 4.111 contratos vigentes estaba desactualizado a ese corte."/>
    <s v="Omisión de las alertas generadas por el aplicativo FOCUS frente al avance de los proyectos para los Gerentes de grupos de trabajo Gerentes de convenio y supervisores"/>
    <s v="RGTIN09"/>
    <s v="CORRECTIVA"/>
    <x v="232"/>
    <x v="99"/>
    <s v="SUBGERENCIA DE DESARROLLO DE PROYECTOS"/>
    <x v="16"/>
    <s v="Control de Asistencia reunion con los grupos de trabajo"/>
    <n v="1"/>
    <d v="2019-10-31T00:00:00"/>
    <d v="2019-12-31T00:00:00"/>
    <n v="1"/>
    <n v="1"/>
    <m/>
    <s v="Se adjuntan control de asistencia de mesas de trabajo realizadas con los diferentes grupos de la Subgerencia de Desarrollo de Proyectos y correos electronicos remitidos por el profesional de seguimiento a Focus de la Subgerencia donde remite reporte de el cargue y hallazgos de calidad de datos de Focus. Soportes: control de asistencia y correos electrónicos. Se evidenció la lista de asistencia de las mesas de trabajo relizadas en noviembre y diciembre de 2019."/>
    <m/>
    <s v="GERENCIA Y GESTION DE PROYECTOS"/>
    <n v="5"/>
    <s v="aocampo"/>
    <s v="fariza"/>
    <s v="nobando"/>
  </r>
  <r>
    <d v="2019-06-27T00:00:00"/>
    <x v="7"/>
    <n v="16"/>
    <s v="OBSERVACIÓN No 9 Incumplimiento en la aplicación de Evaluación de proveedores de bienes y servicios. En el 76 por ciento 22 de los contratos de la muestra no se evidenció la aplicación de evaluaciones parciales y el 80 por ciento 4 de los contratos en estado cerrado o liquidado no tienen el FMI028 evaluación final en concordancia se comprobó que el contratista CIVING INGENIEROS tiene procesos de incumplimiento en Trámite para 4 contratos 2130442 2161440 2151988 2152105 y en ninguno está evaluado su desempeño en el formato establecido FMI028."/>
    <s v="Falta de claridad del momento de aplicación del formato FMI028 // Omisión de la transferencia documental al expediente virtual en ORFEO // Alta rotación de personal responsable de ejecutar la actividad // Omisión en la aplicación del control para incorporar los resultados de la evaluación de proveedores en la selección de contratistas"/>
    <s v="RGPPE01"/>
    <s v="CORRECTIVA"/>
    <x v="233"/>
    <x v="99"/>
    <s v="SUBGERENCIA DE DESARROLLO DE PROYECTOS"/>
    <x v="16"/>
    <s v="Memorando remitido por el Subgerente de Desarrollo de Proyectos"/>
    <n v="1"/>
    <d v="2019-12-15T00:00:00"/>
    <d v="2019-12-11T00:00:00"/>
    <n v="1"/>
    <n v="1"/>
    <m/>
    <s v="La Subgerencia de Operaciones revisó el tema de la evaluación de proveedores con el fin pasar las evaluaciones de todos los proveedores a una misma plataforma. La Subgerencia de Desarrollo de proyectos envió memorando No 20192000223073 del 11-12-2019 a los grupos de trabajo recordando la obligación de cumplir con la evaluación de proveedores."/>
    <s v="Memorando No.20192000190953 18-10-2019 enviado por la Subgerencia de Desarrollo de Proyectos se solicita ampliar fecha a 15-12-2019. fecha anterior 15-08-2019"/>
    <s v="GERENCIA Y GESTION DE PROYECTOS"/>
    <n v="3"/>
    <s v="aocampo"/>
    <s v="fariza"/>
    <s v="nobando"/>
  </r>
  <r>
    <d v="2019-06-27T00:00:00"/>
    <x v="7"/>
    <n v="21"/>
    <s v="Observación No. 11 Evaluación de la efectividad de implementación de los controles. Producto de la auditoría se evaluaron 8 riesgos y 8 controles para los cuales se estableció una efectividad promedio de 522 por ciento en su implementación."/>
    <s v="Todas los identificadas en la auditoría"/>
    <s v="RGRIE30"/>
    <s v="CORRECTIVA"/>
    <x v="12"/>
    <x v="99"/>
    <s v="SUBGERENCIA DE DESARROLLO DE PROYECTOS"/>
    <x v="16"/>
    <s v="FAP806 _x0009_Registro de eventos de riesgo operativo"/>
    <n v="1"/>
    <d v="2019-08-30T00:00:00"/>
    <d v="2019-09-15T00:00:00"/>
    <n v="1"/>
    <n v="1"/>
    <m/>
    <s v="El grupo de planeación y gestión de riesgos remitió el memorando número 20191300060743 del programa de trabajo para la actualizacón de perfil de riesgos operativos del 2019"/>
    <m/>
    <s v="GERENCIA Y GESTION DE PROYECTOS"/>
    <n v="5"/>
    <s v="aocampo"/>
    <s v="fariza"/>
    <s v="nobando"/>
  </r>
  <r>
    <d v="2019-04-12T00:00:00"/>
    <x v="4"/>
    <n v="1"/>
    <s v="Observación No.1 Incumplimiento en las fechas pactadas para los desembolsos del convenio . En 23 de los 25 desembolsos realizados por el cliente se presentaron desviaciones entre 97 y 232 días frente a las fechas pactadas en cada una de las novedades suscritas."/>
    <s v="Demora en la radicación de las cuentas de cobro al cliente // Falta de seguimiento por parte de la Gerencia del convenio a la clausula QUINTA FORMA DE PAGO // Falta de claridad en los requisitos establecidos en la minuta de la clausula Forma de pago"/>
    <s v="Impacto económico por menores ingresos y afectación del flujo de  caja de los convenios  debido a  incumplimiento del cliente en la forma de pago pactada  por causa de  inoportunidad en la radicación de la cuenta de cobro  incumplimientos de los requisitos para pago o falta de gestión en el trámite de los pagos"/>
    <s v="CORRECTIVA"/>
    <x v="234"/>
    <x v="24"/>
    <s v="SUBGERENCIA DE DESARROLLO DE PROYECTOS"/>
    <x v="8"/>
    <s v="Informe de  seguimiento al plan de tratamiento No. TRATGFIN1801 "/>
    <n v="1"/>
    <d v="2019-06-30T00:00:00"/>
    <d v="2019-06-30T00:00:00"/>
    <n v="1"/>
    <n v="1"/>
    <m/>
    <s v="Por medio de correo electrónico del 16 de julio 2019 la subgerencia de desarrollo de proyectos envía el resultado del seguimiento realizado al plan de tratamiento de riesgos TRATGFIN1801 con las actividades cumplidas. Circular interna N.095 del 30 de enero de 2019 Asunto Obligatoriedad de programar y actualizar el flujo de caja contratos y o convenios interadmininistrativos"/>
    <m/>
    <s v="GERENCIA Y GESTION DE PROYECTOS"/>
    <n v="3"/>
    <s v="cgonzal1"/>
    <s v="Fariza"/>
    <s v="nobando"/>
  </r>
  <r>
    <d v="2019-04-12T00:00:00"/>
    <x v="4"/>
    <n v="2"/>
    <s v="Observación No.2 Demoras en la solicitud para hacer efectiva la cuota de gerencia del Convenio. En 12 de los 13 comprobantes de ingreso se evidencia atraso en la gestión de la Gerencia del convenio para solicitar el traslado de los recursos correspondientes a la cuota de gerencia de acuerdo con lo establecido en la minuta del convenio. Con corte a diciembre de 2011 el MEN había desembolsado el 100 por ciento de los recursos del convenio y ENTerritorio había trasladado solo el 68 porciento del valor de la cuota de Gerencia."/>
    <s v="Desconocimiento de la gerencia de convenio del tramite de la cuota de gerencia // Falta de seguimiento a los recursos depositados por el cliente // Falta de claridad en los requisitos establecidos en la minuta de la clausula forma de pago cuota de gerencia"/>
    <s v="Impacto económico para la entidad por no disponibilidad de recursos  debido a la demora en la apropiación  traslado de recursos de la cuota de gerencia por causa de   Desconocimiento de la gerencia de convenio del tramite de la cuota de gerencia Falta de seguimiento  a los recursos depositados por el cliente"/>
    <s v="CORRECTIVA"/>
    <x v="234"/>
    <x v="24"/>
    <s v="SUBGERENCIA DE DESARROLLO DE PROYECTOS"/>
    <x v="8"/>
    <s v="Informe de  seguimiento al plan de tratamiento No. TRATGFIN1801 "/>
    <n v="1"/>
    <d v="2019-06-30T00:00:00"/>
    <d v="2019-07-16T00:00:00"/>
    <n v="1"/>
    <n v="1"/>
    <m/>
    <s v="Por medio de correo electrónico del 16 de julio 2019 la subgerencia de desarrollo de proyectos envía el resultado del seguimiento realizado al plan de tratamiento de riesgos TRATGFIN1801 con las actividades cumplidas. Circular interna N.095 del 30 de enero de 2019 Asunto Obligatoriedad de programar y actualizar el flujo de caja contratos y o convenios interadmininistrativos"/>
    <m/>
    <s v="GERENCIA Y GESTION DE PROYECTOS"/>
    <n v="3"/>
    <s v="cgonzal1"/>
    <s v="Fariza"/>
    <s v="nobando"/>
  </r>
  <r>
    <d v="2019-04-12T00:00:00"/>
    <x v="4"/>
    <n v="6"/>
    <s v="Observación No.4 Ejecución de ítems no previstos sin aprobación de FONADE El contrato de interventoría N.2111824 que supervisó el cumplimiento de las obligaciones del contrato de obra N.2111561 IE San Mateo permitió la ejecución de ítems no previstos sin disponer de la aprobación por parte de FONADE."/>
    <s v="No tramitar los Análisis de precios unitarios de ítems no previstos // No tramitar novedad contractual por ítems no previstos // Deficiencias de la supervisión de FONADE frente al seguimiento durante la ejecución del contrato // Falta de precisión en los estudios previos y/o reglas de participación en lo relacionado con la descripción de trámites licencias y permisos"/>
    <s v="RGPPE07"/>
    <s v="PREVENTIVA"/>
    <x v="235"/>
    <x v="24"/>
    <s v="SUBGERENCIA DE DESARROLLO DE PROYECTOS"/>
    <x v="8"/>
    <s v="Memorando de solicitud  dirigido al Grupo de  Planeación Contractual"/>
    <n v="1"/>
    <d v="2019-05-20T00:00:00"/>
    <d v="2019-05-30T00:00:00"/>
    <n v="1"/>
    <n v="1"/>
    <m/>
    <s v="Memorando N.20192200107563 del 30 de mayo de 2019 de Subgerencia Técnica al Gerente de Planeación Contractual requiriendo incorporar en la normatividad aplicable a los planes de manejo arqueologico para proyectos urbanisticos que cumplan lo descrito en el articulo 2.6.2.13 del decreto 1080 de 2015_x000a_"/>
    <m/>
    <s v="GERENCIA Y GESTION DE PROYECTOS"/>
    <n v="4"/>
    <s v="ariano"/>
    <s v="Fariza"/>
    <s v="nobando"/>
  </r>
  <r>
    <d v="2019-04-12T00:00:00"/>
    <x v="4"/>
    <n v="13"/>
    <s v="Observación No. 6 Omisión en los considerandos antecedentes de modificación contractual. En la modificación N.3 al contrato de obra N.2151046 suscrita el 10 de enero de 2017 por la Subgerencia de Contratación fueron omitidas las salvedades referentes a los posibles incumplimientos que se estaban materializando en el desarrollo del contrato antes mencionado reportados entre mayo y diciembre 2016."/>
    <s v="Inobservancia de la trazabilidad del estado contractual // Desconocimiento u omisión de normatividad aplicable referente a novedades contractuales"/>
    <s v="RGPRO39  "/>
    <s v="PREVENTIVA"/>
    <x v="236"/>
    <x v="24"/>
    <s v="SUBGERENCIA DE DESARROLLO DE PROYECTOS"/>
    <x v="8"/>
    <s v="Memorando "/>
    <n v="1"/>
    <d v="2019-12-15T00:00:00"/>
    <d v="2019-12-15T00:00:00"/>
    <n v="1"/>
    <n v="1"/>
    <m/>
    <s v="Memorando N.20192200174673 del 17 de septiembre de 2019 la subgerencia de Desarrollo de Proyectos solicita a los grupos de trabajo Incluir en los insumos tecnicos que soportan las novedades contractuales las controversias contractuales existentes e incumplimientos."/>
    <m/>
    <s v="GERENCIA Y GESTION DE PROYECTOS"/>
    <n v="4"/>
    <s v="ariano"/>
    <s v="arodriguez"/>
    <s v="nobando"/>
  </r>
  <r>
    <d v="2019-04-12T00:00:00"/>
    <x v="4"/>
    <n v="19"/>
    <s v="Observación No.7 Incumplimientos administrativos y técnicos de la interventoría al contrato No.2151046. La interventoría del contrato de obra No.2151046 aprobó mayores cantidades en los ítems de excavaciones rellenos y estructuras de concreto en las actas parciales de obra No.1 a la No.17 por 834 millones de pesos y omite el cumplimiento de la normatividad ambiental aplicable al componente de residuos de construcción y demolicion RCD"/>
    <s v="Debilidades en la revisión y verificación de la información entregada por el contratista como soporte para el pago por parte de la interventoría // Falta de personal idóneo por parte de la interventoría para controlar las actividades contratadas // Deficiencias en la implementación de procedimientos ambientales durante la ejecución de las obras. .Cierre ambiental certificación de disposición de escombros por periodo integrada con los vales de cada viaje recibido. // Omisión de los parámetros establecidos en la normatividad ambiental // Falta de precisión en los estudios previos y reglas de participación haciendo referencia a los procedimientos y registros de las actividades que tienen impacto ambiental // Deficiencias de la supervisión en la revisión de los documentos allegados por el interventor entre otros: los soportes de cumplimiento de la normatividad ambiental de las actividades ejecutadas por el contratista // No disponibilidad de herramientas tecnológicas que permitan visualizar los diseños y estudios técnicos .programas de diseño. y programación de obra."/>
    <s v="Pérdida económica por sanciones y o perdida de imagen por requerimientos de entes de vigilancia y control  debido a la autorización de desembolsos   anticipos  facturas  cuentas de cobro  y  otros   sin el lleno de los requisitos por causa de    Debilidades en la revisión y verificación de la información entregada por el contratista como soporte para el pago por parte de la supervisión y o interventoría    Falta de personal idóneo por parte de la interventoría para controlar las actividades contratadas    Deficiencias  en la implementación de procedimientos ambientales  durante la ejecución de las obras. Cierre ambiental   certificación de disposición de escombros por periodo integrada con los vales de cada viaje recibido    Omisión de los parámetros establecidos en la normatividad ambiental    Falta de precisión en los estudios previos y reglas de participación   haciendo referencia a los procedimientos y registros de las actividades que tienen impacto ambiental"/>
    <s v="PREVENTIVA"/>
    <x v="237"/>
    <x v="24"/>
    <s v="SUBGERENCIA DE DESARROLLO DE PROYECTOS"/>
    <x v="8"/>
    <s v="Memorando de socialización"/>
    <n v="1"/>
    <d v="2019-11-30T00:00:00"/>
    <d v="2019-11-26T00:00:00"/>
    <n v="1"/>
    <n v="1"/>
    <m/>
    <s v="Memorando No 20192000213243 del 26-11-2019 enviado por correo electrónico a cada una de las Gerencia y adicional se firmó recibido del correo con socialización del formato FMI088"/>
    <m/>
    <s v="GERENCIA Y GESTION DE PROYECTOS"/>
    <n v="4"/>
    <s v="ariano"/>
    <s v="arodriguez"/>
    <s v="nobando"/>
  </r>
  <r>
    <d v="2019-04-12T00:00:00"/>
    <x v="4"/>
    <n v="20"/>
    <s v="Observación No.7 Incumplimientos administrativos y técnicos de la interventoría al contrato No.2151046. La interventoría del contrato de obra No.2151046 aprobó mayores cantidades en los ítems de excavaciones rellenos y estructuras de concreto en las actas parciales de obra No.1 a la No.17 por 834 millones de pesos y omite el cumplimiento de la normatividad ambiental aplicable al componente de residuos de construcción y demolicion RCD"/>
    <s v="Debilidades en la revisión y verificación de la información entregada por el contratista como soporte para el pago por parte de la interventoría // Falta de personal idóneo por parte de la interventoría para controlar las actividades contratadas // Deficiencias en la implementación de procedimientos ambientales durante la ejecución de las obras. .Cierre ambiental certificación de disposición de escombros por periodo integrada con los vales de cada viaje recibido. // Omisión de los parámetros establecidos en la normatividad ambiental // Falta de precisión en los estudios previos y reglas de participación haciendo referencia a los procedimientos y registros de las actividades que tienen impacto ambiental // Deficiencias de la supervisión en la revisión de los documentos allegados por el interventor entre otros: los soportes de cumplimiento de la normatividad ambiental de las actividades ejecutadas por el contratista // No disponibilidad de herramientas tecnológicas que permitan visualizar los diseños y estudios técnicos .programas de diseño. y programación de obra."/>
    <s v="Pérdida económica por sanciones y o perdida de imagen por requerimientos de entes de vigilancia y control  debido a la autorización de desembolsos   anticipos  facturas  cuentas de cobro  y  otros   sin el lleno de los requisitos por causa de    Debilidades en la revisión y verificación de la información entregada por el contratista como soporte para el pago por parte de la supervisión y o interventoría    Falta de personal idóneo por parte de la interventoría para controlar las actividades contratadas    Deficiencias  en la implementación de procedimientos ambientales  durante la ejecución de las obras. Cierre ambiental   certificación de disposición de escombros por periodo integrada con los vales de cada viaje recibido    Omisión de los parámetros establecidos en la normatividad ambiental    Falta de precisión en los estudios previos y reglas de participación   haciendo referencia a los procedimientos y registros de las actividades que tienen impacto ambiental"/>
    <s v="PREVENTIVA"/>
    <x v="238"/>
    <x v="99"/>
    <s v="SUBGERENCIA DE DESARROLLO DE PROYECTOS"/>
    <x v="8"/>
    <s v="Correos electronicos_x000a_FAP601  Control de Asistencia"/>
    <n v="1"/>
    <d v="2019-12-15T00:00:00"/>
    <d v="2019-12-16T00:00:00"/>
    <n v="1"/>
    <n v="1"/>
    <m/>
    <s v="Se evidenció FAP601 Control de Asisitencia en la que se socializa el FMI088 Planilla de gestion integral de residuos de construccion y demolicion RDC del 16 de diciembre de 2019"/>
    <m/>
    <s v="GERENCIA Y GESTION DE PROYECTOS"/>
    <n v="3"/>
    <s v="ariano"/>
    <s v="arodriguez"/>
    <s v="nobando"/>
  </r>
  <r>
    <d v="2018-08-03T00:00:00"/>
    <x v="12"/>
    <n v="18"/>
    <s v="Observación No.9. Mayor valor pagado en 8 actas de servicio en los contratos 2131063 Proes y 2132125 VIP: En 8 actas de servicio de dos contratos de fábricas se pagó un mayor valor por 14 millones"/>
    <s v="Falta de seguimiento y control a la ejecución financiera de los contratos de fabricas y los convenios // Falencias en el seguimiento y verificación del cumplimiento de los compromisos contractuales y los requisitos para el pago // Desconocimiento de las condiciones pactadas contractualmente // Carencia de puntos de control durante la ejecución contractual."/>
    <s v="Riesgo emergente 3: Impacto económico debido a  mayores valores pagados al contratista  por causa de la omisión falta de oportunidad o de claridad en la solicitud de las novedades contractuales y de seguimiento a la ejecución financiera de los contratos por parte de la supervisión y-o interventoría."/>
    <s v="CORRECTIVA"/>
    <x v="115"/>
    <x v="74"/>
    <s v="SUBGERENCIA DE DESARROLLO DE PROYECTOS"/>
    <x v="3"/>
    <s v="Documento soporte del tramite de conciliación"/>
    <n v="2"/>
    <d v="2019-12-30T00:00:00"/>
    <d v="2019-12-30T00:00:00"/>
    <n v="2"/>
    <n v="1"/>
    <m/>
    <s v="Se adjuntó ficha técnica de Solicitud de Conciliación Judicial Cto 2131063 PROES y aceptación de la ficha de conciliación por parte de la interventoría. No es posible realizar liquidación 2132125 VIP debido a que la conciliación fue fallida. Se adjuntó dicha acta y acciones judiciales por parte de la interventoria. Se adjuntó correo de John Jairo Salazar Gonzalez informando que la conciliación fue fallida con la Fábrica VIP por lo tanto se da por cumplida la actividad."/>
    <s v="Memorando de reformulación N.20192000133733  18 de julio de 2019 cambio  de fechas y entregables de la auditoría A35"/>
    <s v="GERENCIA Y GESTION DE PROYECTOS"/>
    <n v="3"/>
    <s v="Dossa"/>
    <s v="Aruiz1"/>
    <s v="nobando"/>
  </r>
  <r>
    <d v="2018-08-03T00:00:00"/>
    <x v="12"/>
    <n v="22"/>
    <s v="Observación No. 18. Identificación de riesgos emergentes y evaluación de la efectividad de implementación de los controles: Producto de la auditoría se identificaron 5 riesgos emergentes no caracterizados en el mapa de riesgos operativos y se estableció una efectividad promedio de 53 porciento en la implementación para los 8 controles evaluados."/>
    <s v="Todas los identificadas en la auditoría"/>
    <s v="RGRIE30"/>
    <s v="PREVENTIVA"/>
    <x v="239"/>
    <x v="130"/>
    <s v="PLANEACION Y GESTION DE RIESGOS"/>
    <x v="1"/>
    <s v="Perfil de riesgo absoluto y residual actualizados"/>
    <n v="1"/>
    <d v="2018-11-30T00:00:00"/>
    <d v="2019-01-31T00:00:00"/>
    <n v="1"/>
    <n v="1"/>
    <m/>
    <s v="Perfil de riesgo actualizado 2018"/>
    <m/>
    <s v="GESTION DEL RIESGO"/>
    <n v="2"/>
    <s v="ariano"/>
    <s v="Bavila"/>
    <s v="rgutier"/>
  </r>
  <r>
    <d v="2018-12-27T00:00:00"/>
    <x v="19"/>
    <n v="1"/>
    <s v="Observación N.1 Afectación de plazos contractuales de los contratos de obra e interventoría en Zipaquirá. La continuidad del proceso de ejecución de los contratos de obra N. 2162241 e interventoría N. 2162584 se ha visto comprometida por 19 meses debido a las deficiencias conceptuales y normativas en los diseños aportados por el municipio de Zipaquirá convenio 215034 suscrito el 23 de junio de 2015 principalmente del diseño eléctrico y estructural viabilizados por el Ministerio del Interior que no son imputables a FONADE."/>
    <s v="Falta de oportunidad por parte de la Gerencia del convenio en la gestión de la devolución al municipio de los diseños aportados para recibir una versión definitiva corregida ante las inconsistencias evidenciadas como requisito para el desarrollo o ejecución de los contratos derivados // Recibir diseños realizados por terceros fuera del alcance de FONADE que afectan la ejecución del proyectos // Deficiencia por parte de FONADE en la estructuración de la cobertura en los negocios cuando recibe estudios y diseños de obra por parte de terceros. clientes entes territoriales y otros."/>
    <s v="RGPPE03_x000a_"/>
    <s v="CORRECTIVA"/>
    <x v="240"/>
    <x v="92"/>
    <s v="SUBGERENCIA DE DESARROLLO DE PROYECTOS"/>
    <x v="15"/>
    <s v="Memorando de solicitud a la subgerencia comercial y-o subgerencia de contratación"/>
    <n v="1"/>
    <d v="2019-02-15T00:00:00"/>
    <d v="2019-04-10T00:00:00"/>
    <n v="1"/>
    <n v="1"/>
    <m/>
    <s v="Se trató el tema en reunion de mesa de trabajo del 14 de febrero de 2019 en conjunto con el área de Planeacion contractual. Como soporte se adjunta pantallazo de la reunión adiciconalmente el contrato de obra se reinicio en abril 2019 y se prorrogó hasta el 20 de agosto de 2019. Por lo tanto no fue necesario la radicacion de memorando."/>
    <m/>
    <s v="GERENCIA Y GESTION DE PROYECTOS"/>
    <n v="7"/>
    <s v="dtorres2"/>
    <s v="salvarez"/>
    <s v="salvarez"/>
  </r>
  <r>
    <d v="2018-12-27T00:00:00"/>
    <x v="19"/>
    <n v="2"/>
    <s v="Observación N.1 Afectación de plazos contractuales de los contratos de obra e interventoría en Zipaquirá. La continuidad del proceso de ejecución de los contratos de obra N. 2162241 e interventoría N. 2162584 se ha visto comprometida por 19 meses debido a las deficiencias conceptuales y normativas en los diseños aportados por el municipio de Zipaquirá convenio 215034 suscrito el 23 de junio de 2015 principalmente del diseño eléctrico y estructural viabilizados por el Ministerio del Interior que no son imputables a FONADE."/>
    <s v="Falta de oportunidad por parte de la Gerencia del convenio en la gestión de la devolución al municipio de los diseños aportados para recibir una versión definitiva corregida ante las inconsistencias evidenciadas como requisito para el desarrollo o ejecución de los contratos derivados // Recibir diseños realizados por terceros fuera del alcance de FONADE que afectan la ejecución del proyectos // Deficiencia por parte de FONADE en la estructuración de la cobertura en los negocios cuando recibe estudios y diseños de obra por parte de terceros. clientes entes territoriales y otros."/>
    <s v="RGPPE03_x000a__x000a_"/>
    <s v="CORRECTIVA"/>
    <x v="241"/>
    <x v="131"/>
    <s v="SUBGERENCIA DE OPERACIONES"/>
    <x v="11"/>
    <s v="Circular y Pieza de comunicacion_x000a_"/>
    <n v="2"/>
    <d v="2019-11-30T00:00:00"/>
    <d v="2019-11-29T00:00:00"/>
    <n v="2"/>
    <n v="1"/>
    <m/>
    <s v="Con corte a 31 de marzo. La Subgerencia de Contratación no reporto información por lo tanto se reporta 0 porciento. Con corte a 30 de junio de 2019. La Subgerencia de Operaciones no reporto información por lo tanto se reporta avance con 0 porciento. La Subgerencia no radicó solicitud de ajuste en la fecha ni en la actividad. Con corte a 30 de Septiembre. Se realizó el análisis estructuración y redacción de la Cláusula EXCLUSIÓN DE RESPONSABILIDAD POR ESTUDIOS DISEÑOS E INFORMACIÓN SUMINISTRADA POR LA ENTIDAD CONTRATANTE por parte del Grupo de Gestión Contractual de la Subgerencia de Operaciones. Así mismo se solicitó a la Asesora Externa de la Subgerencia su concepto y viabilidad de la citada cláusula para culminar con el trámite ante el Comité de Negocios. Soportes. Modelo de claúsula correo solicitando concepto Asesora externa Subgerencia de Operaciones. Corte diciembre de 2019. Se expidió la Circular N. 011 Del 27 de noviembre de 2019 CLÁUSULA EXCLUSIÓN DE RESPONSABILIDAD POR ESTUDIOS DISEÑOS E INFORMACIÓN SUMINISTRADA POR LA ENTIDAD CONTRATANTE publicada en el catálogo documental."/>
    <s v="Con memorando 20195000190963 del 18 de octubre de 2019 se solicita modificar la accion planteada inicialmente  la fecha de cumplimiento y la unidad de medida."/>
    <s v="GESTION DE PROVEEDORES"/>
    <n v="7"/>
    <s v="dtorres2"/>
    <s v="salvarez"/>
    <s v="salvarez"/>
  </r>
  <r>
    <d v="2018-12-27T00:00:00"/>
    <x v="19"/>
    <n v="3"/>
    <s v="Observación N. 2. Suscripción del acta de inicio sin la entrega previa de los documentos requisito del contrato de obra 2181108 San Vicente de Chucuri. Previo a la suscripción del acta de inicio del contrato de obra 2181108 del 21 de mayo de 2018 no fueron entregados por parte del contratista ni exigidos en esta instancia por el interventor los siguientes documentos establecidos en los estudios previos 1. Programación detallada actividades con ruta critica flujo de insumos flujo de inversión del contrato flujo de manejo e inversión del anticipo suministro detallado de insumos entre otros 2. Plan de aseguramiento de la calidad debe contener 18 componentes 3. Programa de seguridad industrial 4. Programa de salud ocupacional 5. Programa de manejo ambiental de los cuales continúan pendientes por entrega a la fecha de éste informe el numeral 1."/>
    <s v="Desconocimiento u omisión de la supervisión e interventoría de los requisitos previos para el inicio de cada etapa descrita en los documentos precontractuales // Falta de verificación del Gerente del Convenio del cumplimiento de los requisitos del contrato // Negligencia por parte del contratista en la entrega de documentos requeridos para el inicio de cada etapa descrita en los documentos precontractuales // No se cuenta con herramientas jurídicas eficaces para hacer cumplir al contratistas sus obligaciones // Selección de contratista sin músculo financiero o experiencia en proyectos de obra o contratación con Estado por deficiencias en la etapa precontractual // Posibles deficiencias en la selección de los oferentes_x000a_"/>
    <s v="Riesgo emergente. Impacto legal por desconocimiento u omisión del interventor y supervisor del contrato al no validar y terminar fases del proyecto sin cumplir con los requisitos establecidos contractualmente. Contrato manual de interventoría con que puede impactar en procesos de incumplimiento modificación de plazos y afectación del alcance pactado."/>
    <s v="CORRECTIVA"/>
    <x v="242"/>
    <x v="92"/>
    <s v="SUBGERENCIA DE DESARROLLO DE PROYECTOS"/>
    <x v="15"/>
    <s v="Formato de aprobación de informe de interventoría y pronunciamiento en el cumplimiento de los programas"/>
    <n v="1"/>
    <d v="2019-03-31T00:00:00"/>
    <d v="2019-03-26T00:00:00"/>
    <n v="1"/>
    <n v="1"/>
    <m/>
    <s v="El área adjunto como soportes para el cumplimiento al 100 por ciento de esta actividad los siguientes radicados. 20192200018411 oficio de aprobación de informes semanales 29. 30. 31. 32. 33. 34. respuesta a 20194300037722. 20192200071651 observaciones al inf mensual 8 y no aprobación. 20192200049681 oficio de aprobación de informes mensuales 5. 6.7 y de informes semanales 35. 36. 37. 38 Y 39"/>
    <m/>
    <s v="GERENCIA Y GESTION DE PROYECTOS"/>
    <n v="7"/>
    <s v="dtorres2"/>
    <s v="salvarez"/>
    <s v="salvarez"/>
  </r>
  <r>
    <d v="2018-12-27T00:00:00"/>
    <x v="19"/>
    <n v="4"/>
    <s v="Observación N. 2. Suscripción del acta de inicio sin la entrega previa de los documentos requisito del contrato de obra 2181108 San Vicente de Chucuri. Previo a la suscripción del acta de inicio del contrato de obra 2181108 del 21 de mayo de 2018 no fueron entregados por parte del contratista ni exigidos en esta instancia por el interventor los siguientes documentos establecidos en los estudios previos 1. Programación detallada actividades con ruta critica flujo de insumos flujo de inversión del contrato flujo de manejo e inversión del anticipo suministro detallado de insumos entre otros 2. Plan de aseguramiento de la calidad debe contener 18 componentes 3. Programa de seguridad industrial 4. Programa de salud ocupacional 5. Programa de manejo ambiental de los cuales continúan pendientes por entrega a la fecha de éste informe el numeral 1."/>
    <s v="Desconocimiento u omisión de la supervisión e interventoría de los requisitos previos para el inicio de cada etapa descrita en los documentos precontractuales // Falta de verificación del Gerente del Convenio del cumplimiento de los requisitos del contrato // Negligencia por parte del contratista en la entrega de documentos requeridos para el inicio de cada etapa descrita en los documentos precontractuales // No se cuenta con herramientas jurídicas eficaces para hacer cumplir al contratistas sus obligaciones // Selección de contratista sin músculo financiero o experiencia en proyectos de obra o contratación con Estado por deficiencias en la etapa precontractual // Posibles deficiencias en la selección de los oferentes_x000a_"/>
    <s v="Riesgo emergente. Impacto legal por desconocimiento u omisión del interventor y supervisor del contrato al no validar y terminar fases del proyecto sin cumplir con los requisitos establecidos contractualmente. Contrato manual de interventoría con que puede impactar en procesos de incumplimiento modificación de plazos y afectación del alcance pactado."/>
    <s v="CORRECTIVA"/>
    <x v="243"/>
    <x v="92"/>
    <s v="SUBGERENCIA DE DESARROLLO DE PROYECTOS"/>
    <x v="15"/>
    <s v="Memorando de solicitud a la subgerencia de contratación"/>
    <n v="1"/>
    <d v="2019-02-15T00:00:00"/>
    <d v="2019-02-14T00:00:00"/>
    <n v="1"/>
    <n v="1"/>
    <m/>
    <s v="El 14 de febrero de 2019 se realizó mesa de trabajo con el grupo de Planeacion Contractual con el objeto de presentar la solicitud de la inclusión de la clausula de los contratos el cumplimiento de entrega previa de los documentos requisito del contrato de obra y aclarar el alcance por lo tanto no fue necesario la radicación del memorando. Se adjunta imagen de la convocatoria a la mesa de trabajo."/>
    <m/>
    <s v="GERENCIA Y GESTION DE PROYECTOS"/>
    <n v="7"/>
    <s v="dtorres2"/>
    <s v="salvarez"/>
    <s v="salvarez"/>
  </r>
  <r>
    <d v="2018-12-27T00:00:00"/>
    <x v="19"/>
    <n v="5"/>
    <s v="Observación N 2. Suscripción del acta de inicio sin la entrega previa de los documentos requisito del contrato de obra 2181108 San Vicente de Chucuri. Previo a la suscripción del acta de inicio del contrato de obra 2181108 del 21 de mayo de 2018 no fueron entregados por parte del contratista ni exigidos en esta instancia por el interventor los siguientes documentos establecidos en los estudios previos 1. Programación detallada actividades con ruta critica flujo de insumos flujo de inversión del contrato flujo de manejo e inversión del anticipo suministro detallado de insumos entre otros 2. Plan de aseguramiento de la calidad debe contener 18 componentes 3. Programa de seguridad industrial 4. Programa de salud ocupacional 5. Programa de manejo ambiental de los cuales continúan pendientes por entrega a la fecha de éste informe el numeral 1."/>
    <s v="Desconocimiento u omisión de la supervisión e interventoría de los requisitos previos para el inicio de cada etapa descrita en los documentos precontractuales // Falta de verificación del Gerente del Convenio del cumplimiento de los requisitos del contrato // Negligencia por parte del contratista en la entrega de documentos requeridos para el inicio de cada etapa descrita en los documentos precontractuales // No se cuenta con herramientas jurídicas eficaces para hacer cumplir al contratistas sus obligaciones // Selección de contratista sin músculo financiero o experiencia en proyectos de obra o contratación con Estado por deficiencias en la etapa precontractual // Posibles deficiencias en la selección de los oferentes_x000a_"/>
    <s v="Riesgo emergente. Impacto legal por desconocimiento u omisión del interventor y supervisor del contrato al no validar y terminar fases del proyecto sin cumplir con los requisitos establecidos contractualmente. Contrato manual de interventoría con que puede impactar en procesos de incumplimiento modificación de plazos y afectación del alcance pactado."/>
    <s v="CORRECTIVA"/>
    <x v="244"/>
    <x v="132"/>
    <s v="SUBGERENCIA DE OPERACIONES"/>
    <x v="10"/>
    <s v="Memorando de solicitud de estudios previos"/>
    <n v="1"/>
    <d v="2019-03-31T00:00:00"/>
    <d v="2019-09-30T00:00:00"/>
    <n v="1"/>
    <n v="1"/>
    <m/>
    <s v="Con corte a 31 de marzo. La Subgerencia de Contratación no reporto información por lo tanto se reporta 0 porciento. Con corte a 30 de junio de 2019. La Subgerencia de Operaciones no reporto información por lo tanto se reporta avance con 0 porciento. La Subgerencia no radicó solicitud de ajuste en la fecha ni en la actividad. Con corte a 30 de Septiembre. De acuerdo con el análisis de sector se ha incorporado la experiencia específica e indicadores financieros en los estudios previos generados por el Grupo de Planeación Contractual. Soportes Estudio Previo EPMSC Santa Marta y Estudio del Sector obras INPEC Santa Marta"/>
    <m/>
    <s v="GESTION DE PROVEEDORES"/>
    <n v="7"/>
    <s v="dtorres2"/>
    <s v="salvarez"/>
    <s v="salvarez"/>
  </r>
  <r>
    <d v="2018-12-27T00:00:00"/>
    <x v="19"/>
    <n v="6"/>
    <s v="Observación N.3. Demoras de 11 meses en la entrega final del proyecto Estación de Policía Hatonuevo Guajira contrato 2162410. Atraso de 11 meses para la entrega final del proyecto del contrato 2162410 estación de Policía Hatonuevo Guajira contados a partir de la firma de acta de terminación FMI026 del 20 de diciembre de 2017 sustentado en la entrega de ítems pendientes del componente de acabados 34 observaciones a las actividades ejecutadas que con corte al 21 de noviembre de 2018 fueron subsanados según se verificó en visita de los auditores."/>
    <s v="Posible insuficiencia de recursos por parte del contratista para culminar el proyecto no evidenciada en la etapa de precontractual // Demoras en los procesos de reclamaciones a las aseguradoras._x000a_ _x000a_"/>
    <s v="RGPPE05"/>
    <s v="CORRECTIVA"/>
    <x v="245"/>
    <x v="92"/>
    <s v="SUBGERENCIA DE DESARROLLO DE PROYECTOS"/>
    <x v="15"/>
    <s v="FMI052 Acta de entrega de recibo de bienes y servicios a satisfacción del cliente. Estación de Policía Hatonuevo Guajira"/>
    <n v="1"/>
    <d v="2019-01-31T00:00:00"/>
    <d v="2019-05-10T00:00:00"/>
    <n v="1"/>
    <n v="1"/>
    <m/>
    <s v="El proyecto se entrego mediante acta de entrega de bienes y/o servicios al cliente."/>
    <m/>
    <s v="GERENCIA Y GESTION DE PROYECTOS"/>
    <n v="7"/>
    <s v="dtorres2"/>
    <s v="salvarez"/>
    <s v="salvarez"/>
  </r>
  <r>
    <d v="2018-12-27T00:00:00"/>
    <x v="19"/>
    <n v="7"/>
    <s v="Observación N.3. Demoras de 11 meses en la entrega final del proyecto Estación de Policía Hatonuevo Guajira contrato 2162410. Atraso de 11 meses para la entrega final del proyecto del contrato 2162410 estación de Policía Hatonuevo Guajira contados a partir de la firma de acta de terminación FMI026 del 20 de diciembre de 2017 sustentado en la entrega de ítems pendientes del componente de acabados 34 observaciones a las actividades ejecutadas que con corte al 21 de noviembre de 2018 fueron subsanados según se verificó en visita de los auditores."/>
    <s v="Posible insuficiencia de recursos por parte del contratista para culminar el proyecto no evidenciada en la etapa de precontractual // Demoras en los procesos de reclamaciones a las aseguradoras._x000a_ _x000a_"/>
    <s v="RGPPE05"/>
    <s v="CORRECTIVA"/>
    <x v="246"/>
    <x v="132"/>
    <s v="SUBGERENCIA DE OPERACIONES"/>
    <x v="10"/>
    <s v="Memorando de solicitud de estudios previos"/>
    <n v="1"/>
    <d v="2019-03-31T00:00:00"/>
    <d v="2019-09-30T00:00:00"/>
    <n v="1"/>
    <n v="1"/>
    <m/>
    <s v="Con corte a 31 de marzo. La Subgerencia de Contratación no reporto información por lo tanto se reporta 0 porciento. Con corte a 30 de junio de 2019. La Subgerencia de Operaciones no reporto información por lo tanto se reporta avance con 0 por ciento. La Subgerencia no radicó solicitud de ajuste en la fecha ni en la actividad. Con corte a 30 de Septiembre. De acuerdo con el análisis de sector se ha incorporado la experiencia específica e indicadores financieros en los estudios previos generados por el Grupo de Planeación Contractual. Soportes.Estudio Previo EPMSC Santa Marta y Estudio del Sector obras INPEC Santa Marta."/>
    <m/>
    <s v="GESTION DE PROVEEDORES"/>
    <n v="7"/>
    <s v="dtorres2"/>
    <s v="salvarez"/>
    <s v="salvarez"/>
  </r>
  <r>
    <d v="2018-12-27T00:00:00"/>
    <x v="19"/>
    <n v="8"/>
    <s v="Observación N. 4. Incumplimiento del numeral 3.2.3 del capitulo H de la NSR 10 en cuanto profundidad de los sondeos. Contrato Consultoría 2151857. En el proyecto estación de Policía Hatonuevo Guajira contrato Consultoría 2151857 para los diseños se incumplió el requisito de norma para el componente de estudio de suelos realizando los sondeos a una profundidad de 3.6 metros lo cual tuvo efecto en reprocesos y mayores cantidades de obra durante la ejecución del contrato."/>
    <s v="Omisión por parte del diseñador y del interventor del diseño en el cumplimiento normativo vigente NSR 10 // Rotación de personal técnico del convenio."/>
    <s v="RGPPE04"/>
    <s v="CORRECTIVA"/>
    <x v="247"/>
    <x v="92"/>
    <s v="SUBGERENCIA DE DESARROLLO DE PROYECTOS"/>
    <x v="15"/>
    <s v="Solicitud formal y respuesta del diseñador"/>
    <n v="1"/>
    <d v="2019-02-15T00:00:00"/>
    <d v="2019-02-08T00:00:00"/>
    <n v="1"/>
    <n v="1"/>
    <m/>
    <s v="La Gerencia del Convenio envió solicitud al interventor el 30.01.2019 20192200018591 del cual se obtuvo respuesta el 08.02.2019 20194300063642 aclarando porque se dio la situación."/>
    <m/>
    <s v="GERENCIA Y GESTION DE PROYECTOS"/>
    <n v="7"/>
    <s v="dtorres2"/>
    <s v="salvarez"/>
    <s v="salvarez"/>
  </r>
  <r>
    <d v="2018-12-27T00:00:00"/>
    <x v="19"/>
    <n v="9"/>
    <s v="Observación N. 5. Incumplimiento de normatividad ambiental y seguridad en el trabajo en la Estación de policía corregimiento de Yarima del municipio de San Vicente de Chucuri-Santander contrato 2181108. En la Estación de policía corregimiento de Yarima del municipio de San Vicente de Chucuri-Santander se evidenciaron con la visita del equipo auditor falencias asociadas a la normatividad ambiental y seguridad en el trabajo en los siguientes aspectos señalización de vacíos o cambios de nivel ausencia de puntos de acopio de materiales clasificación de los residuos solidos delimitación de áreas de trabajo delimitación del perímetro de obra incumplimiento de las especificaciones técnicas de la valla institucional deficiencias en la protección de materiales de construcción utilizados en la obra y falta de análisis preoperacional de equipos."/>
    <s v="Desconocimiento y aplicación por parte del contratista del plan de manejo ambiental y sus normas asociadas // Deficiencias en el control y monitoreo por parte del contratista al personal de obra para garantizar el cumplimiento de la reglamentación de seguridad en la construcción // Falta de seguimiento por parte de la interventoría y supervisor al contratista // Bajo porcentaje de permanencia de los SISO en las obras // Bajo recursos para visitas de obra por parte del supervisor del contrato"/>
    <s v="RGPPE39"/>
    <s v="CORRECTIVA"/>
    <x v="248"/>
    <x v="92"/>
    <s v="SUBGERENCIA DE DESARROLLO DE PROYECTOS"/>
    <x v="15"/>
    <s v="Memorando de solicitud a la subgerencia de contratación"/>
    <n v="1"/>
    <d v="2019-02-15T00:00:00"/>
    <d v="2019-03-26T00:00:00"/>
    <n v="1"/>
    <n v="1"/>
    <m/>
    <s v="El área adjunto como soportes para el cumplimiento al 100por ciento de esta actividad los siguientes radicados. 20192200018411 oficio de aprobación de informes semanales 29. 30. 31. 32. 33. 34. respuesta a 20194300037722. 20192200071651 observaciones al inf mensual 8 y no aprobación. 20192200049681 oficio de aprobación de informes mensuales 5. 6.7 y de informes semanales 35. 36. 37. 38 Y 39"/>
    <m/>
    <s v="GERENCIA Y GESTION DE PROYECTOS"/>
    <n v="7"/>
    <s v="dtorres2"/>
    <s v="salvarez"/>
    <s v="salvarez"/>
  </r>
  <r>
    <d v="2018-12-27T00:00:00"/>
    <x v="19"/>
    <n v="10"/>
    <s v="Observación No. 5. Incumplimiento de normatividad ambiental y seguridad en el trabajo en la Estación de policía corregimiento de Yarima del municipio de San Vicente de Chucuri-Santander contrato 2181108. En la Estación de policía corregimiento de Yarima del municipio de San Vicente de Chucuri-Santander se evidenciaron con la visita del equipo auditor falencias asociadas a la normatividad ambiental y seguridad en el trabajo en los siguientes aspectos señalización de vacíos o cambios de nivel ausencia de puntos de acopio de materiales clasificación de los residuos solidos delimitación de áreas de trabajo delimitación del perímetro de obra incumplimiento de las especificaciones técnicas de la valla institucional deficiencias en la protección de materiales de construcción utilizados en la obra y falta de análisis preoperacional de equipos."/>
    <s v="Desconocimiento y aplicación por parte del contratista del plan de manejo ambiental y sus normas asociadas // Deficiencias en el control y monitoreo por parte del contratista al personal de obra para garantizar el cumplimiento de la reglamentación de seguridad en la construcción // Falta de seguimiento por parte de la interventoría y supervisor al contratista // Bajo porcentaje de permanencia de los SISO en las obras // Bajo recursos para visitas de obra por parte del supervisor del contrato"/>
    <s v="RGPPE39"/>
    <s v="CORRECTIVA"/>
    <x v="249"/>
    <x v="133"/>
    <s v="SUBGERENCIA DE DESARROLLO DE PROYECTOS"/>
    <x v="15"/>
    <s v="Informe de interventoría de la subsanación"/>
    <n v="1"/>
    <d v="2019-03-31T00:00:00"/>
    <d v="2019-03-26T00:00:00"/>
    <n v="1"/>
    <n v="1"/>
    <m/>
    <s v="El área adjunto como soportes para el cumplimiento al 100por ciento de esta actividad los siguientes radicados. 20192200018411 oficio de aprobación de informes semanales 29. 30. 31. 32. 33. 34. respuesta a 20194300037722. 20192200071651 observaciones al inf mensual 8 y no aprobación. 20192200049681 oficio de aprobación de informes mensuales 5. 6.7 y de informes semanales 35. 36. 37. 38 Y 39"/>
    <m/>
    <s v="GERENCIA Y GESTION DE PROYECTOS"/>
    <n v="7"/>
    <s v="dtorres2"/>
    <s v="salvarez"/>
    <s v="salvarez"/>
  </r>
  <r>
    <d v="2018-12-27T00:00:00"/>
    <x v="19"/>
    <n v="11"/>
    <s v="Observación N. 6. Subregistro de gastos de transporte en el Estado de Resultados acumulado a 2018 del convenio 215028 FONSECON. En el Estado de Resultados del convenio 215028 Fonsecon acumulado a noviembre 2018 no se registra gastos por concepto del rubro de transporte dado que se carga a los gastos de Funcionamiento de FONADE evidenciado 13 tiquetes que representan 6.9 millones de pesos para el 2018."/>
    <s v="_x000a_Desconocimiento de Circular 124 de 2018 - Sistema de Costos - Estados de Resultados de Convenio y/o contratos interadministrativos // Rotación de personal responsables del área administrativa- tiquetes."/>
    <s v="RGFIN104"/>
    <s v="CORRECTIVA"/>
    <x v="250"/>
    <x v="92"/>
    <s v="SUBGERENCIA DE DESARROLLO DE PROYECTOS"/>
    <x v="15"/>
    <s v="Informe de tiquetes Ajustado e Informe de Estados de Resultados del Convenio"/>
    <n v="1"/>
    <d v="2019-05-31T00:00:00"/>
    <d v="2019-08-31T00:00:00"/>
    <n v="1"/>
    <n v="1"/>
    <m/>
    <s v="Con corte a 31 de marzo. El área adjunto memorando en el cual se solicitó mesa de trabajo para revisar y generar la información en el estado de resultados referente al informe de tiquetes - Respuesta comunicación Interna del Grupo de Servicios Administrativos. La parametrización en el sistema de costos no permite distribuir directamente por convenio la información de los tiquetes que se reportan por funcionamiento. Por tanto se presentan inconsistencias dado que la información reportada por el Grupo de Servicios Administrativos no diferencia entre los tiquetes con cargo directo al convenio N. 215028. De acuerdo con lo anterior se planteó una mesa de trabajo conjunta con el Grupo de Servicios Administración mediante memorando N. 20193800035463 del 21 de marzo de 2019 para revisar la remisión de esta información y en adelante contar con la información a distribuir en el sistema de costos. En respuesta a este memorando el 28 de marzo de 2019 mediante comunicación interna N. 20194300069963 el grupo de Servicios Administrativos manifiesta que no se encuentra evidencia en sus reportes de tiquetes emitidos bajo el convenio No. 215028 y verbalmente informan que esta información debe ser suministrada directamente por la gerencia de convenio No.215028. Por lo anterior no es posible realizar ajustes a los EERR teniendo en cuenta el cierre mensual y que aún no se ha generado el reporte de los tiquetes por parte de la gerencia del convenio. Con corte a 30 de junio de 2019. se evidenció que al área administrativa no puede realizar informes mensuales de tiquetes para alimentar los estados financieros por los respectivos convenios lo anterior si los gerentes de convenio de manera directa en el aplicativo de tiquetes no realizan la relación del convenio al cual se le cargara el viaje o la especificación de nombre de los viajeros. Por lo que se revisará y realizará seguimiento a corte de 30 de septiembre de 2019 a la Gerencia del Convenio de los informes mensuales del convenio de FONSECON donde se encuentre la relación periódica de los viajes a cargar en el aplicativo de tiquetes y con esta información poder alimentar los estados financieros por convenio. Con corte a 30 de Septiembre. La Gerencia de Unidad de Desarrollo de proyectos 1 del centro de costo 2200 genera el reporte de costo por producto mensual que permite identificar el numero de viajes asociados al Contrato Interadministrativo que se reporta en el aplicativo de costos. La gerencia de Unidad con la matriz de excel .costo por producto. y con el aplicativo de costos valoriza por convenio los viajes realizados .terrestres y aereos. y sepresenta en el PyG de cada convenio. Soportes Reporte Costos por Producto para mayo junio julio y agosto de 2019."/>
    <m/>
    <s v="GERENCIA Y GESTION DE PROYECTOS"/>
    <n v="7"/>
    <s v="dtorres2"/>
    <s v="salvarez"/>
    <s v="salvarez"/>
  </r>
  <r>
    <d v="2018-12-27T00:00:00"/>
    <x v="19"/>
    <n v="12"/>
    <s v="Observación N. 7. No se instalaron ítems establecidos en las especificaciones técnicas del proceso CPU 002 DE 2016 para la construcción de la estación de policía del municipio de San Gil - Santander - contrato de obra 2162547. El contratista de obra no instaló las losetas guía E 40 ítem 24.8 y la franja loseta de alerta ítem 24.9 contempladas en las especificaciones técnicas del proceso CPU 002 DE 2016 para la construcción de la estación de policía del municipio de San Gil - Santander - contrato de obra 2162547 incumpliendo lo dispuesto por la ley en temas de inclusión y accesibilidad de personas con movilidad reducida y o discapacidad."/>
    <s v="Desconocimiento de lo establecido en el proceso CPU 002 DE 2016 donde se indica su instalación en los ítems 24.8 y 24.9 pago 295 y 297 por parte del interventor y contratista // Omisión de la normatividad aplicable al diseño de espacio público para personas con movilidad reducida que aplica a nivel nacional // La obligaciones de FONADE se limita al interior al exterior le corresponde al municipio."/>
    <s v="RGPPE22"/>
    <s v="CORRECTIVA"/>
    <x v="251"/>
    <x v="133"/>
    <s v="SUBGERENCIA DE DESARROLLO DE PROYECTOS"/>
    <x v="15"/>
    <s v="Solicitud formal y respuesta del contratista"/>
    <n v="1"/>
    <d v="2019-03-31T00:00:00"/>
    <d v="2019-03-05T00:00:00"/>
    <n v="1"/>
    <n v="1"/>
    <m/>
    <s v="Seguimiento Marzo de 2019. se validaron comunicados de respuesta por parte de la interventoría y del contratista de obra según radicado 20194300044232 del 31.01.2019 con lo cual se da respuesta parcial a la acción establecida en este plan de mejoramiento. 80 porciento. Seguimiento Junio 2019. El contratista envió el ajuste según la observacion. Se adjunta oficio como soporte100 por ciento."/>
    <m/>
    <s v="GERENCIA Y GESTION DE PROYECTOS"/>
    <n v="7"/>
    <s v="dtorres2"/>
    <s v="salvarez"/>
    <s v="salvarez"/>
  </r>
  <r>
    <d v="2018-12-27T00:00:00"/>
    <x v="19"/>
    <n v="13"/>
    <s v="Observación N. 8. No ejecución de los componentes mano de obra y accesorios para la ejecución del ítem 23.9 del APU en el contrato 2162547 estación de policía Municipio de San Gil. El acta entrega FMI027 de fecha 30 de noviembre de 2018 registra para el el ítem 23.9 el pago de 8.854.150 pesos que incluye los componentes de accesorios e insumos para instalación y mano de obra por 885.414 pesos que no se han ejecutado según lo verificado por el equipo auditor en visita del 24 de noviembre dado que la estufa no se encuentra instalada. Verificado a la fecha de este informe el pago se realizó en el acta parcial N.10 - radicado No.20184300459842."/>
    <s v="Autorización del pago sin validación de ítems recibidos al contratista por parte del interventor._x000a_"/>
    <s v="RGPPE26"/>
    <s v="CORRECTIVA"/>
    <x v="252"/>
    <x v="133"/>
    <s v="SUBGERENCIA DE DESARROLLO DE PROYECTOS"/>
    <x v="15"/>
    <s v="Solicitud formal y respuesta del contratista"/>
    <n v="1"/>
    <d v="2019-03-31T00:00:00"/>
    <d v="2019-01-31T00:00:00"/>
    <n v="1"/>
    <n v="1"/>
    <m/>
    <s v="se validaron comunicados de respuesta por parte de la interventoría y del contratista de obra según radicado 20194300044232 del 31.01.2019 con lo cual se cumple con la acción establecida en este plan de mejoramiento."/>
    <m/>
    <s v="GERENCIA Y GESTION DE PROYECTOS"/>
    <n v="8"/>
    <s v="dtorres2"/>
    <s v="salvarez"/>
    <s v="salvarez"/>
  </r>
  <r>
    <d v="2018-12-27T00:00:00"/>
    <x v="19"/>
    <n v="14"/>
    <s v="Observación N° 9 Identificación de riesgos emergentes y evaluación de la efectividad de implementación de los controles. Producto de la auditoría se identificó un riesgos emergente no caracterizado en el mapa de riesgos operativos y se estableció un promedio de 62.5 porciento en la efectividad de la operación de los 8 controles evaluados para los 8 riesgos."/>
    <s v="Todas las identificadas en la auditoría."/>
    <s v="RGRIE30"/>
    <s v="PREVENTIVA"/>
    <x v="253"/>
    <x v="1"/>
    <s v="GERENCIA GENERAL"/>
    <x v="1"/>
    <s v="Perfil de riesgo actualizado"/>
    <n v="1"/>
    <d v="2019-01-31T00:00:00"/>
    <d v="2019-01-31T00:00:00"/>
    <n v="1"/>
    <n v="1"/>
    <m/>
    <s v="El comité integral de riesgos aprobó la actualización de perfil de riesgos 2018 el 31.01.2019"/>
    <m/>
    <s v="GESTION DEL RIESGO"/>
    <n v="8"/>
    <s v="dtorres2"/>
    <s v="salvarez"/>
    <s v="salvarez"/>
  </r>
  <r>
    <d v="2019-06-11T00:00:00"/>
    <x v="1"/>
    <n v="1"/>
    <s v="Observación No.1 No conciliación de saldos presupuestales de tiquetes_x000a_El grupo de tiquetes y presupuesto no realizaron mensualmente la conciliación de saldos presupuestales por centros de costos y convenios. entre sus bases de datos y la ejecución real para el periodo desde septiembre 2017 a abril 2019."/>
    <s v="Falta de metodología para realizar la conciliación entre las áreas y grupos de trabajo // No entrega de información por parte del contratista CALITOUR. necesaria para la construcción de las bases de datos por convenio."/>
    <s v="Riesgo emergente 1_x000a_Impacto operativo por incumplimiento en la conciliación de saldos presupuestales por convenio entre la información presupuesto y la información generada por la supervisión de tiquetes. por causa de   1 Falta de metodología para realizar la conciliación entre las áreas   grupos de trabajo    2.Carencia de información reportada por el contratista. necesaria para la construcción de las bases de datos por convenio."/>
    <s v="CORRECTIVA"/>
    <x v="254"/>
    <x v="134"/>
    <s v="SUBGERENCIA FINANCIERA"/>
    <x v="6"/>
    <s v="Archivo plano de registros presupuestales y ordenes de pago por convenio del contrato de tiquetes con corte a 30 de junio de 2019"/>
    <n v="1"/>
    <d v="2019-07-10T00:00:00"/>
    <d v="2019-07-10T00:00:00"/>
    <n v="1"/>
    <n v="1"/>
    <m/>
    <s v="Mediante correo electrónico se remiten los archivos planos de las vigencias 2017. 2018 y a junio de 2019 en cuanto a compromisos RP y Ordenes de Pago OP para las fuentes de financiación de funcionamiento y contratos interadministrativos."/>
    <m/>
    <s v="GESTION DE PROVEEDORES"/>
    <n v="5"/>
    <s v="csanchez2"/>
    <s v="szarate"/>
    <s v="Scadena1"/>
  </r>
  <r>
    <d v="2018-10-26T00:00:00"/>
    <x v="2"/>
    <n v="7"/>
    <s v="Observación No. 5. Inconsistencias entre pagos reportados por el fondo de ejecución y pagaduría de FONADE para el contrato 2161614 CEMOSA En el contratos de fábrica No 2161614 con corte a agosto de 2018 el Fondo de Ejecución reportó pagos por valor de 2.802.729.303 y Pagaduria por 2.741.647.227 generando una diferencia de 61.082.076 en el registro de radicado de 4 pagos afectando el balance financiero de un contrato."/>
    <s v="Falta de seguimiento y control en la coordinación financiera // Alta rotación de personal responsable de la gestión de los contratos // Vacios procedimentales para el manejo de recursos dentro del esquema de contratación de fábricas."/>
    <s v="RGFIN18"/>
    <s v="CORRECTIVA"/>
    <x v="255"/>
    <x v="16"/>
    <s v="SUBGERENCIA FINANCIERA"/>
    <x v="6"/>
    <s v="Copia de CDP y RP del ajuste "/>
    <n v="1"/>
    <d v="2019-02-15T00:00:00"/>
    <d v="2019-03-31T00:00:00"/>
    <n v="1"/>
    <n v="1"/>
    <m/>
    <s v="Copia de CDP y RP del ajuste"/>
    <m/>
    <s v="GESTION FINANCIERA"/>
    <n v="4"/>
    <s v="csanchez2"/>
    <s v="szarate"/>
    <s v="scadena1"/>
  </r>
  <r>
    <d v="2018-08-03T00:00:00"/>
    <x v="12"/>
    <n v="8"/>
    <s v="Observación No. 3. Reintegros pendientes de los recursos de los convenios a FONADE: Se han ejecutado 11.4197 millones asociados a convenios de los cuales 10.2892 millones han sido reintegrados por estos a FONADE y están pendientes por reintegrar 1.4094 millones de 17 convenios asociados a 10 contratos de fábricas."/>
    <s v="Falta de seguimiento y control a la ejecución financiera de los contratos de fábricas y de los convenios // Alta rotación de personal responsable de la gestión de estos contratos // Vacíos procedimentales y contractuales para el manejo de recursos en el esquema de contratación de Fábricas y en el manual de presupuesto // Falta de gestión en recuperación de los recursos aportados por FONADE // Omisión de gestiones administrativas para el cumplimiento de las directrices internas adoptadas en Junta Directiva."/>
    <s v="Riesgo Emergente 2: Impacto económico para la Entidad por fallas errores u omisiones en el control y seguimiento a la ejecución financiera de los proyectos de fábricas por parte de Gerencia de Fábricas derivados en demoras en la la recuperación de recursos aportados por FONADE  a los convenios comprometiendo el flujo de caja de la entidad._x000a__x000a__x000a__x000a_"/>
    <s v="CORRECTIVA"/>
    <x v="256"/>
    <x v="135"/>
    <s v="SUBGERENCIA FINANCIERA"/>
    <x v="6"/>
    <s v="Memorando con  acciones adoptadas"/>
    <n v="1"/>
    <d v="2019-12-15T00:00:00"/>
    <d v="2019-12-09T00:00:00"/>
    <n v="1"/>
    <n v="1"/>
    <m/>
    <s v="Memorando No. 20193700221583 9 dic 2018 de la subgerencia financiera para la subgerencia de desarrollo de proyecto con análisis para los 12 contratos de fabricas: 2132125 2132126 2132127 2140964 2130760 2132388 2131063 2152105 2130952 2132389 2130793 y 2140962 y emite las recomendaciones necesarias para cada uno para el reintegro recursos a Enterritorio o tramite de reconocimiento de recursos segun aplique. _x000a_"/>
    <s v="Memorando  de la subgerencia Financiera No.20193000181563: 30 sep 2019. Nueva fecha propuesta 15 dic 2019 _x000a_ "/>
    <s v="GESTION FINANCIERA"/>
    <n v="3"/>
    <s v="cgonzal1"/>
    <s v="roviedo"/>
    <s v="szarate"/>
  </r>
  <r>
    <d v="2019-04-12T00:00:00"/>
    <x v="4"/>
    <n v="24"/>
    <s v="Observación No.8 Falta de información del convenio. No se cuenta con información cronológica y completa del convenio específicamente plan operativo inicial 23 cuentas de cobro y soportes de desembolsos realizados por el cliente y solicitud de liquidación bilateral de 7 convenios interadministrativos. Nota: Gestión documental de la Entidad- registrada en el PINAR"/>
    <s v="No se identifica un lineamiento para la entrega de la información al supervisor inmediato una vez terminado los contratos de prestación de servicios en función convenio // Omisión o desconocimiento de controles para la copia de seguridad de la información // Deficiencias en la gestión documental de la entidad // No existe una herramienta tecnológica para consolidar la información de los convenios"/>
    <s v="Impacto económico y  operativo para la entidad por indisponibilidad  falta y o debilidades en la calidad de la información de los convenios y su trazabilidad histórica por causa de    Rotación de gerentes de convenio  supervisores y personal de apoyo    Omisión de controles para la copia de seguridad de la información    Deficiencias en la gestión documental de la entidad"/>
    <s v="CORRECTIVA"/>
    <x v="257"/>
    <x v="136"/>
    <s v="SUBGERENCIA ADMINISTRATIVA"/>
    <x v="12"/>
    <s v="Guia para la clasificación de archivo"/>
    <n v="1"/>
    <d v="2019-12-15T00:00:00"/>
    <d v="2019-12-15T00:00:00"/>
    <n v="1"/>
    <n v="1"/>
    <m/>
    <s v="El Grupo de Servicios Administravos estable una guia para la clasificación de un archivado correcto describe acciones dentro del sistema de gestión documental para hacer una correcta clasificación y relacionar las comunicaciones al expediente virtual correcto"/>
    <s v="Memorando de reformulacion N.20194300190213 solicitud cambio fecha para dic 15 de 2019"/>
    <s v="GESTION ADMINISTRATIVA"/>
    <n v="4"/>
    <s v="cgonzal1"/>
    <s v="lmejia1"/>
    <s v="wcobos"/>
  </r>
  <r>
    <d v="2019-04-12T00:00:00"/>
    <x v="4"/>
    <n v="25"/>
    <s v="Observación No.8 Falta de información del convenio. No se cuenta con información cronológica y completa del convenio específicamente plan operativo inicial 23 cuentas de cobro y soportes de desembolsos realizados por el cliente y solicitud de liquidación bilateral de 7 convenios interadministrativos. Nota: Gestión documental de la Entidad- registrada en el PINAR"/>
    <s v="No se identifica un lineamiento para la entrega de la información al supervisor inmediato una vez terminado los contratos de prestación de servicios en función convenio // Omisión o desconocimiento de controles para la copia de seguridad de la información // Deficiencias en la gestión documental de la entidad // No existe una herramienta tecnológica para consolidar la información de los convenios"/>
    <s v="Impacto económico y  operativo para la entidad por indisponibilidad  falta y o debilidades en la calidad de la información de los convenios y su trazabilidad histórica por causa de    Rotación de gerentes de convenio  supervisores y personal de apoyo    Omisión de controles para la copia de seguridad de la información    Deficiencias en la gestión documental de la entidad"/>
    <s v="CORRECTIVA"/>
    <x v="258"/>
    <x v="137"/>
    <s v="SUBGERENCIA ADMINISTRATIVA"/>
    <x v="12"/>
    <s v="consolidado FAP601 control de asistencia"/>
    <n v="1"/>
    <d v="2019-05-15T00:00:00"/>
    <d v="2019-05-02T00:00:00"/>
    <n v="1"/>
    <n v="1"/>
    <m/>
    <s v="Durante el mes de abril 2019 se llevaron a cabo diferentes reuniones para socializar la actualización de los procedimientos PAP327 Envió y recepción de comunicaciones internas y externas- PAP301 Trámite de peticiones quejas reclamos y denuncias. Control asistencia Socializacion pap 327 - 301.pdf. Memorando N. 20194000066713 del 22 de marzo de 2019 Actividades gestión documental"/>
    <m/>
    <s v="GESTION ADMINISTRATIVA"/>
    <n v="4"/>
    <s v="cgonzal1"/>
    <s v="Cumana"/>
    <s v="wcobos"/>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38">
  <r>
    <n v="1"/>
    <d v="2019-04-16T00:00:00"/>
    <x v="0"/>
    <n v="1"/>
    <s v="Observación N. 1. Errores en la programación del flujo de caja enero de 2019 del convenio de 216220 de 2016 DNP Sisbén IV. Diferencias del flujo de caja entre lo proyectado y lo ejecutado en el mes de enero de 2019 para los pagos de los contratos derivados del convenio en donde se proyecto 1135 millones de pesos y se realizaron pagos reales por 517 millones de pesos una diferencia de 617 millones de pesos que representan una variación del 54 por ciento afectando la inversión de recursos"/>
    <s v="Demoras en la consecución de la documentación requerida para los desembolso por parte de los municipios // Represamiento en el trámite de los desembolsos a gestionar en el área de contratación // Falta de personal en FONADE para el tramite de los pagos y analisis de la informacion."/>
    <s v="RGFIN02"/>
    <s v="PREVENTIVA"/>
    <x v="0"/>
    <s v="Gerente del Convenio"/>
    <x v="0"/>
    <x v="0"/>
    <s v="Informes trimestrales de la gestión realizada con los municipios para realizar el desembolso"/>
    <n v="4"/>
    <d v="2020-12-31T00:00:00"/>
    <m/>
    <n v="2"/>
    <n v="0.5"/>
    <s v="informes de los 2 segundos trimestres del 2020"/>
    <s v="Corte 30 de Junio 2020. Se han enviado 1090 solicitudes.  correos electrónicos para trámite de desembolsos de los cuales se remitieron 572 correos para primeros desembolsos y 517 correos para segundo desembolso. para los convenios suscritos en el año 2019 y para convenios suscritos en el año 2020. un municipio ya tiene primer y segundo desembolso. 573 primer desembolso que corresponde al 100 por ciento y 518 segundo desembolso que corresponde al 90.4 por ciento. Soportes. Matríz Trámites Desembolsos Sisbén IV. Correos electrónicos remitidos por cada supervisor para el trámite de desembolsos. NOTA. Con respecto a los Municipios en el 2020, solo un municipio termino operativo acreditando primer y segundo desembolso. y los demás municipios debido al aislamiento preventivo del COVID 19. no pudireron realizar el barrido del operativo. lo que no permitió generar desembolsos."/>
    <s v="Radicado N. 20202300103353 del 16 de julio de 2020, donde se reformula la fecha de finalización del plan de mejoramiento con corte al 31 de diciembre de 2020"/>
    <s v="GERENCIA Y GESTION DE PROYECTOS"/>
    <n v="9"/>
    <s v="dtorres2"/>
    <s v="wvela"/>
    <s v="aacero"/>
    <n v="4.4999999999999998E-2"/>
  </r>
  <r>
    <n v="2"/>
    <d v="2019-04-16T00:00:00"/>
    <x v="0"/>
    <n v="2"/>
    <s v="Observación N. 1. Errores en la programación del flujo de caja enero de 2019 del convenio de 216220 de 2016 DNP Sisbén IV. Diferencias del flujo de caja entre lo proyectado y lo ejecutado en el mes de enero de 2019 para los pagos de los contratos derivados del convenio en donde se proyecto 1135 millones de pesos y se realizaron pagos reales por 517 millones de pesos una diferencia de 617 millones de pesos que representan una variación del 54 por ciento afectando la inversión de recursos"/>
    <s v="Demoras en la consecución de la documentación requerida para los desembolso por parte de los municipios // Represamiento en el trámite de los desembolsos a gestionar en el área de contratación // Falta de personal en FONADE para el tramite de los pagos y analisis de la informacion."/>
    <s v="RGFIN02"/>
    <s v="PREVENTIVA"/>
    <x v="1"/>
    <s v="Gerente del Convenio"/>
    <x v="0"/>
    <x v="0"/>
    <s v="Informe trimestral de los radicados y Radicado del tramite de desembolso"/>
    <n v="4"/>
    <d v="2020-12-31T00:00:00"/>
    <m/>
    <n v="2"/>
    <n v="0.5"/>
    <s v="informes de los 2 segundos trimestres del 2020"/>
    <s v="Corte 30 de Junio 2020. De los 572 municipios iniciaron el trámite de desembolsos se han hecho efectivos 557 pagos de primer desembolso y 517 pagos del segundo desembolso. 97.4 porciento. primer desembolso. 90.4 porciento segundo desembolso. Soportes. Matríz Desembolsos Pagados Sisbén IV 2019 NOTA. En el 2020 solo terminó operativo de campo un Municipio, se esta tramitando primero y segundo desembolso.  Asì mismo por temas del COVID-19 no se ha podido dar inicio al operativo de campo de los demás Municipios, lo que afecta el trámite de primero y segundo desembolso."/>
    <s v="Radicado N. 20202300103353 del 16 de julio de 2020, donde se reformula la fecha de finalización del plan de mejoramiento con corte al 31 de diciembre de 2020"/>
    <s v="GERENCIA Y GESTION DE PROYECTOS"/>
    <n v="9"/>
    <s v="dtorres2"/>
    <s v="wvela"/>
    <s v="aacero"/>
    <n v="4.4999999999999998E-2"/>
  </r>
  <r>
    <n v="3"/>
    <d v="2019-04-16T00:00:00"/>
    <x v="0"/>
    <n v="3"/>
    <s v="Observación N. 2. Demoras en la presentación o generación de los informes de gestión del convenio 216220. Se han presentado demoras entre 22 y 71 días hábiles en la radicación de los informes trimestrales de gestión al cliente correspondientes al año 2018._x000a_"/>
    <s v="Falta de personal para la recopilación de la información en el ultimo mes del año 2018 // Demoras en el envío de la información técnica por parte de los municipios // Demora por parte del cliente para revision y aprobacion del informe trimestral_x000a_"/>
    <s v="RGPPE14"/>
    <s v="PREVENTIVA"/>
    <x v="2"/>
    <s v="Gerente del Convenio"/>
    <x v="0"/>
    <x v="0"/>
    <s v="Informes trimestrales  radicados dentro del mes siguiente al vencimiento del trimestre  de acuerdo con lo pactado con nuestro cliente DNP"/>
    <n v="4"/>
    <d v="2020-12-31T00:00:00"/>
    <m/>
    <n v="2"/>
    <n v="0.5"/>
    <s v="Radicado del informe de gestion N. 15 y 16 dentro de las fechas pactadas._x000a_"/>
    <s v="Corte 30 Junio 2020. Se adjunta informe de gestión N. 13 correspondiente al periodo comprendido entre el 01-01-2020 al 31-03-2020 con número de radicado  radicado 20202300095681.  Soportes. Informe de Gestión N.13. NOTA. se encuentra en tràmite el informe de Gestiòn Nùmero 14 el cual debe ser entregado en el mes de julio 2020."/>
    <s v="Radicado N. 20202300103353 del 16 de julio de 2020, donde se reformula la fecha de finalización del plan de mejoramiento con corte al 31 de diciembre de 2020"/>
    <s v="GERENCIA Y GESTION DE PROYECTOS"/>
    <n v="9"/>
    <s v="dtorres2"/>
    <s v="wvela"/>
    <s v="aacero"/>
    <n v="4.4999999999999998E-2"/>
  </r>
  <r>
    <n v="4"/>
    <d v="2019-04-16T00:00:00"/>
    <x v="0"/>
    <n v="4"/>
    <s v="Observación N. 2. Demoras en la presentación o generación de los informes de gestión del convenio 216220. Se han presentado demoras entre 22 y 71 días hábiles en la radicación de los informes trimestrales de gestión al cliente correspondientes al año 2018._x000a_"/>
    <s v="Falta de personal para la recopilación de la información en el ultimo mes del año 2018 // Demoras en el envío de la información técnica por parte de los municipios // Demora por parte del cliente para revision y aprobacion del informe trimestral_x000a_"/>
    <s v="RGPPE14"/>
    <s v="CORRECTIVA"/>
    <x v="3"/>
    <s v="Gerente del Convenio"/>
    <x v="0"/>
    <x v="0"/>
    <s v="Acta de reunion para validacion y ajuste de informe trimestral de gestion"/>
    <n v="2"/>
    <d v="2019-12-31T00:00:00"/>
    <d v="2019-12-31T00:00:00"/>
    <n v="2"/>
    <n v="1"/>
    <m/>
    <s v="Corte 30 junio 2020. De los 572 muncipios que finalizaron el operativo de barrido a corte 30-06-2020 a la fecha se han enviado correos a 517 entidades territoriales con el informe financiero y la ficha de cierre de operativo generada por el DNP para el trámite del segundo desembolso. Soportes. Se adjuntan correos enviados por los supervisores a los municipios a su cargo. NOTA: Los Municipios a los que se hace referencia en la observación se informa Pitalito, Segovia, Barbosa Santander, Ocaña ya se encuentran liquidados."/>
    <s v="Radicado N. 20202300103353 del 16 de julio de 2020, donde se reformula la fecha de finalización del plan de mejoramiento con corte al 31 de diciembre de 2020"/>
    <s v="GERENCIA Y GESTION DE PROYECTOS"/>
    <n v="9"/>
    <s v="dtorres2"/>
    <s v="wvela"/>
    <s v="aacero"/>
    <n v="0.09"/>
  </r>
  <r>
    <n v="5"/>
    <d v="2019-04-16T00:00:00"/>
    <x v="0"/>
    <n v="5"/>
    <s v="Obsevación N. 3. Registro de la información de contratación derivada en formato diferente al que establece el sistema de gestión de Fonade omitiendo temas relevantes como los valores reintegrado al convenio y valores ejecutados. El registro de la información de la contratación deriva de la muestra seleccionada de 36 contratos desde el 25 enero 2017 hasta 31 de marzo de 2019 se realizó en un formato diferente al FMI059 Matriz de contratación derivada instrumento de seguimiento definido por el sistema de calidad de Fonade perdiendo información importante como valor reintegrado por FONADE al convenio y valor ejecutado además de información sobre la liquidación y su registro."/>
    <s v="No uso de los formatos establecidos por el sistema de Gestión de Fonade para el registro de la información de la contratación derivada de los convenios // Por solictud del cliente mediante acuerdo de nivel de servicio se diseño un formato diferente para llevar la informacion de la contratacion derivada."/>
    <s v="RGPRO45"/>
    <s v="PREVENTIVA"/>
    <x v="4"/>
    <s v="Gerente del Convenio"/>
    <x v="0"/>
    <x v="0"/>
    <s v="formato de la contratacion derivada_x000a_"/>
    <n v="1"/>
    <d v="2019-12-31T00:00:00"/>
    <d v="2019-12-31T00:00:00"/>
    <n v="1"/>
    <n v="1"/>
    <m/>
    <s v="Corte 30 junio 2020. De los 572 muncipios que finalizaron el operativo de barrido a corte 30-06-2020 a la fecha se han enviado correos a 517 entidades territoriales con el informe financiero y la ficha de cierre de operativo generada por el DNP para el trámite del segundo desembolso. Soportes. Se adjuntan correos enviados por los supervisores a los municipios a su cargo. NOTA: Los Municipios a los que se hace referencia en la observación se informa Pitalito, Segovia, Barbosa Santander, Ocaña se encuentran liquidados."/>
    <s v="Radicado N. 20202300103353 del 16 de julio de 2020, donde se reformula la fecha de finalización del plan de mejoramiento con corte al 31 de diciembre de 2020"/>
    <s v="GERENCIA Y GESTION DE PROYECTOS"/>
    <n v="9"/>
    <s v="dtorres2"/>
    <s v="wvela"/>
    <s v="aacero"/>
    <n v="0.09"/>
  </r>
  <r>
    <n v="6"/>
    <d v="2019-04-16T00:00:00"/>
    <x v="0"/>
    <n v="6"/>
    <s v="Observación N. 4. Incumplimiento en la meta establecida por el DNP para la recolección de encuestas por parte de 6 municipios. Para 6 contratos interadministrativos los municipio incumplieron el porcentaje mínimo de encuestas determinado por el DNP para los barridos que es el 75 por ciento estos son Pitalito con un 73.6 por ciento Magangué con 71.8 por ciento Barbosa con 58.4 por ciento Cajamarca 72.3 por ciento Tierra Alta con 65.1 por ciento y Arboletes con 30.1 por ciento sin que FONADE pueda hacer efectivo el cumplimiento del objeto contractual por parte de los mismos."/>
    <s v="Existe un vacío procedimental en la Clausula Quinta párrafo tercero cuando el porcentaje de ejecución es inferior al 75 porciento // Falta de recursos y compromiso por parte de los municipios para dar cumplimiento del objeto contractual por parte de los mismos."/>
    <s v="RGPPE01"/>
    <s v="PREVENTIVA"/>
    <x v="5"/>
    <s v="Gerente del Convenio"/>
    <x v="0"/>
    <x v="0"/>
    <s v="informe de las actividades de seguimiento. Correos de aviso y alerta respecto al porcentaje parcial de avance."/>
    <n v="2"/>
    <d v="2019-12-31T00:00:00"/>
    <d v="2019-12-31T00:00:00"/>
    <n v="2"/>
    <n v="1"/>
    <m/>
    <s v="Corte Diciembre 2019. Durante este período de los 572 municipios que iniciaron barrido se remitieron 572 correos a entidades territoriales que evidencian el seguimiento adelantado frente al operativo de barrido. 100 porciento._x000a_Soportes. correos gestionados por los supervisores con el seguimiento adelantado."/>
    <m/>
    <s v="GERENCIA Y GESTION DE PROYECTOS"/>
    <n v="9"/>
    <s v="dtorres2"/>
    <s v="wvela"/>
    <s v="aacero"/>
    <n v="0.09"/>
  </r>
  <r>
    <n v="7"/>
    <d v="2019-04-16T00:00:00"/>
    <x v="0"/>
    <n v="7"/>
    <s v="Observación N. 4. Incumplimiento en la meta establecida por el DNP para la recolección de encuestas por parte de 6 municipios. Para 6 contratos interadministrativos los municipio incumplieron el porcentaje mínimo de encuestas determinado por el DNP para los barridos que es el 75 por ciento estos son Pitalito con un 73.6 por ciento Magangué con 71.8 por ciento Barbosa con 58.4 por ciento Cajamarca 72.3 por ciento Tierra Alta con 65.1 por ciento y Arboletes con 30.1 por ciento sin que FONADE pueda hacer efectivo el cumplimiento del objeto contractual por parte de los mismos."/>
    <s v="Existe un vacío procedimental en la Clausula Quinta párrafo tercero cuando el porcentaje de ejecución es inferior al 75 porciento // Falta de recursos y compromiso por parte de los municipios para dar cumplimiento del objeto contractual por parte de los mismos."/>
    <s v="RGPPE01 "/>
    <s v="PREVENTIVA"/>
    <x v="6"/>
    <s v="Gerente del Convenio"/>
    <x v="0"/>
    <x v="0"/>
    <s v="Actas de asistencia de las  socialicaciones con los muinicipios por departamento"/>
    <n v="15"/>
    <d v="2019-12-31T00:00:00"/>
    <d v="2019-12-31T00:00:00"/>
    <n v="15"/>
    <n v="1"/>
    <m/>
    <s v="Vigencia 2019. se realizaron capacitaciónes por parte del DNP en acompañamiento de ENTerritorio para socializar la implementacion administratitva técnica y financiera del Sisbén IV en municipios de los departamentos de Antioquia Caldas Risaralda Cundinamarca Magdalena Putumayo Caqueta Huila Arauca Guaviare Santander Meta Casanare Vaupés y Vichada. Soportes. Oficios remitidos a los municipios con la programación de estas socializaciones. Actas de asistencia de las socializaciones efectuadas."/>
    <m/>
    <s v="GERENCIA Y GESTION DE PROYECTOS"/>
    <n v="10"/>
    <s v="dtorres2"/>
    <s v="wvela"/>
    <s v="aacero"/>
    <n v="0.1"/>
  </r>
  <r>
    <n v="8"/>
    <d v="2019-04-16T00:00:00"/>
    <x v="0"/>
    <n v="8"/>
    <s v="Observación N. 5. Incumplimiento en la entrega del informe final dentro del plazo establecido en el contrato por parte de los municipios de Pitalito Segovia Barbosa y Ocaña. Los municipios de Pitalito Segovia Barbosa y Ocaña presentaron el informe final del contrato con un retraso en el plazo establecido en el contrato así Pitalito 17 días Segovia 21 días Ocaña 21 días y Barbosa 89 días y a corte 31 de marzo de 2019 no se ha presentado el informe."/>
    <s v="Falta de seguimiento por parte del Gerente y Supervisores del Convenio y la toma de acciones correspondiente en los tiempos establecidos // Falta de clausulas en las minutas de los contratos que obliguen a cumplir el objeto del contrato."/>
    <s v="RGPPE14"/>
    <s v="PREVENTIVA"/>
    <x v="7"/>
    <s v="Gerente del Convenio"/>
    <x v="0"/>
    <x v="0"/>
    <s v="Actas de asistencia de las  socialicaciones con los muinicipios por departamento"/>
    <n v="15"/>
    <d v="2019-12-31T00:00:00"/>
    <d v="2019-12-31T00:00:00"/>
    <n v="15"/>
    <n v="1"/>
    <m/>
    <s v="Vigencia 2019. se realizaron capacitaciónes por parte del DNP en acompañamiento de ENTerritorio para socializar la implementacion administratitva técnica y financiera del Sisbén IV en municipios de los departamentos de Antioquia Caldas Risaralda Cundinamarca Magdalena Putumayo Caqueta Huila Arauca Guaviare Santander Meta Casanare Vaupés y Vichada. Soportes. Oficios remitidos a los municipios con la programación de estas socializaciones. Actas de asistencia de las socializaciones efectuadas."/>
    <m/>
    <s v="GERENCIA Y GESTION DE PROYECTOS"/>
    <n v="9"/>
    <s v="dtorres2"/>
    <s v="wvela"/>
    <s v="aacero"/>
    <n v="0.09"/>
  </r>
  <r>
    <n v="9"/>
    <d v="2019-04-16T00:00:00"/>
    <x v="0"/>
    <n v="9"/>
    <s v="Observación N. 5. Incumplimiento en la entrega del informe final dentro del plazo establecido en el contrato por parte de los municipios de Pitalito Segovia Barbosa y Ocaña. Los municipios de Pitalito Segovia Barbosa y Ocaña presentaron el informe final del contrato con un retraso en el plazo establecido en el contrato así Pitalito 17 días Segovia 21 días Ocaña 21 días y Barbosa 89 días y a corte 31 de marzo de 2019 no se ha presentado el informe."/>
    <s v="Falta de seguimiento por parte del Gerente y Supervisores del Convenio y la toma de acciones correspondiente en los tiempos establecidos // Falta de clausulas en las minutas de los contratos que obliguen a cumplir el objeto del contrato."/>
    <s v="RGPPE14"/>
    <s v="PREVENTIVA"/>
    <x v="8"/>
    <s v="Gerente del Convenio"/>
    <x v="0"/>
    <x v="0"/>
    <s v="Informe con los correos del supervisor al municipio con el informe finaciero y ficha del DNP"/>
    <n v="4"/>
    <d v="2020-12-31T00:00:00"/>
    <m/>
    <n v="2"/>
    <n v="0.5"/>
    <s v="informes de los 2 segundos trimestres del 2020"/>
    <s v="Corte 30 junio 2020. De los 572 muncipios que finalizaron el operativo de barrido a corte 30-06-2020 a la fecha se han enviado correos a 517 entidades territoriales con el informe financiero y la ficha de cierre de operativo generada por el DNP para el trámite del segundo desembolso. Soportes. Se adjuntan correos enviados por los supervisores a los municipios a su cargo. NOTA: Los Municipios a los que se hace referencia en la observación se informa Pitalito, Segovia, Barbosa Santander, Ocaña ya se encuentran liquidados."/>
    <s v="Radicado N. 20202300103353 del 16 de julio de 2020, donde se reformula la fecha de finalización del plan de mejoramiento con corte al 31 de diciembre de 2020"/>
    <s v="GERENCIA Y GESTION DE PROYECTOS"/>
    <n v="9"/>
    <s v="dtorres2"/>
    <s v="wvela"/>
    <s v="aacero"/>
    <n v="4.4999999999999998E-2"/>
  </r>
  <r>
    <n v="10"/>
    <d v="2019-04-16T00:00:00"/>
    <x v="0"/>
    <n v="10"/>
    <s v="Observación N. 5. Incumplimiento en la entrega del informe final dentro del plazo establecido en el contrato por parte de los municipios de Pitalito Segovia Barbosa y Ocaña. Los municipios de Pitalito Segovia Barbosa y Ocaña presentaron el informe final del contrato con un retraso en el plazo establecido en el contrato así Pitalito 17 días Segovia 21 días Ocaña 21 días y Barbosa 89 días y a corte 31 de marzo de 2019 no se ha presentado el informe."/>
    <s v="Falta de seguimiento por parte del Gerente y Supervisores del Convenio y la toma de acciones correspondiente en los tiempos establecidos // Falta de clausulas en las minutas de los contratos que obliguen a cumplir el objeto del contrato."/>
    <s v="RGPPE14"/>
    <s v="PREVENTIVA"/>
    <x v="9"/>
    <s v="Gerente del Convenio"/>
    <x v="0"/>
    <x v="0"/>
    <s v=" Informes trimestrales con la relacion de las solicitudes realizadas"/>
    <n v="4"/>
    <d v="2020-12-31T00:00:00"/>
    <m/>
    <n v="2"/>
    <n v="0.5"/>
    <s v="informes de los 2 segundos trimestres del 2020"/>
    <s v="Corte 30 junio 2020. De los 572 muncipios que finalizaron el operativo de barrido a corte 30-06-2020 a la fecha se han enviado correos a 517 entidades territoriales con el informe financiero y la ficha de cierre de operativo generada por el DNP para el trámite del segundo desembolso. Soportes. Se adjuntan correos enviados por los supervisores a los municipios a su cargo. NOTA: Los Municipios a los que se hace referencia en la observación se informa Pitalito, Segovia, Barbosa Santander, Ocaña se encuentran liquidados."/>
    <s v="Radicado N. 20202300103353 del 16 de julio de 2020, donde se reformula la fecha de finalización del plan de mejoramiento con corte al 31 de diciembre de 2020"/>
    <s v="GERENCIA Y GESTION DE PROYECTOS"/>
    <n v="9"/>
    <s v="dtorres2"/>
    <s v="wvela"/>
    <s v="aacero"/>
    <n v="4.4999999999999998E-2"/>
  </r>
  <r>
    <n v="11"/>
    <d v="2019-04-16T00:00:00"/>
    <x v="0"/>
    <n v="11"/>
    <s v="Observación N. 6. Identificación de riesgos emergentes y evaluación de la efectividad de implementación de los controles. Producto de la auditoría se estableció una efectividad promedio de 51.6 por ciento en la implementación para los 5 controles evaluados."/>
    <s v="Todas las identificadas en la auditoría."/>
    <s v="RGRIE30"/>
    <s v="PREVENTIVA"/>
    <x v="10"/>
    <s v="Planeación y gestión de riesgos"/>
    <x v="1"/>
    <x v="1"/>
    <s v="Perfil de riesgos actualizado 2019"/>
    <n v="1"/>
    <d v="2019-12-31T00:00:00"/>
    <d v="2019-12-31T00:00:00"/>
    <n v="1"/>
    <n v="1"/>
    <s v="  "/>
    <s v="Corte Diciembre 2019. Para este punto se reitera lo resportado en el corte del 30-09-2019 donde se informó que el 09-09-2019 se recibió por parte del Grupo de Planeación y Gestión de Riesgos correo electrónico con la aprobación del Perfil de Riesgo definitivo del Contrato N. 216220. Se adjuntan nuevamente los mismos soportes enviados en la fecha enunciada. Soportes: correos electrónicos con la gestión adelantada para la elaboración del perfil de riesgo del contrato No. 216220. Perfil de riesgo definitivo del contrato No. 216220 con el correo enviado por el Grupo de Planeación y gestión de Riesgos de ENTerritorio."/>
    <m/>
    <s v="GESTION DEL RIESGO"/>
    <n v="9"/>
    <s v="dtorres2"/>
    <s v="wvela"/>
    <s v="aacero"/>
    <n v="0.09"/>
  </r>
  <r>
    <n v="12"/>
    <d v="2019-06-11T00:00:00"/>
    <x v="1"/>
    <n v="21"/>
    <s v="Observación No.10 Riesgos emergentes y efectividad de controles_x000a_Producto de la auditoría se estableció una efectividad promedio de 60 porciento en la operación de los cinco controles evaluados y se identificaron cuatro riesgos emergentes no caracterizados en el mapa de riesgos operativos."/>
    <s v="Todas las identificadas en la auditoria"/>
    <s v="RGRIE30"/>
    <s v="CORRECTIVA"/>
    <x v="11"/>
    <s v="Gerente de Planeación y Gestión de Riesgos"/>
    <x v="1"/>
    <x v="1"/>
    <s v="Perfil de Riesgo 2019 actualizado"/>
    <n v="1"/>
    <d v="2019-12-31T00:00:00"/>
    <d v="2019-12-23T00:00:00"/>
    <n v="1"/>
    <n v="1"/>
    <m/>
    <s v="Se culminó la actualización del perfil de riesgo operativo y corrupción de todos los procesos documentados en la Entidad de acuerdo a los Decretos 495 y 496 de 2019."/>
    <m/>
    <s v="GESTION DEL RIESGO"/>
    <n v="4"/>
    <s v="csanchez2"/>
    <s v="aalvarez2"/>
    <s v="aalvarez2"/>
    <n v="0.04"/>
  </r>
  <r>
    <n v="13"/>
    <d v="2019-06-11T00:00:00"/>
    <x v="1"/>
    <n v="22"/>
    <s v="Observación No.10 Riesgos emergentes y efectividad de controles_x000a_Producto de la auditoría se estableció una efectividad promedio de 60 porciento en la operación de los cinco controles evaluados y se identificaron cuatro riesgos emergentes no caracterizados en el mapa de riesgos operativos. _x000a_"/>
    <s v="Todas las identificadas en la auditoria"/>
    <s v="RGRIE30"/>
    <s v="CORRECTIVA"/>
    <x v="12"/>
    <s v="Subgerencia Administrativa_x000a_Servicios Administrativos_x000a_Supervisor del contrato_x000a_ de tiquetes"/>
    <x v="1"/>
    <x v="1"/>
    <s v="FAP806 _x0009_Registro de eventos de riesgo operativo"/>
    <n v="9"/>
    <d v="2019-12-15T00:00:00"/>
    <d v="2019-10-22T00:00:00"/>
    <n v="9"/>
    <n v="1"/>
    <m/>
    <s v="Se anexa FAP806 Registro de eventos de riesgo operativo"/>
    <m/>
    <s v="GESTION DEL RIESGO"/>
    <n v="4"/>
    <s v="csanchez2"/>
    <s v="aalvarez2"/>
    <s v="aalvarez2"/>
    <n v="0.04"/>
  </r>
  <r>
    <n v="14"/>
    <d v="2018-10-26T00:00:00"/>
    <x v="2"/>
    <n v="34"/>
    <s v="Observación No. 19. Identificación de riesgos emergentes y evaluación de la efectividad de implementación de los controles._x000a_Producto de la auditoría se identificaron 6 riesgos emergentes no caracterizados en el mapa de riesgos operativos y se estableció una efectividad promedio de 59 porciento en la implementación para los 7 controles evaluados."/>
    <s v="Todos los identificados en la auditoría"/>
    <s v="RGRIE30"/>
    <s v="PREVENTIVA"/>
    <x v="13"/>
    <s v="ST - Gerencia de Fábricas -_x000a_Gerencia Convenios_x000a_GG - Gerencia de Planeación y Riesgos_x000a_SC - Gerencia de Planeación Contractual"/>
    <x v="1"/>
    <x v="1"/>
    <s v="Perfil de riesgos actualizado"/>
    <n v="1"/>
    <d v="2018-12-31T00:00:00"/>
    <d v="2019-01-31T00:00:00"/>
    <n v="1"/>
    <n v="1"/>
    <m/>
    <s v="Envia mediante correo electrónico el preliminar del formato de actualización de perfil del mapa de riesgos. Formato de actualización del perfil del mapa de riesgos."/>
    <m/>
    <s v="GESTION DEL RIESGO"/>
    <n v="2"/>
    <s v="csanchez2"/>
    <s v="aalvarez2"/>
    <s v="aalvarez2"/>
    <n v="0.02"/>
  </r>
  <r>
    <n v="15"/>
    <d v="2018-12-03T00:00:00"/>
    <x v="3"/>
    <n v="2"/>
    <s v="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_x000a_• Marzo. Proyección 304.578.707 Real 575.243.736 Diferencia 270.665.029 Variación 89 por ciento_x000a_• Abril Proyección 303.515.346 Real 701.224.790 Diferencia 397.709.444 Variación13 por ciento_x000a_Lo anterior afectando la inversión de recursos de la entidad."/>
    <s v="Demora por parte de los proveedores de tiquetes en la entrega de información a FONADE para la conciliación // Inoportunidad de la actualización del estado de los tiquetes por parte de los viajeros y seguimiento por parte del supervisor inmediato // Falta de la depuración por parte de supervisor de contrato de tiquetes ajustes reintegros para generar los balances economicos definitivos o actualizados // Deficiencias de la supervisión del contrato de tiquetes en el seguimiento de los compromisos contratuales._x000a_5. Cambios de Gerencia de Convenio // contratos de tiquetes con recursos para varios convenios."/>
    <s v="RGPRO40"/>
    <s v="CORRECTIVA"/>
    <x v="14"/>
    <s v="Gerencia de Grupo de gestion postcontratual"/>
    <x v="2"/>
    <x v="2"/>
    <s v="Proyecto de acta  de Liquidacion  entregada a Gerencia de Convenio"/>
    <n v="1"/>
    <d v="2018-12-26T00:00:00"/>
    <d v="2018-12-30T00:00:00"/>
    <n v="1"/>
    <n v="1"/>
    <m/>
    <s v="Se observa documento acta de liquidación firmada por gerencia del convenio y Gerente de unidad para firma del cliente carpeta de soportes ACI Coldeportes"/>
    <m/>
    <s v="GESTION DE PROVEEDORES"/>
    <n v="10"/>
    <s v="msuarez"/>
    <s v="acastellanos"/>
    <s v="acastellanos"/>
    <n v="0.1"/>
  </r>
  <r>
    <n v="16"/>
    <d v="2018-10-26T00:00:00"/>
    <x v="2"/>
    <n v="1"/>
    <s v="Observación No. 1. Deficiencias en la calidad de la obra vías en concreto - Mistrató Risaralda. Con el AS N789 del contrato N 2151400 fueron recibidas a satisfacción por parte de la interventoria el 11 de diciembre de 2016 tres vias en concreto y 20 meses después estas presentan un deterioro prematuro comprometiendo la estabilidad y calidad de la obra debido a fisuras yo fracturas del pavimento hundimiento en siete losas de las vías así como pérdida constante del agregado grueso en la superficie pérdida de la textura losas lisas y deterioro de los sumideros transversales lo cual evidencia que la interventoría avaló procesos constructivos y materiales sin las condiciones óptimas de calidad."/>
    <s v="Deficiencias en la verificación de los criterios de aceptación de las obras ejecutadas por parte del interventor // Falta de seguimiento por parte del interventor a los procesos constructivos // Inexperencia o falta de competencias de la mano de obra contratada."/>
    <s v="RGPPE40"/>
    <s v="CORRECTIVA"/>
    <x v="15"/>
    <s v="ST - Gerencia de Fábricas"/>
    <x v="0"/>
    <x v="3"/>
    <s v="Radicado de solicitud "/>
    <n v="1"/>
    <d v="2018-12-14T00:00:00"/>
    <d v="2019-02-13T00:00:00"/>
    <n v="1"/>
    <n v="1"/>
    <m/>
    <s v="_x000a_Se adjunta Ofico de salida bajo radicado 20182700334721 en el cual se hace la solicitud al DPS acerca de posibles incumplimientos para los proyectos 879 de la fabrica Union Temporal de Café Memorando 20192700031111 del 13 de febrero de 2019"/>
    <m/>
    <s v="GERENCIA Y GESTION DE PROYECTOS"/>
    <n v="4"/>
    <s v="valvarez"/>
    <s v="gvelandi"/>
    <s v="aruiz1"/>
    <n v="0.04"/>
  </r>
  <r>
    <n v="17"/>
    <d v="2018-10-26T00:00:00"/>
    <x v="2"/>
    <n v="2"/>
    <s v="Observación No. 2. Deficiencias de la interventoría INFRAESTRUCTURA 2013 en la aprobación de diseño de las cubiertas de la obra Estadio Puerto Tejada Cauca. Los diseños iniciales entregados por el ente territorial para la construcción de dos cubiertas de iluminación del estadio de la Villa Olimpica fueron revisados y aprobados por la fábrica de interventoría INFRAESTRUCTURA 2013 contrato N 2131906 Acta de Servicio 748 incumpliendo criterios inherentes a la estructura de diseño y a lo establecido en la norma técnica NSR2010 a saber: el coeficiente de disipación el cálculo de la carga de viento y el diseño por estabilidad principalmente."/>
    <s v="Procesos contractuales ejecutados sin el estado de maduración requerido // Deficiencias en la integralidad de la revisión y solicitud de ajustes de la interventoría"/>
    <s v="Riesgo Emergente 1 Deterioro de la imagen de la Entidad ante la insatisfacción de los clientes y o beneficiarios debido a la no ejecución de los proyectos por causa de la no verificación oportuna de la información suministrada por el cliente  diseños y viabilidad financiera  para el cumplimiento de los requisitos y el alcance de los proyectar a ejecutar."/>
    <s v="CORRECTIVA"/>
    <x v="16"/>
    <s v="ST - Gerencia de Fábricas"/>
    <x v="0"/>
    <x v="3"/>
    <s v="Radicado de solicitud "/>
    <n v="1"/>
    <d v="2018-12-14T00:00:00"/>
    <d v="2018-12-14T00:00:00"/>
    <n v="1"/>
    <n v="1"/>
    <m/>
    <s v="_x000a_Se adjunta Ofico de salida bajo radicado 20182700348691 en el cual se hace la solicitud al DPS acerca de posibles incumplimientos para los proyectos C 495 y C 506 de la fabrica Infraestructura 2013."/>
    <m/>
    <s v="GERENCIA Y GESTION DE PROYECTOS"/>
    <n v="4"/>
    <s v="valvarez"/>
    <s v="gvelandi"/>
    <s v="aruiz1"/>
    <n v="0.04"/>
  </r>
  <r>
    <n v="18"/>
    <d v="2018-10-26T00:00:00"/>
    <x v="2"/>
    <n v="4"/>
    <s v="Observación No. 3. Pagos pendientes a favor de la interventoria por mayores permanencia imputables al contratista en el contrato 2141015 consorcio de Inteventoría GC CA. Las liquidaciones de mayores permanencias en el contrato 2141015 imputables al contratista de obra asumidas por él mediante acta 2 contrato de Obra Pública LP de 2014 por valor de 6.837.833 liquidadas por el FMI 027 del 29 de junio de 2015. y el modificatorio No 2 del contrato 214000271 por valor de 5.478.203 liquidados en el FMI027 del 23 de marzo de 2015 no han sido pagadas al interventor por parte de FONADE trascurridos 39 y 33 meses respectivamente."/>
    <s v="Falta de seguimiento de la Gerencia de fábricas a la realización de los pagos autorizados y fondeados por el Contratista // Falta de claridad en el procedimiento para registro y desembolso de pagos de ingresos recibidos para terceros no comtemplado en el MAP050 y MAP001"/>
    <s v="Riesgo Emergente 2_x000a_Impacto legal  por posibles demandas debido al no pago al interventor de mayores permanencias asumidas por terceros  contratistas yo ente territorial  por la inexistencia al interior de la Entidad de procedimientos técnicos jurídicos y financieros para el pago de ingresos recibidos para terceros. "/>
    <s v="CORRECTIVA"/>
    <x v="17"/>
    <s v="ST - Gerencia de Fábricas_x000a_SC - Gerencia Gestión post contractual_x000a_GG - Asesoría jurídica"/>
    <x v="0"/>
    <x v="3"/>
    <s v="Ficha de conciliación"/>
    <n v="1"/>
    <d v="2018-12-31T00:00:00"/>
    <d v="2018-12-14T00:00:00"/>
    <n v="1"/>
    <n v="1"/>
    <m/>
    <s v="Se adjunta Ficha Técnica Cociliacion GC.CA Jul.2018 la cual el dia de realizacion de la audicencia de conciliacion no fue aceptada por tanto se declaro fallida por lo cual estamos en espera de la demanda contenciosa donde FONADE se pronunciara al respecto"/>
    <m/>
    <s v="GERENCIA Y GESTION DE PROYECTOS"/>
    <n v="4"/>
    <s v="valvarez"/>
    <s v="gvelandi"/>
    <s v="aruiz1"/>
    <n v="0.04"/>
  </r>
  <r>
    <n v="19"/>
    <d v="2018-10-26T00:00:00"/>
    <x v="2"/>
    <n v="5"/>
    <s v="Observación No. 4. Descuento no aplicado por FONADE por costos asociados a la mayores permanencias imputables al contratista en el contrato 2131908 consorcio de Interventoría FONADE 007. Por omisión de pagaduría de FONADE no se realizó el descuento autorizado mediante memorando 2015700289543 del 11 de agosto de 2015 por valor de 26.130.190 por concepto de liquidaciones de mayores permanencias imputables al contratista de obra ver CE 41588 lo cual no ha sido corregido después de 38 meses y por lo tanto no ha sido pagado este valor al interventor por parte de FONADE."/>
    <s v="Error humano por actividades manuales sin controles efectuados por el área // Falta de claridad en el procedimiento para registro y desembolso de pagos de ingresos recibidos para terceros no comtemplado en el MAP050 y MAP001"/>
    <s v="Riesgo Emergente 2_x000a_Impacto legal  por posibles demandas debido al no pago al interventor de mayores permanencias asumidas por terceros  contratistas yo ente territorial  por la inexistencia al interior de la Entidad de procedimientos técnicos jurídicos y financieros para el pago de ingresos recibidos para terceros. "/>
    <s v="CORRECTIVA"/>
    <x v="18"/>
    <s v="ST - Gerencia Convenio_x000a_SA - Gerente Gestión de Operaciones_x000a_SC - Gerencia de Gestión post contractual"/>
    <x v="3"/>
    <x v="4"/>
    <s v="Anexo del acta de liquidación"/>
    <n v="1"/>
    <d v="2020-12-31T00:00:00"/>
    <m/>
    <n v="0"/>
    <n v="0"/>
    <s v="Anexo del acta de liquidación contrato 2131908"/>
    <s v="No se reporta avance con corte a junio 2020"/>
    <s v="Mediante memorando 20204500068603 de 11 de mayo  de 2020 se solicitó ampliación del plazo para el cumplimiento de la acción propuesta para el 31 de diciembre de 2020. "/>
    <s v="GERENCIA Y GESTION DE PROYECTOS"/>
    <n v="3"/>
    <s v="csanchez2"/>
    <s v="hayala"/>
    <s v="jmelo"/>
    <n v="0"/>
  </r>
  <r>
    <n v="20"/>
    <d v="2018-10-26T00:00:00"/>
    <x v="2"/>
    <n v="6"/>
    <s v="Observación No. 4. Descuento no aplicado por FONADE por costos asociados a la mayores permanencias imputables al contratista en el contrato 2131908 consorcio de Interventoría FONADE 007. Por omisión de pagaduría de FONADE no se realizó el descuento autorizado mediante memorando 2015700289543 del 11 de agosto de 2015 por valor de 26.130.190 por concepto de liquidaciones de mayores permanencias imputables al contratista de obra ver CE 41588 lo cual no ha sido corregido después de 38 meses y por lo tanto no ha sido pagado este valor al interventor por parte de FONADE."/>
    <s v="Error humano por actividades manuales sin controles efectuados por el área // Falta de claridad en el procedimiento para registro y desembolso de pagos de ingresos recibidos para terceros no comtemplado en el MAP050 y MAP001"/>
    <s v="Riesgo Emergente 2_x000a_Impacto legal  por posibles demandas debido al no pago al interventor de mayores permanencias asumidas por terceros  contratistas yo ente territorial  por la inexistencia al interior de la Entidad de procedimientos técnicos jurídicos y financieros para el pago de ingresos recibidos para terceros. "/>
    <s v="CORRECTIVA"/>
    <x v="19"/>
    <s v="ST - Gerencia Convenio-Gerencia de fábricas_x000a_GG - Asesoría jurídica"/>
    <x v="0"/>
    <x v="3"/>
    <s v="Ficha de conciliación presentada en comité"/>
    <n v="1"/>
    <d v="2020-10-30T00:00:00"/>
    <m/>
    <n v="0"/>
    <n v="0"/>
    <s v="Ficha de Conciliación de contrato de fábrica 2131908"/>
    <s v="No se reporta avance con corte a junio 2020"/>
    <s v="Mediante memorando 20194500190413 de 18 de octubre de 2019 se solicito ampliación del plazo para el cumplimiento de la acción propuesta para el 15 de diciembre de 2019 Mediante memorando 20202900056923 de 2 de abril  de 2020 se solicito ampliación del plazo para el cumplimiento de la acción propuesta para el 30 de octubre de 2020"/>
    <s v="GERENCIA Y GESTION DE PROYECTOS"/>
    <n v="3"/>
    <s v="csanchez2"/>
    <s v="gvelandi"/>
    <s v="aruiz1"/>
    <n v="0"/>
  </r>
  <r>
    <n v="21"/>
    <d v="2018-10-26T00:00:00"/>
    <x v="2"/>
    <n v="8"/>
    <s v="Observación No. 6. Inconsistencias entre el registro presupuestal RP del acta fisica y el RP aplicado por el Fondo de Ejecución para 3 contratos y 13 actas de servicio En el contrato No. 2151381 Consorcio Ingecol se registra inconsitencia del RP del acta de servicio No. 1113 para el pago de 116.983.215 entre el Fondo de Ejecución de Proyectos y el Acta Física Gerencia de Fábricas. En el soporte del giro con radicado No.20164300639982 registra el RP 9202 y en el Fondo de Ejecución registra el RP 8475. Si el válido es el RP 9202 hay disponibilidad de saldo para los pagos pendientes del contrato pero si el válido es el RP 8475 habría un déficit de 768 millones para cubrir los pagos pendientes. También se evidencian diferencias en el registro del Certificado de Disponibilidad Presupuestal -CDP y en el RP en 13 actas de servicio físicas asociadas a los contratos No 2151386 2150609 y 2131910 con respecto a lo registrado para el pago por el fondo de ejecución sin afectación en los saldos disponibles para los 3 contratos."/>
    <s v="Falta de verificación de la información en la elaboración de cada acta de servicio // Errores de aplicación al momento de realizar el desembolso aprobado por cada acta // Ausencia de puntos de control de aspectos financieros en el desarrollo de los contratos."/>
    <s v="RGFIN18"/>
    <s v="CORRECTIVA"/>
    <x v="20"/>
    <s v="SF - Gerencia de Presupuesto ST - Gerencia de Fábricas- Gerente convenio _x000a_SA - Gestión de operaciones"/>
    <x v="0"/>
    <x v="3"/>
    <s v="Documento soporte de Conciliación"/>
    <n v="9"/>
    <d v="2019-03-31T00:00:00"/>
    <d v="2019-03-31T00:00:00"/>
    <n v="9"/>
    <n v="1"/>
    <m/>
    <s v="Formato de Conciliación contratos 2160398 2151381 2160406 2161534 2161570 2161614 2161690 2170772 y 2170769"/>
    <s v="Entrega reprogramada del 31-12-18 para el  31-03-2019"/>
    <s v="GERENCIA Y GESTION DE PROYECTOS"/>
    <n v="3"/>
    <s v="csanchez2"/>
    <s v="gvelandi"/>
    <s v="aruiz1"/>
    <n v="0.03"/>
  </r>
  <r>
    <n v="22"/>
    <d v="2018-10-26T00:00:00"/>
    <x v="2"/>
    <n v="9"/>
    <s v="Observación No. 6. Inconsistencias entre el registro presupuestal RP del acta fisica y el RP aplicado por el Fondo de Ejecución para 3 contratos y 13 actas de servicio En el contrato No. 2151381 Consorcio Ingecol se registra inconsitencia del RP del acta de servicio No. 1113 para el pago de 116.983.215 entre el Fondo de Ejecución de Proyectos y el Acta Física Gerencia de Fábricas. En el soporte del giro con radicado No.20164300639982 registra el RP 9202 y en el Fondo de Ejecución registra el RP 8475. Si el válido es el RP 9202 hay disponibilidad de saldo para los pagos pendientes del contrato pero si el válido es el RP 8475 habría un déficit de 768 millones para cubrir los pagos pendientes. También se evidencian diferencias en el registro del Certificado de Disponibilidad Presupuestal -CDP y en el RP en 13 actas de servicio físicas asociadas a los contratos No 2151386 2150609 y 2131910 con respecto a lo registrado para el pago por el fondo de ejecución sin afectación en los saldos disponibles para los 3 contratos."/>
    <s v="Falta de verificación de la información en la elaboración de cada acta de servicio // Errores de aplicación al momento de realizar el desembolso aprobado por cada acta // Ausencia de puntos de control de aspectos financieros en el desarrollo de los contratos."/>
    <s v="RGFIN18"/>
    <s v="CORRECTIVA"/>
    <x v="20"/>
    <s v="SF - Gerencia de Presupuesto_x000a_ST - Gerencia de Fábricas- Gerente convenio _x000a_SA - Gestión de operaciones"/>
    <x v="0"/>
    <x v="3"/>
    <s v="Documento soporte de Conciliación"/>
    <n v="10"/>
    <d v="2019-06-14T00:00:00"/>
    <d v="2019-06-19T00:00:00"/>
    <n v="10"/>
    <n v="1"/>
    <m/>
    <s v="Resumen de contratos Corte 2 Conciliación de fábricas consorcios: 2131907 2131910 2141018 215367 2151397 2160382 2161471 2141015 2150609 2151396."/>
    <s v="Entrega reprogramada del 28-02-19 para el  14-6-19"/>
    <s v="GERENCIA Y GESTION DE PROYECTOS"/>
    <n v="3"/>
    <s v="csanchez2"/>
    <s v="gvelandi"/>
    <s v="aruiz1"/>
    <n v="0.03"/>
  </r>
  <r>
    <n v="23"/>
    <d v="2018-10-26T00:00:00"/>
    <x v="2"/>
    <n v="10"/>
    <s v="Observación No. 6. Inconsistencias entre el registro presupuestal RP del acta fisica y el RP aplicado por el Fondo de Ejecución para 3 contratos y 13 actas de servicio En el contrato No. 2151381 Consorcio Ingecol se registra inconsitencia del RP del acta de servicio No. 1113 para el pago de 116.983.215 entre el Fondo de Ejecución de Proyectos y el Acta Física Gerencia de Fábricas. En el soporte del giro con radicado No.20164300639982 registra el RP 9202 y en el Fondo de Ejecución registra el RP 8475. Si el válido es el RP 9202 hay disponibilidad de saldo para los pagos pendientes del contrato pero si el válido es el RP 8475 habría un déficit de 768 millones para cubrir los pagos pendientes. También se evidencian diferencias en el registro del Certificado de Disponibilidad Presupuestal -CDP y en el RP en 13 actas de servicio físicas asociadas a los contratos No 2151386 2150609 y 2131910 con respecto a lo registrado para el pago por el fondo de ejecución sin afectación en los saldos disponibles para los 3 contratos."/>
    <s v="Falta de verificación de la información en la elaboración de cada acta de servicio // Errores de aplicación al momento de realizar el desembolso aprobado por cada acta // Ausencia de puntos de control de aspectos financieros en el desarrollo de los contratos."/>
    <s v="RGFIN18"/>
    <s v="CORRECTIVA"/>
    <x v="20"/>
    <s v="SF - Gerencia de Presupuesto_x000a_ST - Gerencia de Fábricas- Gerente convenio _x000a_SA - Gestión de operaciones"/>
    <x v="0"/>
    <x v="3"/>
    <s v="Documento soporte de Conciliación"/>
    <n v="10"/>
    <d v="2019-09-30T00:00:00"/>
    <d v="2019-09-30T00:00:00"/>
    <n v="10"/>
    <n v="1"/>
    <m/>
    <s v="Conciliación de contratos Corte 3 Conciliación de fábricas consorcios: 213906 213908 2131909 2150546 2150608 2150617 2150831 2151386 2151400 2152104"/>
    <s v="Entrega reprogramada del 29-03-19 para el  30-9-19"/>
    <s v="GERENCIA Y GESTION DE PROYECTOS"/>
    <n v="3"/>
    <s v="csanchez2"/>
    <s v="gvelandi"/>
    <s v="aruiz1"/>
    <n v="0.03"/>
  </r>
  <r>
    <n v="24"/>
    <d v="2018-10-26T00:00:00"/>
    <x v="2"/>
    <n v="11"/>
    <s v="Observación No. 6. Inconsistencias entre el registro presupuestal RP del acta fisica y el RP aplicado por el Fondo de Ejecución para 3 contratos y 13 actas de servicio En el contrato No. 2151381 Consorcio Ingecol se registra inconsitencia del RP del acta de servicio No. 1113 para el pago de 116.983.215 entre el Fondo de Ejecución de Proyectos y el Acta Física Gerencia de Fábricas. En el soporte del giro con radicado No.20164300639982 registra el RP 9202 y en el Fondo de Ejecución registra el RP 8475. Si el válido es el RP 9202 hay disponibilidad de saldo para los pagos pendientes del contrato pero si el válido es el RP 8475 habría un déficit de 768 millones para cubrir los pagos pendientes. También se evidencian diferencias en el registro del Certificado de Disponibilidad Presupuestal -CDP y en el RP en 13 actas de servicio físicas asociadas a los contratos No 2151386 2150609 y 2131910 con respecto a lo registrado para el pago por el fondo de ejecución sin afectación en los saldos disponibles para los 3 contratos."/>
    <s v="Falta de verificación de la información en la elaboración de cada acta de servicio // Errores de aplicación al momento de realizar el desembolso aprobado por cada acta // Ausencia de puntos de control de aspectos financieros en el desarrollo de los contratos."/>
    <s v="RGFIN18"/>
    <s v="CORRECTIVA"/>
    <x v="21"/>
    <s v="ST - Gerentes de Unidad - Gerencia de Convenios"/>
    <x v="0"/>
    <x v="5"/>
    <s v="Memorando radicado"/>
    <n v="1"/>
    <d v="2018-12-14T00:00:00"/>
    <d v="2019-04-30T00:00:00"/>
    <n v="1"/>
    <n v="1"/>
    <m/>
    <s v="No reporta actividad de avance No reporta actividad de avance Memorando radicado 20192700089403 de 30 04 2019"/>
    <m/>
    <s v="GERENCIA Y GESTION DE PROYECTOS"/>
    <n v="3"/>
    <s v="csanchez2"/>
    <s v="mibanez"/>
    <s v="jreyes3"/>
    <n v="0.03"/>
  </r>
  <r>
    <n v="25"/>
    <d v="2018-10-26T00:00:00"/>
    <x v="2"/>
    <n v="12"/>
    <s v="Observación No. 6. Inconsistencias entre el registro presupuestal RP del acta fisica y el RP aplicado por el Fondo de Ejecución para 3 contratos y 13 actas de servicio En el contrato No. 2151381 Consorcio Ingecol se registra inconsitencia del RP del acta de servicio No. 1113 para el pago de 116.983.215 entre el Fondo de Ejecución de Proyectos y el Acta Física Gerencia de Fábricas. En el soporte del giro con radicado No.20164300639982 registra el RP 9202 y en el Fondo de Ejecución registra el RP 8475. Si el válido es el RP 9202 hay disponibilidad de saldo para los pagos pendientes del contrato pero si el válido es el RP 8475 habría un déficit de 768 millones para cubrir los pagos pendientes. También se evidencian diferencias en el registro del Certificado de Disponibilidad Presupuestal -CDP y en el RP en 13 actas de servicio físicas asociadas a los contratos No 2151386 2150609 y 2131910 con respecto a lo registrado para el pago por el fondo de ejecución sin afectación en los saldos disponibles para los 3 contratos."/>
    <s v="Falta de verificación de la información en la elaboración de cada acta de servicio // Errores de aplicación al momento de realizar el desembolso aprobado por cada acta // Ausencia de puntos de control de aspectos financieros en el desarrollo de los contratos."/>
    <s v="RGFIN18"/>
    <s v="CORRECTIVA"/>
    <x v="22"/>
    <s v="ST - Gerentes de Unidad - Gerencia de Convenios"/>
    <x v="3"/>
    <x v="6"/>
    <s v="Soporte de ajustes"/>
    <n v="1"/>
    <d v="2019-09-30T00:00:00"/>
    <d v="2019-12-12T00:00:00"/>
    <n v="1"/>
    <n v="1"/>
    <m/>
    <s v="Formato de conciliación contrato 2151381. se anexa formato de conciliación contrato 21540609 y 2131910. y Desembolso 20144300785842. El contrato 2150609 no presentó diferencias el contrato 2131910 Consorcio MGC 2013 se evidencio diferencia en la solicitud del desembolso 20144300785842 el cual sera aclarado con el acta de liquidacion del contrato. Se anexa formato de conciliación contrato 2151386 Revisar por parte el Grupo de Presupuesto el informe de fabricas en la vigencia 2016 debido que se evidencia una diferencia de 335.183.976 segun el informe estan pagados por el CDP 8632 RP 9148 y realmente corresponden al CDP 7948 rp 7482 en los radicados No. . esta información se cruzó con fecha de pago de la vigencia y efectivamente existe la diferencia en el informe._x000a_Seguimiento a Diciembre: las diferencias en los contratos 2151386 2131906 y 2131909 fueron errores de transcripción de las bases fueron corregidos se anexan las bases con los cambios resaltados en azul."/>
    <s v="Entrega reprogramada  para:_x000a_ el contrato 2151386 del 31-01-19 para el  30-9-19 ._x000a_Para el contrato 2150609 y 2131910 del 31-01-19 para el 14-06-19"/>
    <s v="GERENCIA Y GESTION DE PROYECTOS"/>
    <n v="3"/>
    <s v="csanchez2"/>
    <s v="szarate"/>
    <s v="Scadena1"/>
    <n v="0.03"/>
  </r>
  <r>
    <n v="26"/>
    <d v="2018-10-26T00:00:00"/>
    <x v="2"/>
    <n v="13"/>
    <s v="Observación No. 7. Contratos de Fábricas terminados sin liquidar. En el 41 porciento de los Contratos auditados 2150831 2151400 2151381 2150608 2151386 2160406 2131907 2131910 2141018 2161471 2141015 y 2141908 se evidenció atraso en la liquidación debido a que terminado el plazo contractual de ejecución tienen actas de servicio pendientes de suscripción o cierre. El atraso en la liquidación oscila entre 6 y 20 meses."/>
    <s v="Los Gerentes de Convenio y Supervisores no han firmado los Balances Financieros Resumidos requisito indispensable para la liquidación de contratos // Deficiencias en el cumplimiento de las obligaciones por parte la supervisión de FONADE-Gerencia de fábricas en cuanto al control y seguimiento que debe realizar a los contratos // Rotación de personal de la gerencia de fábricas y/o de convenios"/>
    <s v="RGPRO40  "/>
    <s v="CORRECTIVA"/>
    <x v="23"/>
    <s v="ST - Gerencia de Fábricas _x000a_GG - Asesoría jurídica"/>
    <x v="0"/>
    <x v="3"/>
    <s v="Balance de estados de conciliaciones"/>
    <n v="1"/>
    <d v="2018-11-29T00:00:00"/>
    <d v="2018-11-29T00:00:00"/>
    <n v="1"/>
    <n v="1"/>
    <m/>
    <s v="Consolidación a fecha de Noviembre del estado actual de las fabricas que han solicitado conciliaciones determinado el valor de la pretensión el valor conciliado y el estado actual de cada conciliación."/>
    <m/>
    <s v="GERENCIA Y GESTION DE PROYECTOS"/>
    <n v="3"/>
    <s v="dtorres2"/>
    <s v="aruiz1"/>
    <s v="aruiz1"/>
    <n v="0.03"/>
  </r>
  <r>
    <n v="27"/>
    <d v="2018-10-26T00:00:00"/>
    <x v="2"/>
    <n v="14"/>
    <s v="Observación No. 7. Contratos de Fábricas terminados sin liquidar. En el 41 porciento de los Contratos auditados 2150831 2151400 2151381 2150608 2151386 2160406 2131907 2131910 2141018 2161471 2141015 y 2141908 se evidenció atraso en la liquidación debido a que terminado el plazo contractual de ejecución tienen actas de servicio pendientes de suscripción o cierre. El atraso en la liquidación oscila entre 6 y 20 meses."/>
    <s v="Los Gerentes de Convenio y Supervisores no han firmado los Balances Financieros Resumidos requisito indispensable para la liquidación de contratos // Deficiencias en el cumplimiento de las obligaciones por parte la supervisión de FONADE-Gerencia de fábricas en cuanto al control y seguimiento que debe realizar a los contratos // Rotación de personal de la gerencia de fábricas y/o de convenios"/>
    <s v="RGPRO40  "/>
    <s v="CORRECTIVA"/>
    <x v="24"/>
    <s v="ST - Gerentes Convenio-Gerencia de Fábricas _x000a_SC - Gerencia Gestión post contractual"/>
    <x v="2"/>
    <x v="2"/>
    <s v="Balance de liquidaciones"/>
    <n v="1"/>
    <d v="2018-12-31T00:00:00"/>
    <d v="2018-12-17T00:00:00"/>
    <n v="1"/>
    <n v="1"/>
    <m/>
    <s v="1.Se adjunta Acta de reunion con Ger de Liquidaciones. 2. Archivo excel con fechas prevista de liquidacion."/>
    <m/>
    <s v="GERENCIA Y GESTION DE PROYECTOS"/>
    <n v="3"/>
    <s v="dtorres2"/>
    <s v="aruiz1"/>
    <s v="aruiz1"/>
    <n v="0.03"/>
  </r>
  <r>
    <n v="28"/>
    <d v="2018-10-26T00:00:00"/>
    <x v="2"/>
    <n v="15"/>
    <s v="Observación No.8. Mayor valor pagado en 5 actas de servicio en el contrato 2151397. En 5 actas de servicio de un contrato de fábricas se pagó un mayor valor por 41.026.718 pesos."/>
    <s v="Carencia de puntos de control presupuestal durante la ejecución contractual en la Gerencia de fábricas // Minuta contractual orientada a contratos de obra y no de consultoría."/>
    <s v="Riesgo Emergente 3_x000a_Impacto económico debido a  mayores valores pagados al contratista  por  deficiencias en el  seguimiento a la ejecución financiera de los contratos por parte de la supervisión y o interventoría por ausencia de puntos de control  presupuestal durante la ejecución contractual en la Gerencia de fábricas."/>
    <s v="CORRECTIVA"/>
    <x v="25"/>
    <s v="ST - Gerencia de Fábricas             "/>
    <x v="0"/>
    <x v="3"/>
    <s v="Ficha de conciliación con desagregado de esta cifra"/>
    <n v="1"/>
    <d v="2018-11-15T00:00:00"/>
    <d v="2018-11-15T00:00:00"/>
    <n v="1"/>
    <n v="1"/>
    <m/>
    <s v="1. Ficha Tecnica de Conciliacion de CYH. 2. Excel en donde se discrimina los valores pagados y valores pendientes por pagar de las AS."/>
    <m/>
    <s v="GERENCIA Y GESTION DE PROYECTOS"/>
    <n v="3"/>
    <s v="dtorres2"/>
    <s v="aruiz1"/>
    <s v="aruiz1"/>
    <n v="0.03"/>
  </r>
  <r>
    <n v="29"/>
    <d v="2018-10-26T00:00:00"/>
    <x v="2"/>
    <n v="16"/>
    <s v="Observación No. 9. Falta de control en el tope de los registros presupuestales por parte del fondo de ejecución dentro de los contratos MMC 030. Según el balance de ejecución del contrato MMC 030 del Fondo de Ejecución de Proyectos con corte a agosto de 2018 se registra el RP 7444 por valor de 1.500.000.000 pesos siendo afectado en órdenes de pago por valor de 2.553.713.090 pesos lo cual no es posible presupuestalmente."/>
    <s v="Ausencia de puntos de control de aspectos financieros en el desarrollo de los informes // Falta de aplicación de las politicas de riesgo y controles identificados por FONADE //Falta de monitoreo por parte de la Subgerencia Técnica."/>
    <s v="RGFIN18"/>
    <s v="CORRECTIVA"/>
    <x v="26"/>
    <s v="SF - Gerencia de Presupuesto"/>
    <x v="3"/>
    <x v="6"/>
    <s v="Cuadro ajustado"/>
    <n v="1"/>
    <d v="2018-11-14T00:00:00"/>
    <d v="2018-11-14T00:00:00"/>
    <n v="1"/>
    <n v="1"/>
    <m/>
    <s v="Se adjunta Archivo excel con informacion base de toda la fabrica"/>
    <m/>
    <s v="GESTION FINANCIERA"/>
    <n v="3"/>
    <s v="dtorres2"/>
    <s v="aruiz1"/>
    <s v="aruiz1"/>
    <n v="0.03"/>
  </r>
  <r>
    <n v="30"/>
    <d v="2018-10-26T00:00:00"/>
    <x v="2"/>
    <n v="17"/>
    <s v="Observación No. 10. Deficiente información consolidada de la Gerencia de Fábricas para el Contrato: 2131908. Para el contrato 2131908 la Gerencia de Fábricas no tiene en su balance 5 Actas de Servicio por valor de 3.173.181.074 pesos las cuales tienen acta de terminación FMI 027."/>
    <s v="Rotación de personal y carencia de informes de entrega con información consolidada // Alimentación manual de información en archivos de excel sin trazabilidad de cambios."/>
    <s v="Riesgo Emergente 4_x000a_Impacto legal derivado de la falta de información financiera por parte de los supervisores de contratos relacionada con la disponibilidad de recursos y compromisos pendientes a favor de los contratistas de interventoría y o consultoría lo que afecta el cierre y liquidación de los mismos."/>
    <s v="CORRECTIVA"/>
    <x v="27"/>
    <s v="ST - Gerencia de Fábricas - _x000a_Gerencia Convenio"/>
    <x v="0"/>
    <x v="3"/>
    <s v="Balance general de la fábrica"/>
    <n v="1"/>
    <d v="2019-03-31T00:00:00"/>
    <d v="2019-03-31T00:00:00"/>
    <n v="1"/>
    <n v="1"/>
    <m/>
    <s v="Se adjunta Archivo excel con informacion base de toda la fábrica que incluye las 5 actas pendientes el detalle de los pagos se adjuntará con la conciliación de la fábrica el 30.09.2019"/>
    <m/>
    <s v="GERENCIA Y GESTION DE PROYECTOS"/>
    <n v="3"/>
    <s v="dtorres2"/>
    <s v="aruiz1"/>
    <s v="aruiz1"/>
    <n v="0.03"/>
  </r>
  <r>
    <n v="31"/>
    <d v="2018-10-26T00:00:00"/>
    <x v="2"/>
    <n v="18"/>
    <s v="Observación No. 11. Diferencia significativa de la información reportada por el Fondo de Ejecución y la Gerencia de Convenio para dos contratos. En el contrato de obra N. 2150609 la información suministrada por concepto de desembolsos del FEP fue de 4.426.204.451 pesos y por la Gerencia de Convenio de 3.533.372.385 pesos evidenciando que ésta última fuente de información no refleja pagos realizados por FONADE por valor de 892.828.066 pesos. En el contrato de obra N. 2152104 la información suministrada por concepto de desembolsos del FEP fue de 6.994.821.596 pesos por la Gerencia de Convenio de 5.342.577.665 pesos evidenciando que ésta última fuente de información no refleja pagos realizados por FONADE por valor de 1.652.243.931 pesos."/>
    <s v="Falta de Conciliación de las cifras aportadas por la Gerencia de Fábricas la Gerencia del Convenio y el Fondo de Ejecución //Rotación de personal y carencia de informes de entrega con información consolidada."/>
    <s v="Riesgo Emergente 4_x000a_Impacto legal derivado de la falta de información financiera por parte de los supervisores de contratos  relacionada con la disponibilidad de recursos y compromisos pendientes a favor de los contratistas de interventoría y o consultoría  lo que afecta el cierre y liquidación de los mismos."/>
    <s v="CORRECTIVA"/>
    <x v="28"/>
    <s v="SF - Gerencia de Presupuesto_x000a_ST - Gerencia de Fábricas- Gerente convenio _x000a_SA - Gestión de operaciones"/>
    <x v="3"/>
    <x v="6"/>
    <s v="Conciliación por cada contrato de fábrica"/>
    <n v="9"/>
    <d v="2019-03-31T00:00:00"/>
    <d v="2019-03-31T00:00:00"/>
    <n v="9"/>
    <n v="1"/>
    <m/>
    <s v="Formato de Conciliación contratos 2160398 2151381 2160406 2161534 2161570 2161614 2161690 2170772 y 2170769"/>
    <m/>
    <s v="GESTION FINANCIERA"/>
    <n v="3"/>
    <s v="dtorres2"/>
    <s v="aruiz1"/>
    <s v="aruiz1"/>
    <n v="0.03"/>
  </r>
  <r>
    <n v="32"/>
    <d v="2018-10-26T00:00:00"/>
    <x v="2"/>
    <n v="19"/>
    <s v="Observación No. 11. Diferencia significativa de la información reportada por el Fondo de Ejecución y la Gerencia de Convenio para dos contratos. En el contrato de obra N. 2150609 la información suministrada por concepto de desembolsos del FEP fue de 4.426.204.451 pesos y por la Gerencia de Convenio de 3.533.372.385 pesos evidenciando que ésta última fuente de información no refleja pagos realizados por FONADE por valor de 892.828.066 pesos. En el contrato de obra N. 2152104 la información suministrada por concepto de desembolsos del FEP fue de 6.994.821.596 pesos por la Gerencia de Convenio de 5.342.577.665 pesos evidenciando que ésta última fuente de información no refleja pagos realizados por FONADE por valor de 1.652.243.931 pesos."/>
    <s v="Falta de Conciliación de las cifras aportadas por la Gerencia de Fábricas la Gerencia del Convenio y el Fondo de Ejecución //Rotación de personal y carencia de informes de entrega con información consolidada."/>
    <s v="Riesgo Emergente 4_x000a_Impacto legal derivado de la falta de información financiera por parte de los supervisores de contratos  relacionada con la disponibilidad de recursos y compromisos pendientes a favor de los contratistas de interventoría y o consultoría  lo que afecta el cierre y liquidación de los mismos."/>
    <s v="CORRECTIVA"/>
    <x v="28"/>
    <s v="SF - Gerencia de Presupuesto_x000a_ST - Gerencia de Fábricas- Gerente convenio _x000a_SA - Gestión de operaciones"/>
    <x v="0"/>
    <x v="3"/>
    <s v="Documento soporte de Conciliación"/>
    <n v="10"/>
    <d v="2019-06-14T00:00:00"/>
    <d v="2019-06-19T00:00:00"/>
    <n v="10"/>
    <n v="1"/>
    <m/>
    <s v="Seguimiento a Septiembre. Conciliación de fábricas consorcios. 2131907 2131910 2141018 215367 2151397 2160382 2161471 2141015 2150609 2151396."/>
    <s v="Entrega reprogramada del 28-02-19 para el  14-6-19"/>
    <s v="GERENCIA Y GESTION DE PROYECTOS"/>
    <n v="3"/>
    <s v="dtorres2"/>
    <s v="aruiz1"/>
    <s v="aruiz1"/>
    <n v="0.03"/>
  </r>
  <r>
    <n v="33"/>
    <d v="2018-10-26T00:00:00"/>
    <x v="2"/>
    <n v="20"/>
    <s v="Observación No. 11. Diferencia significativa de la información reportada por el Fondo de Ejecución y la Gerencia de Convenio para dos contratos. En el contrato de obra N. 2150609 la información suministrada por concepto de desembolsos del FEP fue de 4.426.204.451 pesos y por la Gerencia de Convenio de 3.533.372.385 pesos evidenciando que ésta última fuente de información no refleja pagos realizados por FONADE por valor de 892.828.066 pesos. En el contrato de obra N. 2152104 la información suministrada por concepto de desembolsos del FEP fue de 6.994.821.596 pesos por la Gerencia de Convenio de 5.342.577.665 pesos evidenciando que ésta última fuente de información no refleja pagos realizados por FONADE por valor de 1.652.243.931 pesos."/>
    <s v="Falta de Conciliación de las cifras aportadas por la Gerencia de Fábricas la Gerencia del Convenio y el Fondo de Ejecución //Rotación de personal y carencia de informes de entrega con información consolidada."/>
    <s v="Riesgo Emergente 4_x000a_Impacto legal derivado de la falta de información financiera por parte de los supervisores de contratos  relacionada con la disponibilidad de recursos y compromisos pendientes a favor de los contratistas de interventoría y o consultoría lo que afecta el cierre y liquidación de los mismos."/>
    <s v="CORRECTIVA"/>
    <x v="28"/>
    <s v="SF - Gerencia de Presupuesto_x000a_ST - Gerencia de Fábricas- Gerente convenio _x000a_SA - Gestión de operaciones"/>
    <x v="0"/>
    <x v="3"/>
    <s v="Documento soporte de Conciliación"/>
    <n v="10"/>
    <d v="2019-09-30T00:00:00"/>
    <d v="2019-09-30T00:00:00"/>
    <n v="10"/>
    <n v="1"/>
    <m/>
    <s v="Formato de conciliación de los contratos. 2131906 2131908 2131909 2150546 2150608 2150617 2150831 2151386 2151400 y 2152104_x000a_ _x000a_"/>
    <s v="Entrega reprogramada del 29-03-19 para el  30-9-19"/>
    <s v="GERENCIA Y GESTION DE PROYECTOS"/>
    <n v="3"/>
    <s v="dtorres2"/>
    <s v="aruiz1"/>
    <s v="aruiz1"/>
    <n v="0.03"/>
  </r>
  <r>
    <n v="34"/>
    <d v="2018-10-26T00:00:00"/>
    <x v="2"/>
    <n v="21"/>
    <s v="Observación No.12. Falta de respuesta de fondo por parte de FONADE a 46 solicitudes radicadas por contratistas de Fábricas. En 3 contratos de Fábricas de los 29 determinados en la muestra se identificaron 46 solicitudes radicadas entre los años 2015 a 2018 principalmente en las cuales no se obtuvo respuesta de fondo por parte de los responsables en FONADE."/>
    <s v="Falta de monitoreo por parte de la Subgerencia Técnica a la gestión documental de la Gerencia de Fábricas // Falta de controles a la gestión oportuna de comunicaciones // Rotación de personal y carencia de informes de entrega con información consolidada."/>
    <s v="RGADM99_x000a_"/>
    <s v="CORRECTIVA"/>
    <x v="29"/>
    <s v="ST - Gerencia Convenio - Gerencia de fábricas"/>
    <x v="0"/>
    <x v="3"/>
    <s v="Anexo de radicados con respuestas asociadas"/>
    <n v="1"/>
    <d v="2018-12-31T00:00:00"/>
    <d v="2018-12-31T00:00:00"/>
    <n v="1"/>
    <n v="1"/>
    <m/>
    <s v="Se relacionan los Radicados de respuesta a 37 comunicaciones 4 no corresponden a Gerencia de fábricas 4 no requirieron respuesta 1 no se encontro en el ORFEO"/>
    <m/>
    <s v="GERENCIA Y GESTION DE PROYECTOS"/>
    <n v="3"/>
    <s v="dtorres2"/>
    <s v="aruiz1"/>
    <s v="aruiz1"/>
    <n v="0.03"/>
  </r>
  <r>
    <n v="37"/>
    <d v="2018-10-26T00:00:00"/>
    <x v="2"/>
    <n v="24"/>
    <s v="Observación No. 14. Aceptación por parte de la interventoría de productos con deficiente calidad en el proyecto Parque Principal de Santa Barbara - Antioquia. La interventoría realizada por el consorcio MMC030 contrato de interventoría N. 2150609 AS 1249 al contrato de obra N. 2160563 presentó falencias en cuanto a la aceptación de productos con baja calidad según las actas de recibo parcial aprobadas para pago y el formato FMI026 en el acabado final de la misma. El equipo auditor identificó en visita de septiembre de 2018 los siguientes aspectos específicos: Adoquin mal cortado y desalineado contra los bordes de confinamiento trazos de las lineas curvas irregulares rejillas deterioradas y sin un estándar materas que quedaron con la platina pero sin los arcos protectores metálicos instalados incompletas bancas de concreto sin anclar que representan un riesgo para la integridad física de los usuarios y cambio de acabados de piso."/>
    <s v="Deficiencias en la verificación de los criterios de aceptación de las obras ejecutadas por parte del interventor // Falta de seguimiento por parte del interventor a los procesos constructivos //Los equipos de topografía no fueron utilizados o se utilizaron de forma inadecuada para replantear el proyecto caso especifico de las lineas curvas // Inexperencia o falta de competencias de la mano de obra contratada."/>
    <s v="Riesgo Emergente 5_x000a_Deterioro de Imagen debido a falencias en desarrollo entrega de bienes y servicios  por deficiencias del contratista  aceptadas o validadas por el interventor respecto a plazos  cantidad y calidad por deficiencias en los procesos constructivos y en la verificación de los criterios de aceptación de las obras ejecutadas._x000a_ RGPPE05   otras causas"/>
    <s v="CORRECTIVA"/>
    <x v="30"/>
    <s v="ST - Gerencia de Unidad - Gerencia del Convenio"/>
    <x v="0"/>
    <x v="5"/>
    <s v="Radicado del requerimiento"/>
    <n v="1"/>
    <d v="2018-10-31T00:00:00"/>
    <d v="2019-09-30T00:00:00"/>
    <n v="1"/>
    <n v="1"/>
    <m/>
    <s v="Acta soporte de audiencia_x000a_Se adjunta FAP601 Auditoria Visible de entrega. Se adjunta Informe de desplazamientos de 8 de marzo de 2019 revisión de cantidades y calidades de obra. Informe de obras ejecutadas después de visita efectuando las correcciones solicitadas por la Entidad. Igualmente donde se solicitaba efectuar liquidación del contrato. Comunicación externa 20192700250551 9 de octubre de 2019 dónde se solicita ajuste al FMI027 FMI043 Y FMI044 con el ajuste de cantidades no ejecutadas."/>
    <m/>
    <s v="GERENCIA Y GESTION DE PROYECTOS"/>
    <n v="3"/>
    <s v="dtorres2"/>
    <s v="mibanez"/>
    <s v="jreyes3"/>
    <n v="0.03"/>
  </r>
  <r>
    <n v="38"/>
    <d v="2018-10-26T00:00:00"/>
    <x v="2"/>
    <n v="25"/>
    <s v="Observación No. 14. Aceptación por parte de la interventoría de productos con deficiente calidad en el proyecto Parque Principal de Santa Barbara Antioquia_x000a_La interventoría realizada por el consorcio MMC030 contrato de interventoría N 2150609 AS 1249 al contrato de obra N 2160563 presentó falencias en cuanto a la aceptación de productos con baja calidad según las actas de recibo parcial aprobadas para pago y el formato FMI026 en el acabado final de la misma. El equipo auditor identificó en visita de septiembre de 2018 los siguientes aspectos específicos Adoquin mal cortado y desalineado contra los bordes de confinamiento trazos de las lineas curvas irregulares rejillas deterioradas y sin un estándar materas que quedaron con la platina pero sin los arcos protectores metálicos instalados incompletas bancas de concreto sin anclar que representan un riesgo para la integridad física de los usuarios y cambio de acabados de piso."/>
    <s v="Deficiencias en la verificación de los criterios de aceptación de las obras ejecutadas por parte del interventor // Falta de seguimiento por parte del interventor a los procesos constructivos //Los equipos de topografía no fueron utilizados o se utilizaron de forma inadecuada para replantear el proyecto caso especifico de las lineas curvas // Inexperencia o falta de competencias de la mano de obra contratada."/>
    <s v="Riesgo Emergente 5_x000a_Deterioro de Imagen debido a falencias en desarrollo entrega de bienes y servicios por deficiencias del contratista  aceptadas o validadas por el interventor respecto a plazos cantidad y calidad por deficiencias en los procesos constructivos y en la verificación de los criterios de aceptación de las obras ejecutadas._x000a_  RGPPE05   otras causas "/>
    <s v="CORRECTIVA"/>
    <x v="31"/>
    <s v="ST - Gerencia de Unidad - Gerencia del Convenio"/>
    <x v="0"/>
    <x v="5"/>
    <s v="Radicado en la subgerencia de contratación Alcance incumplimiento"/>
    <n v="1"/>
    <d v="2018-11-30T00:00:00"/>
    <d v="2018-11-19T00:00:00"/>
    <n v="1"/>
    <n v="1"/>
    <m/>
    <s v="Radicado en la subgerencia de contratación Alcance incumplimiento 20182700212683"/>
    <m/>
    <s v="GERENCIA Y GESTION DE PROYECTOS"/>
    <n v="3"/>
    <s v="csanchez2"/>
    <s v="mibanez"/>
    <s v="jreyes3"/>
    <n v="0.03"/>
  </r>
  <r>
    <n v="39"/>
    <d v="2018-10-26T00:00:00"/>
    <x v="2"/>
    <n v="26"/>
    <s v="Observación No. 15. Ausencia de elementos guía para personas con discapacidad en el Parque Principal municipio de Santa Bárbara_x000a_En el contrato de obra N 2160563 e interventoría N 2150609 AS 1249 no se implementó de forma integral lo dispuesto por la ley en temas de inclusión y accesibilidad de personas con movilidad reducida y o discapacidad dejando de instalar la loseta reconocida como señal o guía de avance seguro textura con franjas longitudinales que puede representar un riesgo para la integridad física de los usuarios con discapacidad."/>
    <s v="Deficiencias en la verificación de los criterios de aceptación de las obras ejecutadas por parte del interventor // Falta de seguimiento por parte del interventor a los procesos constructivos // Los equipos de topografía no fueron utilizados o se utilizaron de forma inadecuada para replantear el proyecto caso especifico de las lineas curvas // Inexperencia o falta de competencias de la mano de obra contratada."/>
    <s v="Riesgo Emergente 5_x000a_Deterioro de Imagen debido a falencias en desarrollo entrega de bienes y servicios por deficiencias del contratista  aceptadas o validadas por el interventor respecto a plazos cantidad y calidad por deficiencias en los procesos constructivos y en la verificación de los criterios de aceptación de las obras ejecutadas._x000a_  RGPPE05   otras causas "/>
    <s v="CORRECTIVA"/>
    <x v="32"/>
    <s v="SC - Gerente Planeación Contractual_x000a_GG - Gerente de Planeación y Riesgos_x000a_ST - Gerentes de Convenio"/>
    <x v="1"/>
    <x v="1"/>
    <s v="Control documentado"/>
    <n v="1"/>
    <d v="2018-12-31T00:00:00"/>
    <d v="2019-01-31T00:00:00"/>
    <n v="1"/>
    <n v="1"/>
    <m/>
    <s v="Acta de Gerencia firmada y el perfil actualizado que ya se encuentra publicado en el catalogo documental"/>
    <m/>
    <s v="GERENCIA Y GESTION DE PROYECTOS"/>
    <n v="3"/>
    <s v="csanchez2"/>
    <s v="aruiz1"/>
    <s v="aruiz1"/>
    <n v="0.03"/>
  </r>
  <r>
    <n v="40"/>
    <d v="2018-10-26T00:00:00"/>
    <x v="2"/>
    <n v="27"/>
    <s v="Observación No. 15. Ausencia de elementos guía para personas con discapacidad en el Parque Principal municipio de Santa Bárbara_x000a_En el contrato de obra N 2160563 e interventoría N 2150609 AS 1249 no se implementó de forma integral lo dispuesto por la ley en temas de inclusión y accesibilidad de personas con movilidad reducida y o discapacidad dejando de instalar la loseta reconocida como señal o guía de avance seguro textura con franjas longitudinales que puede representar un riesgo para la integridad física de los usuarios con discapacidad."/>
    <s v="Deficiencias en la verificación de los criterios de aceptación de las obras ejecutadas por parte del interventor // Falta de seguimiento por parte del interventor a los procesos constructivos // Los equipos de topografía no fueron utilizados o se utilizaron de forma inadecuada para replantear el proyecto caso especifico de las lineas curvas // Inexperencia o falta de competencias de la mano de obra contratada."/>
    <s v="Riesgo Emergente 5_x000a_Deterioro de Imagen debido a falencias en desarrollo entrega de bienes y servicios por deficiencias del contratista  aceptadas o validadas por el interventor respecto a plazos cantidad y calidad por deficiencias en los procesos constructivos y en la verificación de los criterios de aceptación de las obras ejecutadas._x000a_  RGPPE05   otras causas "/>
    <s v="CORRECTIVA"/>
    <x v="33"/>
    <s v="ST - Gerencia de Unidad - Gerencia del Convenio"/>
    <x v="0"/>
    <x v="5"/>
    <s v="Oficio radicado con el alcance"/>
    <n v="1"/>
    <d v="2018-11-30T00:00:00"/>
    <d v="2018-11-19T00:00:00"/>
    <n v="1"/>
    <n v="1"/>
    <m/>
    <s v="Alcance incumplimiento 20182700212683 19 noviembre de 2018"/>
    <m/>
    <s v="GERENCIA Y GESTION DE PROYECTOS"/>
    <n v="3"/>
    <s v="csanchez2"/>
    <s v="mibanez"/>
    <s v="jreyes3"/>
    <n v="0.03"/>
  </r>
  <r>
    <n v="41"/>
    <d v="2018-10-26T00:00:00"/>
    <x v="2"/>
    <n v="28"/>
    <s v="Observación N 16 Diferencias entre las cantidades de obra medidas por la auditoría y lo relacionado por la interventoría para el Parque Principal municipio de Santa Bárbara_x000a_En el marco del contrato de obra N2160563 Remodelación parque principal municipio de Santa Bárbara Departamento de Antioquia y de interventoría N 2150609 AS 1249 los auditores validaron las cantidades de obra ejecutadas contra el formato FMI026 Acta de terminación de contrato evidenciando que para 11 de 19 items medidos en obra las cantidades son diferentes frente a las ejecutadas validadas y reportadas por la interventoría luego de visita de validación por un valor equivalente a 43 millones incluido el valor del AIU y el IVA sobre la utilidad. A la fecha no se registra el ajuste a los pagos realizados a favor del Contratista por este monto."/>
    <s v="No se han terminado al 100 porciento las actividades o compromisos contractuales por parte del contratista de obra. // Inexperencia o falta de idoneidad de los residentes de obra e interventoria. // Deficiencias por parte de la supervisión en la revisión de integralidad de la información entregada por el interventor."/>
    <s v="Riesgo Emergente 5_x000a_Deterioro de Imagen debido a falencias en desarrollo entrega de bienes y servicios por deficiencias del contratista  aceptadas o validadas por el interventor respecto a plazos cantidad y calidad por deficiencias en los procesos constructivos y en la verificación de los criterios de aceptación de las obras ejecutadas._x000a_  RGPPE05   otras causas "/>
    <s v="CORRECTIVA"/>
    <x v="34"/>
    <s v="ST - Gerencia de Unidad - Gerencia del Convenio"/>
    <x v="0"/>
    <x v="5"/>
    <s v="Balance económico final de recursos a recuperar"/>
    <n v="1"/>
    <d v="2018-11-15T00:00:00"/>
    <d v="2018-11-30T00:00:00"/>
    <n v="1"/>
    <n v="1"/>
    <m/>
    <s v="El balance económico genera un valor por descontar de 17 millones incluido el valor del AIU y el IVA sobre la utilidad"/>
    <m/>
    <s v="GERENCIA Y GESTION DE PROYECTOS"/>
    <n v="3"/>
    <s v="csanchez2"/>
    <s v="mibanez"/>
    <s v="jreyes3"/>
    <n v="0.03"/>
  </r>
  <r>
    <n v="42"/>
    <d v="2018-10-26T00:00:00"/>
    <x v="2"/>
    <n v="29"/>
    <s v="Observación N 16 Diferencias entre las cantidades de obra medidas por la auditoría y lo relacionado por la interventoría para el Parque Principal municipio de Santa Bárbara_x000a_En el marco del contrato de obra N2160563 Remodelación parque principal municipio de Santa Bárbara Departamento de Antioquia y de interventoría N 2150609 AS 1249 los auditores validaron las cantidades de obra ejecutadas contra el formato FMI026 Acta de terminación de contrato evidenciando que para 11 de 19 items medidos en obra las cantidades son diferentes frente a las ejecutadas validadas y reportadas por la interventoría luego de visita de validación por un valor equivalente a 43 millones incluido el valor del AIU y el IVA sobre la utilidad. A la fecha no se registra el ajuste a los pagos realizados a favor del Contratista por este monto."/>
    <s v="No se han terminado al 100 porciento las actividades o compromisos contractuales por parte del contratista de obra. // Inexperencia o falta de idoneidad de los residentes de obra e interventoria. // Deficiencias por parte de la supervisión en la revisión de integralidad de la información entregada por el interventor."/>
    <s v="Riesgo Emergente 5_x000a_Deterioro de Imagen debido a falencias en desarrollo entrega de bienes y servicios por deficiencias del contratista  aceptadas o validadas por el interventor respecto a plazos cantidad y calidad por deficiencias en los procesos constructivos y en la verificación de los criterios de aceptación de las obras ejecutadas._x000a_  RGPPE05   otras causas "/>
    <s v="CORRECTIVA"/>
    <x v="33"/>
    <s v="ST - Gerencia de Unidad - Gerencia del Convenio"/>
    <x v="0"/>
    <x v="5"/>
    <s v="Oficio radicado con el alcance"/>
    <n v="1"/>
    <d v="2018-11-30T00:00:00"/>
    <d v="2018-11-19T00:00:00"/>
    <n v="1"/>
    <n v="1"/>
    <m/>
    <s v="Alcance incumplimiento 20182700212683 19 noviembre de 2018"/>
    <m/>
    <s v="GERENCIA Y GESTION DE PROYECTOS"/>
    <n v="3"/>
    <s v="csanchez2"/>
    <s v="mibanez"/>
    <s v="jreyes3"/>
    <n v="0.03"/>
  </r>
  <r>
    <n v="43"/>
    <d v="2018-10-26T00:00:00"/>
    <x v="2"/>
    <n v="30"/>
    <s v="Observación N 17 Proyecto de red de alcantarillado en Santa Cruz de Lorica Córdoba con posible afectación en la entrega a satisfacción._x000a_La infraestructura instalada en el marco del contrato de obra N 038 2015 ubicada en Santa Cruz de Lorica Córdoba colectores pozos de inspección se encuentra colmatada a la fecha por factores externos lo cual no fue previsto por el Interventor Contrato 2131909 Proyectar AS 1698 con suficiente antelación para garantizar la ejecución integral de la obra condición que implica que esta no se haya entregado por parte de FONADE a la CVS y adicionalmente compromete la estabilidad y calidad de la obra."/>
    <s v="La operación de los equipos de bombeo EBAR que impulsan las aguas residuales a la laguna de oxidación no se garantiza por parte de su operador: Aguas del Sinú S.A. ESP. // Falta de seguimiento oportuno de los interventores a las condiciones necesarias para la puesta en marcha del proyecto."/>
    <s v="Riesgo Emergente 6_x000a_Deterioro de la imagen de la Entidad por el incumplimiento de las obligaciones de terceros involucrados en los proyectos por causa de la falta de oportunidad de la gestión de actividades a cargo de estos que conlleva a limitar la funcionalidad o entrada en operación de los proyectos "/>
    <s v="CORRECTIVA"/>
    <x v="35"/>
    <s v="ST - Gerencia de Unidad - Gerencia del Convenio - Gerencia de Fábricas"/>
    <x v="0"/>
    <x v="3"/>
    <s v="Radicado de gestión de incumplimiento"/>
    <n v="1"/>
    <d v="2018-11-15T00:00:00"/>
    <d v="2018-11-26T00:00:00"/>
    <n v="1"/>
    <n v="1"/>
    <m/>
    <s v="Alcance incumplimiento 20182700212683 19 noviembre de 2018"/>
    <m/>
    <s v="GERENCIA Y GESTION DE PROYECTOS"/>
    <n v="3"/>
    <s v="csanchez2"/>
    <s v="aruiz1"/>
    <s v="aruiz1"/>
    <n v="0.03"/>
  </r>
  <r>
    <n v="44"/>
    <d v="2018-10-26T00:00:00"/>
    <x v="2"/>
    <n v="31"/>
    <s v="Observación N 17 Proyecto de red de alcantarillado en Santa Cruz de Lorica Córdoba con posible afectación en la entrega a satisfacción._x000a_La infraestructura instalada en el marco del contrato de obra N 038 2015 ubicada en Santa Cruz de Lorica Córdoba colectores pozos de inspección se encuentra colmatada a la fecha por factores externos lo cual no fue previsto por el Interventor Contrato 2131909 Proyectar AS 1698 con suficiente antelación para garantizar la ejecución integral de la obra condición que implica que esta no se haya entregado por parte de FONADE a la CVS y adicionalmente compromete la estabilidad y calidad de la obra."/>
    <s v="La operación de los equipos de bombeo EBAR que impulsan las aguas residuales a la laguna de oxidación no se garantiza por parte de su operador: Aguas del Sinú S.A. ESP. // Falta de seguimiento oportuno de los interventores a las condiciones necesarias para la puesta en marcha del proyecto."/>
    <s v="Riesgo Emergente 6_x000a_Deterioro de la imagen de la Entidad por el incumplimiento de las obligaciones de terceros involucrados en los proyectos por causa de la falta de oportunidad de la gestión de actividades a cargo de estos que conlleva a limitar la funcionalidad o entrada en operación de los proyectos "/>
    <s v="CORRECTIVA"/>
    <x v="36"/>
    <s v="ST - Gerencia de Unidad - Gerencia del Convenio"/>
    <x v="0"/>
    <x v="5"/>
    <s v="Radicado de estudios previos"/>
    <n v="1"/>
    <d v="2018-11-30T00:00:00"/>
    <d v="2018-12-18T00:00:00"/>
    <n v="1"/>
    <n v="1"/>
    <m/>
    <s v="Radicado de estudios previos"/>
    <m/>
    <s v="GERENCIA Y GESTION DE PROYECTOS"/>
    <n v="3"/>
    <s v="csanchez2"/>
    <s v="mibanez"/>
    <s v="jreyes3"/>
    <n v="0.03"/>
  </r>
  <r>
    <n v="45"/>
    <d v="2018-10-26T00:00:00"/>
    <x v="2"/>
    <n v="32"/>
    <s v="Observación No. 18. Contratos sin Registros Presupuestales RP o con RP sin saldo suficiente por valor de 3.378.426.211 con afectación efectiva en 3 convenios _x000a_Para los contratos de fábricas 21050617 2151396 2151381 2151367 2151397 y 2150608 hay 6 Registros Presupuestales que no tienen saldo suficiente a 30 de agosto de 2018 por valor de 569.977.514 y hay 2.809.262.474 sin RP para cubrir valores pendientes por pagar en actas de servicio o en servicios prestados según reporte de los contratistas lo que traduce en el agregado en la afectación de 3 convenios 212080.213062 y 211030."/>
    <s v="Debilidades en el control de los fondos de cada Registro Presupuestal correspondiente a los convenios. // Carencia de puntos de control durante la ejecución contractual en lo correspondiente a pagos. // Pérdida de la información y su trazabilidad por la alta rotación de los supervisores."/>
    <s v="RGFIN21"/>
    <s v="CORRECTIVA"/>
    <x v="37"/>
    <s v="ST - Gerencia de Fábricas - _x000a_Gerentes de los convenios 212080 213062 y 211030."/>
    <x v="0"/>
    <x v="3"/>
    <s v="Balance para los seis contratos de fábricas"/>
    <n v="6"/>
    <d v="2018-11-30T00:00:00"/>
    <d v="2019-03-31T00:00:00"/>
    <n v="6"/>
    <n v="1"/>
    <m/>
    <s v="Tablas de seguimientos de control para 5 de los contratos de fabricas en donde se realiza el control de los valores pagados y pendientes por pagar en dic18. Tabla de seguimientos de control para el contratos de fabricas 2150608 Infraestructura 2015 en donde se realiza el control de los valores pagados y pendientes por pagar en marzo 2019"/>
    <m/>
    <s v="GERENCIA Y GESTION DE PROYECTOS"/>
    <n v="3"/>
    <s v="csanchez2"/>
    <s v="aruiz1"/>
    <s v="aruiz1"/>
    <n v="0.03"/>
  </r>
  <r>
    <n v="46"/>
    <d v="2018-10-26T00:00:00"/>
    <x v="2"/>
    <n v="33"/>
    <s v="Observación No. 18. Contratos sin Registros Presupuestales RP o con RP sin saldo suficiente por valor de 3.378.426.211 con afectación efectiva en 3 convenios _x000a_Para los contratos de fábricas 21050617 2151396 2151381 2151367 2151397 y 2150608 hay 6 Registros Presupuestales que no tienen saldo suficiente a 30 de agosto de 2018 por valor de 569.977.514 y hay 2.809.262.474 sin RP para cubrir valores pendientes por pagar en actas de servicio o en servicios prestados según reporte de los contratistas lo que traduce en el agregado en la afectación de 3 convenios 212080.213062 y 211030."/>
    <s v="Debilidades en el control de los fondos de cada Registro Presupuestal correspondiente a los convenios. // Carencia de puntos de control durante la ejecución contractual en lo correspondiente a pagos. // Pérdida de la información y su trazabilidad por la alta rotación de los supervisores."/>
    <s v="RGFIN21"/>
    <s v="CORRECTIVA"/>
    <x v="38"/>
    <s v="ST - Gerencia de Fábricas - _x000a_Gerentes de los convenios 212080 213062 y 211030."/>
    <x v="0"/>
    <x v="3"/>
    <s v="Ficha de conciliación presentada en comité"/>
    <n v="1"/>
    <d v="2018-11-30T00:00:00"/>
    <d v="2018-12-07T00:00:00"/>
    <n v="1"/>
    <n v="1"/>
    <m/>
    <s v="Se adjunta Acta de conciliación en procudaduria para la Fábrica Infraestructura 2013"/>
    <m/>
    <s v="GERENCIA Y GESTION DE PROYECTOS"/>
    <n v="3"/>
    <s v="csanchez2"/>
    <s v="aruiz1"/>
    <s v="aruiz1"/>
    <n v="0.03"/>
  </r>
  <r>
    <n v="47"/>
    <d v="2019-04-12T00:00:00"/>
    <x v="4"/>
    <n v="9"/>
    <s v="Observación No.4 Ejecución de ítems no previstos sin aprobación de FONADE El contrato de interventoría N.2111824 que supervisó el cumplimiento de las obligaciones del contrato de obra N.2111561 IE San Mateo permitió la ejecución de ítems no previstos sin disponer de la aprobación por parte de FONADE."/>
    <s v="No tramitar los Análisis de precios unitarios de ítems no previstos // No tramitar novedad contractual por ítems no previstos // Deficiencias de la supervisión de FONADE frente al seguimiento durante la ejecución del contrato // Falta de precisión en los estudios previos y/o reglas de participación en lo relacionado con la descripción de trámites licencias y permisos"/>
    <s v="RGPPE07"/>
    <s v="CORRECTIVA"/>
    <x v="39"/>
    <s v="Subgerencia de desarrollo de proyectos Gerente de grupo de infraestructura y competitividad Gerente Convenio"/>
    <x v="0"/>
    <x v="7"/>
    <s v="FAP806 Registro de evento de riesgo operativo "/>
    <n v="1"/>
    <d v="2019-06-30T00:00:00"/>
    <d v="2019-06-12T00:00:00"/>
    <n v="1"/>
    <n v="1"/>
    <m/>
    <s v="FAP806 Registro de evento de riesgo operativo ID 2019201900080"/>
    <m/>
    <s v="GERENCIA Y GESTION DE PROYECTOS"/>
    <n v="3"/>
    <s v="ariano"/>
    <s v="Fariza"/>
    <s v="hceron"/>
    <n v="0.03"/>
  </r>
  <r>
    <n v="48"/>
    <d v="2019-04-12T00:00:00"/>
    <x v="4"/>
    <n v="12"/>
    <s v="Observación No.5 Demoras en la solicitud de acciones Judiciales para los convenios interadministrativos. Se presentaron entre uno y 34 meses de demora en la solicitud de inicio de acciones judiciales por parte de la gerencia de convenio para 7 convenios interadministrativos frente a la fecha de terminación de cada uno que corresponde a la entrega integral del proyecto por FONADE al ente territorial"/>
    <s v="Falta de precisión en el alcance de las obligaciones de los entes territoriales // Demoras en la consolidación de la información para realizar el estudio factico .fap900."/>
    <s v="RGPPE27"/>
    <s v="CORRECTIVA"/>
    <x v="40"/>
    <s v="Subgerencia de desarrollo de proyectos Gerente de grupo de infraestructura y competitividad Gerente Convenio"/>
    <x v="0"/>
    <x v="7"/>
    <s v="FAP806 Registro de evento de riesgo operativo "/>
    <n v="1"/>
    <d v="2019-06-30T00:00:00"/>
    <d v="2019-07-09T00:00:00"/>
    <n v="1"/>
    <n v="1"/>
    <m/>
    <s v="FAP806 Registro de evento de riesgo operativo ID 2019201900091"/>
    <m/>
    <s v="GERENCIA Y GESTION DE PROYECTOS"/>
    <n v="3"/>
    <s v="ariano"/>
    <s v="Fariza"/>
    <s v="hceron"/>
    <n v="0.03"/>
  </r>
  <r>
    <n v="49"/>
    <d v="2019-11-28T00:00:00"/>
    <x v="5"/>
    <n v="3"/>
    <s v="Observación No 1: Dilación en el trámite de incumplimiento aplicable al contrato 2180899: La Gerencia del convenio 216140 no ha tramitado a octubre de 2019 el incumplimiento del contrato 2180899 GEOFIZYKA TORUN S.A. CGT SERVICES SUCURSAL COLOMBIA aun cuando la interventoría contrato 2181102 manifestó en 2 comunicaciones radicados No 20184300368222 y 20184300394662 de julio de 2018. Incumplimientos relacionados con: Deficienciencias en el Plan de Gestión Social Programa de Gestión Ambiental Programa de Aseguramiento de la calidad Programa de Seguridad industrial y seguridad en el trabajo falta de oportunidad en la entrega del cronograma y plan detallado de trabajo incumplimento requisitos personal mínimo requerido estrategia de socialización."/>
    <s v="Debilidades en la supervisión del contrato interadministrativo 216140 en aspectos administrativos // Desconocimiento de la normatividad aplicable por parte del supervisor // Omisión de alertas del aplicativo FOCUS sobre el atraso físico del contrato 2180899 // Falta de diligenciamiento del FMI054 Cuadro de control y trazabilidad de acciones del proyecto"/>
    <s v="Riesgo emergente"/>
    <s v="CORRECTIVA"/>
    <x v="41"/>
    <s v="Subgerencia de Operaciones Gestión Contractual."/>
    <x v="2"/>
    <x v="8"/>
    <s v="Radicado del trámite de incumplimiento."/>
    <n v="1"/>
    <d v="2020-02-20T00:00:00"/>
    <d v="2019-12-17T00:00:00"/>
    <n v="1"/>
    <n v="1"/>
    <m/>
    <s v="En consulta con la abogada y la Subgerencia de Operaciones se determinó no procedente la radicación del incumplimiento al interior de la entidad ya que cursa demanda de controversia contra GEOFIZYKA TORUN y al sera vía judicial se pierde competencia en la Entidad."/>
    <m/>
    <s v="GESTION DE PROVEEDORES"/>
    <n v="4"/>
    <s v="Dossa"/>
    <s v="juandrade"/>
    <s v="avillada"/>
    <n v="0.04"/>
  </r>
  <r>
    <n v="50"/>
    <d v="2019-11-28T00:00:00"/>
    <x v="5"/>
    <n v="12"/>
    <s v="Observación No 5. Demoras en el trámite de pago a la interventoría proyecto Cordillera por condiciones contractuales: La interventoría 2181102 AR Geophysical Cunsultant Ltda radicó pretensiones económicas por valor de 528.226.377 costos de personal profesional y técnico y otros costos directos que no se han podido tramitar por la Entidad dado que en el estudio previo CSI 010 2018 se estipuló FORMA DE PAGO supeditada al avance reportado en los registros de kms ejecutados por parte del contratista de obra y éste contrato se terminó anticipadamente 14-09-2018."/>
    <s v="Ausencia de lineamientos e instancias para analizar el objeto el alcance la forma de pago los riesgo identificados y como se van a mitigar"/>
    <s v="Riesgo emergente"/>
    <s v="PREVENTIVA"/>
    <x v="42"/>
    <s v="Subgerencia de operaciones Grupo de Planeación Contractual. _x000a__x000a__x000a_"/>
    <x v="2"/>
    <x v="9"/>
    <s v="Comunicación solicitud de concepto_x000a__x000a_"/>
    <n v="1"/>
    <d v="2020-03-31T00:00:00"/>
    <d v="2020-03-20T00:00:00"/>
    <n v="1"/>
    <n v="1"/>
    <m/>
    <s v="Se adjunta comunicación vía email enviada el 20-03-2020 por parte de la sub. Operaciones a la asesora jurídica del área solicitando brindar concepto jurídico acerca de:_x000a__x000a_1. ¿Se deben efectuar los pagos de un contrato de interventoría cuando el contrato de obra fue terminado_x000a_anticipadamente?_x000a__x000a_2. ¿Resulta pertinente modificar la forma de pago en las Reglas de Participación para los contratos de_x000a_interventoría de tal manera que estos no queden condicionados al avance de obra?"/>
    <m/>
    <s v="GESTION DE PROVEEDORES"/>
    <n v="8"/>
    <s v="valvarez"/>
    <s v="fmorales2"/>
    <s v="avillada"/>
    <n v="0.08"/>
  </r>
  <r>
    <n v="51"/>
    <d v="2019-10-18T00:00:00"/>
    <x v="6"/>
    <n v="1"/>
    <s v="Observación No1 Documentación no publicada e incompleta en el Secop En 30 procesos ACEPTADOS se revisaron 17 documentos que la entidad debe publicar en la plataforma SECOP observando los siguientes incumplimientos por encima del 50 porciento El 96 porciento de procesos 27 de 28 incumplen con la publicación de la respuesta del oferente frente a la solicitud de aclaraciones el 93 porciento de los procesos 28 de 30 incumplen con la publicación del Anexo 9 Formatos el 79 porciento de los procesos 22 de 28 incumplen con la publicación de la solicitud de aclaraciones el 73 porciento de los procesos 22 de 30 incumplen con la publicación de el Anexo 10 Proyecto de minuta el 57 porciento de los procesos 17 de 30 incumplen con la publicación de estudio del sector anexo 9 formatos"/>
    <s v="Ausencia de parametros exigibles que estandaricen la información y los registros que deben ser publicados de acuerdo con cada metodología de contratación // Posibles fallas técnicas de la plataforma Secop II // No disponibilidad de un plan de contingencia que garantice la publicidad de los documentos precontractuales"/>
    <s v="RGPRO09"/>
    <s v="PREVENTIVA"/>
    <x v="43"/>
    <s v="Gestión de operaciones Grupo de procesos de selección"/>
    <x v="2"/>
    <x v="10"/>
    <s v="Manual de contratacion formalizado en el catalogo documental"/>
    <n v="1"/>
    <d v="2020-08-31T00:00:00"/>
    <m/>
    <n v="0"/>
    <n v="0"/>
    <s v="Manual de contratacion formalizado en el catalogo documental"/>
    <s v="No se reporta avance En los procesos CDI0162020 CDI0242020 y CDI0292020. se observa un primer avance con algunos documetos base en los procesos de contratación directa publicados en secop II El capítulo final de las Reglas de Participación estandarizadas con corte a marzo es un proyecto en curso que la Subgerencia de Operaciones adelanta contempla el listado de anexos formatos actas formularios y matrices que se deben incluir en los procesos de selección de las distintas tipologias contractuales y modalidades de selección Se recomienda tener en cuenta y hacer parte del listado de anexos los documentos mecionados en la presente observación Ubicación carpeta compartida Mireya lópez Chaparro Asesoría CI . PM ACI . SOPORTES AÑO 2020 . Soportes marzo 2020 . A57 CONTRATACIÓN DIRECTA"/>
    <s v="Memorando de reformulación en plazo Número 20205000103423 del 16 julio de 2020"/>
    <s v="GESTION DE PROVEEDORES"/>
    <n v="25"/>
    <s v="ariano"/>
    <s v="bavila"/>
    <s v="avillada"/>
    <n v="0"/>
  </r>
  <r>
    <n v="52"/>
    <d v="2019-10-18T00:00:00"/>
    <x v="6"/>
    <n v="2"/>
    <s v="Observación No. 2 Incumplimiento en el plazo de expedición de las garantías En 14 de los 30 contratos adjudicados se evidencian desviaciones entre 1 y 28 días hábiles en la expedición de las garantías por parte del contratista"/>
    <s v="Deficiencias en la validación de garantías por parte del grupo de procesos de selección // No existen lineamientos que indiquen causales de rechazo de las garantías por extemporaneidad en la fecha de expedición // No hay un mecanismo que conmine al oferente para que cumpla con la oportunidad en la expedición y radicación de las pólizas en los plazos establecidos en el Manual de contratación MDI720"/>
    <s v="Riesgo emergente"/>
    <s v="PREVENTIVA"/>
    <x v="44"/>
    <s v="Gestión de operaciones Grupo de procesos de selección_x000a_"/>
    <x v="2"/>
    <x v="10"/>
    <s v="Documento suscrito por el contratista en el que se comprometa a la entrega oportuna de las garantias"/>
    <n v="4"/>
    <d v="2020-04-30T00:00:00"/>
    <d v="2020-07-15T00:00:00"/>
    <n v="4"/>
    <n v="1"/>
    <m/>
    <s v="Se allega Documento suscrito por el contratista en el que se comprometa a SUSCRIBIR Y PERFECCIONAR el contrato e iniciar la ejecución del mismo en los plazos previstos en las reglas de participación. CDI 034-2020. CDI 013-2020. CDI 001-2020. CDI 016-2020. Se evidencia EL FORMATO 01 carta de presentación del proceso CDI 0242020 pero no está suscrito por el contratista sin embargo este documento en el numeral 10 declara en caso de ser aceptada la oferta presentada para la celebración del contrato derivado del presente proceso me comprometo a suscribir y perfeccionar el contrato e iniciar la ejecución del mismo en los plazos previstos en las reglas de participación del presente proceso Del CDI 0232020 se observaron las reglas de participacion pero este documento no es suscrito por el contratista lo cual es el requisito de la acción"/>
    <m/>
    <s v="GESTION DE PROVEEDORES"/>
    <n v="25"/>
    <s v="ariano"/>
    <s v="bavila"/>
    <s v="avillada"/>
    <n v="0.25"/>
  </r>
  <r>
    <n v="53"/>
    <d v="2019-10-18T00:00:00"/>
    <x v="6"/>
    <n v="3"/>
    <s v="Observación No. 3 Extemporaneidad en la radicación de las ofertas En los procesos CDI 043 CDI 061 y CDI 025-2019 3 de 30 procesos aceptados se observa una desviación entre 1 y 7 días hábiles en la radicación de la oferta sin disponer de un registro y.o documento publicado en el SECOP mediante el cual el oferente solicite de manera justificada ampliar el plazo para la entrega de la oferta ni se informe la respuesta de la entidad otorgando o negando el mismo"/>
    <s v="Dar prioridad al proceso de contratación frente al cumplimiento del procedimiento // Posibles acciones a favor de terceros // No existe un procedimiento para la solicitud y aprobación de los plazos de radicación de las ofertas"/>
    <s v="Riesgo emergente"/>
    <s v="PREVENTIVA"/>
    <x v="45"/>
    <s v="Subgerencia de Operaciones Grupo de procesos de selección"/>
    <x v="2"/>
    <x v="10"/>
    <s v="Adenda al proceso"/>
    <n v="3"/>
    <d v="2020-03-30T00:00:00"/>
    <d v="2020-03-30T00:00:00"/>
    <n v="3"/>
    <n v="1"/>
    <m/>
    <s v="En tres procesos CDI0052020 CDI0102020 y CDI0152020 se observa la adenda como único documento para otorgar plazo al oferente para radicar la oferta en los procesos que se adelanten mediante la modalidad de Contratación Directa Documentos publicados en SECOP II Ubicación carpeta compartida Mireya lópez Chaparro Asesoría CI . PM ACI . SOPORTES AÑO 2020 . Soportes marzo 2020 . A57 CONTRATACIÓN DIRECTA"/>
    <m/>
    <s v="GESTION DE PROVEEDORES"/>
    <n v="25"/>
    <s v="csanchez2"/>
    <s v="bavila"/>
    <s v="avillada"/>
    <n v="0.25"/>
  </r>
  <r>
    <n v="54"/>
    <d v="2019-10-18T00:00:00"/>
    <x v="6"/>
    <n v="4"/>
    <s v="Observación 4. Ineficiencia en el desarrollo de los procesos de contratación Directa En 21 de 56 procesos que corresponden al 37.5 porciento del total de la muestra de auditoría se observa comprometida la eficiencia de la actividad precontractual de la entidad ya que su estado es 19 procesos FALLIDOS y dos DESIERTO a causa de sub estimación del Presupuesto Oficial no Invitar oferentes del contexto geográfico inmediato del proyecto no considerar aspectos como Seguridad orden social complejidad de transporte sobrecosto y.o accesibilidad de materiales // el oferente invitado no subsana o da respuesta a la solicitud de aclaraciones o no presenta documentos o la oferta o por Inadecuada estructuración de las reglas de participación y.o estudio previo"/>
    <s v="Posibles fallas en los controles o inexistencia de los mismos en la etapa precontractual para la contratación directa"/>
    <s v="Riesgo emergente"/>
    <s v="PREVENTIVA"/>
    <x v="46"/>
    <s v="Subgerencia de Operaciones  Grupo de procesos de selección "/>
    <x v="2"/>
    <x v="10"/>
    <s v="Proyecto de Estandarización de documuentos Terminos y condiciones "/>
    <n v="1"/>
    <d v="2020-06-30T00:00:00"/>
    <d v="2020-03-30T00:00:00"/>
    <n v="1"/>
    <n v="1"/>
    <m/>
    <s v="Presentación de la firma HERNANDEZ UCROS ASOCIADOS se muestran avances a marzo de la estructuración de posibles ajustes al Manual de contratación con los siguientes criterios estandarización de los documentos contractuales cronograma de productos y actividades por parte de firma contratada por ENTerritorio nuevas estrategias de monitoreo de proyectos analisis de toda la actividad precontratatual entre otros Ubicación carpeta compartida Mireya lópez Chaparro Asesoría CI . PM ACI. SOPORTES AÑO 2020. Soportes marzo 2020. A57 CONTRATACIÓN DIRECTA"/>
    <m/>
    <s v="GESTION DE PROVEEDORES"/>
    <n v="25"/>
    <s v="csanchez2"/>
    <s v="bavila"/>
    <s v="avillada"/>
    <n v="0.25"/>
  </r>
  <r>
    <n v="55"/>
    <d v="2019-06-27T00:00:00"/>
    <x v="7"/>
    <n v="2"/>
    <s v="OBSERVACIÓN No 1 Omisión de ANS en trámite de acciones contractuales de incumplimiento. La Subgerencia de Operaciones prensenta demoras en devolución de la solicitud de incumplimiento entre 28 y 254 días para el 23 por ciento de los procesos revisados. citación de audiencia entre 45 y 176 días para el 20 por ciento de los casos. reclamación y aviso de siniestro entre 145 y 269 e inicio de la acción judicial entre 70 y 378 días para el 33 por ciento de los casos."/>
    <s v="Falta de seguimiento por parte de la Gerencia del convenio // Deficiente priorización de la Entidad de estos trámites con efectos legales y económicos // Desactualización de la base de datos de los procesos de incumplimiento"/>
    <s v="RGPRO21"/>
    <s v="CORRECTIVA"/>
    <x v="47"/>
    <s v="Subgerencia de operaciones"/>
    <x v="2"/>
    <x v="8"/>
    <s v="Resolución restructuración grupos de trabajo"/>
    <n v="1"/>
    <d v="2019-09-30T00:00:00"/>
    <d v="2019-09-20T00:00:00"/>
    <n v="1"/>
    <n v="1"/>
    <m/>
    <s v="Enterritorió emitió y publicó la Resolución No. 276 del 20-09-2019 Por la cual se determinan los grupos de trabajo de la Empresa Nacional Promotora del Desarrollo Territorial - ENTerritorio y se establecen sus funciones mediante la cual se estableció como función del Grupo de Gestión Contractual Proyectar y suscribir las citaciones requerimientos objeciones de las aseguradoras y contratistas presidir audiencias y realizar todos los actos que sean necesarios para hacer efectivas y-o exigibles las medidas contractuales apremiantes o indemnizatorias de orden legal reglamentario o contractual que sea necesario implementar para conjurar el no cumplimiento de los contratistas de ENTerrritorio en caso de inejecución ejecución indebida o deficiente del objeto y sus obligaciones contractuales de acuerdo con su competencia según lo establecido en el Manual de Contratación"/>
    <m/>
    <s v="GESTION DE PROVEEDORES"/>
    <n v="3"/>
    <s v="aocampo"/>
    <s v="bavila"/>
    <s v="avillada"/>
    <n v="0.03"/>
  </r>
  <r>
    <n v="56"/>
    <d v="2019-06-27T00:00:00"/>
    <x v="7"/>
    <n v="3"/>
    <s v="OBSERVACIÓN No 1 Omisión de ANS en trámite de acciones contractuales de incumplimiento. La Subgerencia de Operaciones prensenta demoras en devolución de la solicitud de incumplimiento entre 28 y 254 días para el 23 por ciento de los procesos revisados. citación de audiencia entre 45 y 176 días para el 20 por ciento de los casos. reclamación y aviso de siniestro entre 145 y 269 e inicio de la acción judicial entre 70 y 378 días para el 33 por ciento de los casos."/>
    <s v="Falta de seguimiento por parte de la Gerencia del convenio // Deficiente priorización de la Entidad de estos trámites con efectos legales y económicos // Desactualización de la base de datos de los procesos de incumplimiento"/>
    <s v="RGPRO21"/>
    <s v="PREVENTIVA"/>
    <x v="48"/>
    <s v="Subgerencia de operaciones"/>
    <x v="2"/>
    <x v="8"/>
    <s v="Acta de reunión"/>
    <n v="1"/>
    <d v="2019-10-30T00:00:00"/>
    <d v="2019-10-28T00:00:00"/>
    <n v="1"/>
    <n v="1"/>
    <m/>
    <s v="Se adjunta acta de reunión sostenido el 28-10-2019 y el documento emitido por el Grupo de incumplimientos en el cual manifestaron lo siguiente: Una vez realizadas las mesas de trabajo con el grupo de Incumplimientos de la Entidad en cumplimiento a las directrices establecidas y como acción de mejora acerca de la viabilidad de ajustar los Acuerdos de Niveles de Servicio ANS en los trámites de incumplimiento se especificó que de acuerdo con el trámite actual para los procesos de incumplimiento y en lo referente a la citación de audiencia envío de reclamación a la aseguradora e inicio de acción judicial es posible plantear la inclusión de los ANS condicionados toda vez que las actuaciones administrativas de carácter sancionatorio dependen de la información dada por las áreas encargadas de la ejecución de los contratos._x000a__x000a__x000a_"/>
    <m/>
    <s v="GESTION DE PROVEEDORES"/>
    <n v="3"/>
    <s v="aocampo"/>
    <s v="bavila"/>
    <s v="avillada"/>
    <n v="0.03"/>
  </r>
  <r>
    <n v="57"/>
    <d v="2019-06-27T00:00:00"/>
    <x v="7"/>
    <n v="4"/>
    <s v="OBSERVACIÓN No 2 Objeción de las Aseguradoras en la radicación de avisos de siniestro por documentación incompleta. Las Gerencias de convenio presentan objeciones de la reclamación del siniestro por parte de la aseguradora en el 30 por ciento de los procesos revisados contratos 2180724 2180721 2161440 2162855 2162857 2162858 2017624 2132089 2131908 correspondiente a 13 devoluciones 62 por ciento por inconsistencias en el valor reclamado y 38 por ciento por documentación incompleta."/>
    <s v="Desconocimiento de la tasación de perjuicios y cubrimiento de garantías por los que inician el proceso de la Subgerencia de Desarrollo de Proyectos // Omisión en la revisión del formato FDI763 – Lista de Chequeo para Trámite de Incumplimiento // Desconocimiento por parte de los Gerentes de convenio y el profesional que realiza el estudio de la pertinencia de la solicitud para la aplicación de las clásulas de apremio y penal pecuniaria // Deficiente priorización de la Entidad de estos trámites con efectos legales y económicos"/>
    <s v="RGPRO21"/>
    <s v="PREVENTIVA"/>
    <x v="49"/>
    <s v="Subgerencia de Operaciones."/>
    <x v="2"/>
    <x v="8"/>
    <s v="Control de Asistencia y Presentación"/>
    <n v="2"/>
    <d v="2019-10-30T00:00:00"/>
    <d v="2019-08-23T00:00:00"/>
    <n v="2"/>
    <n v="1"/>
    <m/>
    <s v="Se realizaron capacitaciones dirigidads a las distintas Subgerencias de la Entidad con el acompañamiento de los asesores en riesgo SESColombia donde se ha instruido la forma adecuada de realizar la tasación de los perjuicios en los procesos de incumplimiento. Soporte: Listas de asistencia y presentación ppt incumplimientos"/>
    <m/>
    <s v="GESTION DE PROVEEDORES"/>
    <n v="4"/>
    <s v="aocampo"/>
    <s v="bavila"/>
    <s v="avillada"/>
    <n v="0.04"/>
  </r>
  <r>
    <n v="58"/>
    <d v="2019-06-27T00:00:00"/>
    <x v="7"/>
    <n v="5"/>
    <s v="OBSERVACIÓN No 2 Objeción de las Aseguradoras en la radicación de avisos de siniestro por documentación incompleta. Las Gerencias de convenio presentan objeciones de la reclamación del siniestro por parte de la aseguradora en el 30 por ciento de los procesos revisados contratos 2180724 2180721 2161440 2162855 2162857 2162858 2017624 2132089 2131908 correspondiente a 13 devoluciones 62 por ciento por inconsistencias en el valor reclamado y 38 por ciento por documentación incompleta."/>
    <s v="Desconocimiento de la tasación de perjuicios y cubrimiento de garantías por los que inician el proceso de la Subgerencia de Desarrollo de Proyectos // Omisión en la revisión del formato FDI763 – Lista de Chequeo para Trámite de Incumplimiento // Desconocimiento por parte de los Gerentes de convenio y el profesional que realiza el estudio de la pertinencia de la solicitud para la aplicación de las clásulas de apremio y penal pecuniaria // Deficiente priorización de la Entidad de estos trámites con efectos legales y económicos"/>
    <s v="RGPRO21"/>
    <s v="CORRECTIVA"/>
    <x v="50"/>
    <s v=" Subgerencia de Operaciones."/>
    <x v="2"/>
    <x v="8"/>
    <s v="Control de Asistencia "/>
    <n v="1"/>
    <d v="2019-10-30T00:00:00"/>
    <d v="2019-09-20T00:00:00"/>
    <n v="1"/>
    <n v="1"/>
    <m/>
    <s v="Se realizaron mesas de trabajo con las gerencias de los convenios con la finalidad de priorizar los procesos y realizar un acompañamiento en los mismos. Soporte: Listas de asistencia"/>
    <m/>
    <s v="GESTION DE PROVEEDORES"/>
    <n v="4"/>
    <s v="aocampo"/>
    <s v="jandrade"/>
    <s v="avillada"/>
    <n v="0.04"/>
  </r>
  <r>
    <n v="59"/>
    <d v="2019-06-27T00:00:00"/>
    <x v="7"/>
    <n v="15"/>
    <s v="OBSERVACIÓN No 9 Incumplimiento en la aplicación de Evaluación de proveedores de bienes y servicios. En el 76 por ciento 22 de los contratos de la muestra no se evidenció la aplicación de evaluaciones parciales y el 80 por ciento 4 de los contratos en estado cerrado o liquidado no tienen el FMI028 evaluación final en concordancia se comprobó que el contratista CIVING INGENIEROS tiene procesos de incumplimiento en Trámite para 4 contratos 2130442 2161440 2151988 2152105 y en ninguno está evaluado su desempeño en el formato establecido FMI028."/>
    <s v="Falta de claridad del momento de aplicación del formato FMI028 // Omisión de la transferencia documental al expediente virtual en ORFEO // Alta rotación de personal responsable de ejecutar la actividad // Omisión en la aplicación del control para incorporar los resultados de la evaluación de proveedores en la selección de contratistas"/>
    <s v="RGPPE01"/>
    <s v="CORRECTIVA"/>
    <x v="51"/>
    <s v="Subgerencia de Operaciones"/>
    <x v="2"/>
    <x v="2"/>
    <s v="Informe Metodologia"/>
    <n v="1"/>
    <d v="2019-07-31T00:00:00"/>
    <d v="2019-07-31T00:00:00"/>
    <n v="1"/>
    <n v="1"/>
    <m/>
    <s v="Se formuló la Metodologia para la evaluación de proveedores en la modalidad de Contratación Directa en la etapa precontractual y contratos de Prestación de Servicios Profesionales y de Apoyo etapa contractual cuyo objetivo es establecer los mecanismos y herramientas para la evaluación de los proveedores de Enterritorio con base en criterios de oportunidad calidad y eficiencia con el fin de obtener bienes y servicios de calidad.Soporte: Documento informe."/>
    <m/>
    <s v="GESTION DE PROVEEDORES"/>
    <n v="3"/>
    <s v="aocampo"/>
    <s v="Fariza"/>
    <s v="avillada"/>
    <n v="0.03"/>
  </r>
  <r>
    <n v="60"/>
    <d v="2019-06-27T00:00:00"/>
    <x v="7"/>
    <n v="17"/>
    <s v="OBSERVACIÓN No 9 Incumplimiento en la aplicación de Evaluación de proveedores de bienes y servicios. En el 76 por ciento 22 de los contratos de la muestra no se evidenció la aplicación de evaluaciones parciales y el 80 por ciento 4 de los contratos en estado cerrado o liquidado no tienen el FMI028 evaluación final en concordancia se comprobó que el contratista CIVING INGENIEROS tiene procesos de incumplimiento en Trámite para 4 contratos 2130442 2161440 2151988 2152105 y en ninguno está evaluado su desempeño en el formato establecido FMI028."/>
    <s v="Falta de claridad del momento de aplicación del formato FMI028 // Omisión de la transferencia documental al expediente virtual en ORFEO // Alta rotación de personal responsable de ejecutar la actividad // Omisión en la aplicación del control para incorporar los resultados de la evaluación de proveedores en la selección de contratistas"/>
    <s v="RGPPE01"/>
    <s v="PREVENTIVA"/>
    <x v="52"/>
    <s v="Subgerencia de Operaciones_x000a_"/>
    <x v="2"/>
    <x v="2"/>
    <s v="Evaluaciones realizadas"/>
    <n v="1"/>
    <d v="2019-12-31T00:00:00"/>
    <d v="2019-12-31T00:00:00"/>
    <n v="1"/>
    <n v="1"/>
    <m/>
    <s v="La Subgerencia de Operaciones realizó el diagnóstico y documento denominado evaluación de proveedores. posteriormente realizó el desarrollo tecnológico mediante el cual se implementaron las pruebas piloto una vez al observarse que el aplicativo ya se encontraba en funcionamiento se presentó y socializó ante el comité Institucional de Gestión y Desempeño el cual generó unas observaciones de carácter jurídico contractual así como la solicitud de generar ajustes en las preguntas lo cual se encuentran en proceso de validación e incorporación si a ello hay lugar."/>
    <m/>
    <s v="GESTION DE PROVEEDORES"/>
    <n v="3"/>
    <s v="aocampo"/>
    <s v="Fariza"/>
    <s v="avillada"/>
    <n v="0.03"/>
  </r>
  <r>
    <n v="61"/>
    <d v="2019-06-27T00:00:00"/>
    <x v="7"/>
    <n v="18"/>
    <s v="OBSERVACIÓN No 10 Pólizas de garantía vencidas en su amparo de cumplimiento. Las pólizas de garantía de los contratos 2130442 2131675 2152115 y 2131598 13 por ciento de la muestra se encontraban vencidas en el amparo de cumplimiento para la fecha en la cual se inició el trámite de reclamación ante la aseguradora."/>
    <s v="Desconocimiento del procedimiento y guía para hacer reclamaciones ante aseguradora // Extemporaneidad en la solicitud de reclamación ante la aseguradora"/>
    <s v="RGPRO21"/>
    <s v="CORRECTIVA"/>
    <x v="53"/>
    <s v="Subgerencia de Operaciones"/>
    <x v="2"/>
    <x v="8"/>
    <s v="Control de Asistencia y Presentación"/>
    <n v="2"/>
    <d v="2019-10-30T00:00:00"/>
    <d v="2019-08-23T00:00:00"/>
    <n v="2"/>
    <n v="1"/>
    <m/>
    <s v="Se realizaron capacitaciones dirigidas a las Subgerencias de la entidad indicando a los supervisores abogados y técnicos la información que debe tener una solicitud de inicio de trámite de incumplimiento para que la misma no sea devueta al área. soportes: Lista de asistencia a charlas y presentación ppt de incumplimientos"/>
    <m/>
    <s v="GESTION DE PROVEEDORES"/>
    <n v="5"/>
    <s v="aocampo"/>
    <s v="jandrade"/>
    <s v="avillada"/>
    <n v="0.05"/>
  </r>
  <r>
    <n v="62"/>
    <d v="2019-06-27T00:00:00"/>
    <x v="7"/>
    <n v="19"/>
    <s v="OBSERVACIÓN No 10 Pólizas de garantía vencidas en su amparo de cumplimiento. Las pólizas de garantía de los contratos 2130442 2131675 2152115 y 2131598 13 por ciento de la muestra se encontraban vencidas en el amparo de cumplimiento para la fecha en la cual se inició el trámite de reclamación ante la aseguradora."/>
    <s v="Desconocimiento del procedimiento y guía para hacer reclamaciones ante aseguradora // Extemporaneidad en la solicitud de reclamación ante la aseguradora"/>
    <s v="RGPRO21"/>
    <s v="CORRECTIVA"/>
    <x v="50"/>
    <s v=" Subgerencia de Operaciones."/>
    <x v="2"/>
    <x v="2"/>
    <s v="Control de Asistencia "/>
    <n v="1"/>
    <d v="2019-10-30T00:00:00"/>
    <d v="2019-09-20T00:00:00"/>
    <n v="1"/>
    <n v="1"/>
    <m/>
    <s v="Se realizaron mesas de trabajo con las gerencias de los convenios con la finalidad de priorizar los procesos y realizar un acompañamiento en los mismos. Soporte: Listas de asistencia"/>
    <m/>
    <s v="GESTION DE PROVEEDORES"/>
    <n v="5"/>
    <s v="aocampo"/>
    <s v="Fariza"/>
    <s v="avillada"/>
    <n v="0.05"/>
  </r>
  <r>
    <n v="63"/>
    <d v="2019-06-11T00:00:00"/>
    <x v="1"/>
    <n v="10"/>
    <s v="Observación No.4 Variación no justificada de los indicadores financieros producto del análisis del sector. _x000a_El capital de trabajo requerido para el futuro contratista en el análisis del sector se establece entre el 20 y 40 porciento del POE presupuesto oficial estimado . y en el estudio previo se registro como requisito mayor o igual 10 porciento del POE."/>
    <s v="Omisión no justificada del resultado de los indicadores requeridos en el análisis del sector para la elaboración de los estudios previos y las reglas de participación."/>
    <s v="RGPRO27 _x000a_"/>
    <s v="PREVENTIVA"/>
    <x v="54"/>
    <s v="Subgerencia de Operaciones _x000a_Planeación contractual_x000a_Desarrollo Organizacional"/>
    <x v="2"/>
    <x v="9"/>
    <s v="LISTA DE CHEQUEO REVISION DOCUMENTO ESTUDIOS PREVIOS formalizada en el sistema de gestión de calidad"/>
    <n v="1"/>
    <d v="2019-11-30T00:00:00"/>
    <d v="2019-12-13T00:00:00"/>
    <n v="1"/>
    <n v="1"/>
    <m/>
    <s v="En el marco de actualización documental y de acuerdo con la Resolución 276 del 20 de septiembre de 2019 por la cuál se determinan los grupos de trabajo de la Empresa Nacional Promotora de Desarrolllo Territorial - ENTerritorio y se establecen sus funciones se está realizando la revisión. complementación y ajuste de la lista de chequeo revisión de documentos de estudios previos. En el formato quedará implementada la revisión técnica y jurídica. en linea con la experiencia de los profesionales del Grupo de Planeación Contractual y las nuevas funciones establecidas dentro de la mencionada Resolución._x000a__x000a_Se formalizó en el SGC el el formato FDI765 LISTA DE CHEQUEO REVISIÓN DOCUMENTOS ESTUDIOS PREVIOS que incluye en el numeral 28 - REQUISITOS FINANCIEROS Se verificará que los datos de los indicadores financieros correspondan a los indicados en el Estudio del Sector._x000a_ _x000a_https www.enterritorio.gov.co CatalogoDocumental procesos subversion SGC Documentos 11_Formatos Catalogo_Documental_Formatos.htm"/>
    <m/>
    <s v="GESTION DE PROVEEDORES"/>
    <n v="5"/>
    <s v="csanchez2"/>
    <s v="avillada"/>
    <s v="avillada"/>
    <n v="0.05"/>
  </r>
  <r>
    <n v="64"/>
    <d v="2019-06-11T00:00:00"/>
    <x v="1"/>
    <n v="11"/>
    <s v="Observación No.4 Variación no justificada de los indicadores financieros producto del análisis del sector. _x000a_El capital de trabajo requerido para el futuro contratista en el análisis del sector se establece entre el 20 y 40 porciento del POE presupuesto oficial estimado . y en el estudio previo se registro como requisito mayor o igual 10 porciento del POE."/>
    <s v="Omisión no justificada del resultado de los indicadores requeridos en el análisis del sector para la elaboración de los estudios previos y las reglas de participación."/>
    <s v="RGPRO27 _x000a_"/>
    <s v="PREVENTIVA"/>
    <x v="55"/>
    <s v="Subgerencia de Operaciones _x000a_Planeación contractual_x000a__x000a_"/>
    <x v="2"/>
    <x v="9"/>
    <s v="Correo electrónico o FAP 601 Control de asistencia . socialización del documento"/>
    <n v="1"/>
    <d v="2019-11-30T00:00:00"/>
    <d v="2019-10-31T00:00:00"/>
    <n v="1"/>
    <n v="1"/>
    <m/>
    <s v="Mediante correo electrónico se envía la plantilla de Lista de chequeo revisión de documentos estudios previos con los cambios con el item 28 FACTORES FINACIEROS Se verificará que los datos de los indicadores financieros correspondan a los indicados en el Estudio del Sector. _x000a_se socializo mediante correo electrónico La versión final del formato lista de chequeo revisión de documentos de estudios previos se socializó a los profesionales del Grupo de Planeación Contractual se anexa el correo"/>
    <m/>
    <s v="GESTION DE PROVEEDORES"/>
    <n v="5"/>
    <s v="csanchez2"/>
    <s v="avillada"/>
    <s v="avillada"/>
    <n v="0.05"/>
  </r>
  <r>
    <n v="65"/>
    <d v="2019-06-11T00:00:00"/>
    <x v="1"/>
    <n v="12"/>
    <s v="Observación No.5 Error en el número de contrato 20171072 _x000a_En 5 documentos contractuales se evidenció un error de transcripción en el número del contrato. registrando 2017072 y 2017107"/>
    <s v="Falta de planeación y errores de digitación por parte del área solicitante de las novedades del contrato // Falta verificación de las áreas responsables por premuras en la solicitud de los trámites requeridos."/>
    <s v="Riesgo Emergente 3"/>
    <s v="PREVENTIVA"/>
    <x v="56"/>
    <s v="Subgerencia de Operaciones_x000a_Procesos de selección"/>
    <x v="2"/>
    <x v="9"/>
    <s v="FAP 601 CONTROL DE ASISTENCIA"/>
    <n v="1"/>
    <d v="2019-07-30T00:00:00"/>
    <d v="2019-07-18T00:00:00"/>
    <n v="1"/>
    <n v="1"/>
    <m/>
    <s v="El 18 de julio en el área de procesos de selección se socializaron las observaciones producto de la auditoria de tiquetes e interviviendas soportada mediante el formato FAP601 en compromisos se registraron las recomendaciones generadas con el fin de mitigar la probabilidad que se repitan los errores evidenciados"/>
    <m/>
    <s v="GESTION DE PROVEEDORES"/>
    <n v="5"/>
    <s v="csanchez2"/>
    <s v="avillada"/>
    <s v="avillada"/>
    <n v="0.05"/>
  </r>
  <r>
    <n v="66"/>
    <d v="2019-06-11T00:00:00"/>
    <x v="1"/>
    <n v="13"/>
    <s v="Observación No.5 Error en el número de contrato 20171072 _x000a_En 5 documentos contractuales se evidenció un error de transcripción en el número del contrato. registrando 2017072 y 2017107"/>
    <s v="Falta de planeación y errores de digitación por parte del área solicitante de las novedades del contrato // Falta verificación de las áreas responsables por premuras en la solicitud de los trámites requeridos."/>
    <s v="Riesgo Emergente 3"/>
    <s v="PREVENTIVA"/>
    <x v="57"/>
    <s v="Subgerencia de Operaciones_x000a_Procesos de selección_x000a_Desarrollo organizacional"/>
    <x v="2"/>
    <x v="8"/>
    <s v="Documento Lista de chequeo de Novedades publicado"/>
    <n v="1"/>
    <d v="2019-11-30T00:00:00"/>
    <d v="2019-12-26T00:00:00"/>
    <n v="1"/>
    <n v="1"/>
    <m/>
    <s v="En el marco de actualización documental y de acuerdo con la Resolución 276 del 20 de septiembre de 2019 por la cuál se determinan los grupos de trabajo de la Empresa Nacional Promotora de Desarrolllo Territorial - ENTerritorio y se establecen sus funciones se está realizando la revisión. complementación y ajuste de la lista de chequeo revisión de documentos de estudios previos. En el formato quedará implementada la revisión técnica y jurídica. en linea con la experiencia de los profesionales del Grupo de Planeación Contractual y las nuevas funciones establecidas dentro de la mencionada Resolución. _x000a__x000a_Seguimiento a Diciembre El formato PDI766 LISTA DE CHEQUEO PARA NOVEDADES CONTRACTUALES CONTRATO DE SUMINISTRO DE TÍQUETES. https -www.enterritorio.gov.co-CatalogoDocumental-procesos-subversion-SGC-Documentos-11_Formatos-FDI766FORMATODIC2019.xlsx"/>
    <m/>
    <s v="GESTION DE PROVEEDORES"/>
    <n v="5"/>
    <s v="csanchez2"/>
    <s v="avillada"/>
    <s v="avillada"/>
    <n v="0.05"/>
  </r>
  <r>
    <n v="67"/>
    <d v="2019-06-11T00:00:00"/>
    <x v="1"/>
    <n v="14"/>
    <s v="Observación No.6 Incumplimiento de requisitos para la suscripción de la novedad 18 _x000a_Suscripción de la adición N18 y Modificación N18 del contrato de suministro N20171072 suscrita el 08 de febrero de 2019. con la licencia con código 76732935 suspendida desde el 4 de febrero de 2019 por la IATA al contratista CALITOUR"/>
    <s v="Falta de controles y verificación de requisitos de forma previa a la suscripción de las novedades // Falta de conocimiento por parte de la supervisión de los requisitos específicos de los contratos a su cargo // Debilidades en el seguimiento y control por parte del supervisor frente a requisitos tales como licencias y permisos especiales según objeto del contrato"/>
    <s v="RGADM49_x000a_"/>
    <s v="PREVENTIVA"/>
    <x v="58"/>
    <s v="Subgerencia de Operaciones_x000a_Procesos de selección_x000a_Desarrollo organizacional"/>
    <x v="2"/>
    <x v="8"/>
    <s v="Documento Lista de chequeo de Novedades publicado"/>
    <n v="1"/>
    <d v="2019-11-30T00:00:00"/>
    <d v="2019-12-26T00:00:00"/>
    <n v="1"/>
    <n v="1"/>
    <m/>
    <s v="Se incluye en las listas de chequeo el ítem de revisión de la normatividad. licencias y permisos especiales según aplique. en el item 21 de los contratos municipios. Se informa que la inclusión del ítem se encuentra en proceso de validación con los profesionales del Grupo de Gestión Contractual de la Subgerencia de Operaciones. para poder continuar con el trámite de publicación en el Catálogo Documental de la Entidad. _x000a__x000a_El formato PDI766 LISTA DE CHEQUEO PARA NOVEDADES CONTRACTUALES CONTRATO DE SUMINISTRO DE TÍQUETES. https -www.enterritorio.gov.co-CatalogoDocumental-procesos-subversion-SGC-Documentos-11_Formatos-FDI766FORMATODIC2019.xlsx"/>
    <s v="Mediante memorando 20195000190963 de 18 de octubre de 2019 el responsable solicita ampliar el plazo para cumplir esta acción hasta el  30 de noviembre de 2019."/>
    <s v="GESTION DE PROVEEDORES"/>
    <n v="5"/>
    <s v="csanchez2"/>
    <s v="avillada"/>
    <s v="avillada"/>
    <n v="0.05"/>
  </r>
  <r>
    <n v="68"/>
    <d v="2019-06-11T00:00:00"/>
    <x v="1"/>
    <n v="15"/>
    <s v="Observación No.6 Incumplimiento de requisitos para la suscripción de la novedad 18 _x000a_Suscripción de la adición N18 y Modificación N18 del contrato de suministro N20171072 suscrita el 08 de febrero de 2019. con la licencia con código 76732935 suspendida desde el 4 de febrero de 2019 por la IATA al contratista CALITOUR"/>
    <s v="Falta de controles y verificación de requisitos de forma previa a la suscripción de las novedades // Falta de conocimiento por parte de la supervisión de los requisitos específicos de los contratos a su cargo // Debilidades en el seguimiento y control por parte del supervisor frente a requisitos tales como licencias y permisos especiales según objeto del contrato"/>
    <s v="RGADM49_x000a_"/>
    <s v="PREVENTIVA"/>
    <x v="59"/>
    <s v="Subgerencia de Operaciones "/>
    <x v="2"/>
    <x v="8"/>
    <s v="Correo electrónico o FAP 601 Control de asistencia. socialización del documento"/>
    <n v="1"/>
    <d v="2019-11-30T00:00:00"/>
    <d v="2019-11-28T00:00:00"/>
    <n v="1"/>
    <n v="1"/>
    <m/>
    <s v="En concordancia con la actividad 14. no se ha socializado el documento aprobado y publicado por lo que no se registra avance en esta actividad._x000a_Mediante correo electrónico del 28 de noviembre de 2019 dirigido al Grupo de Gestión contractual fue socializado el PDI766 LISTA DE CHEQUEO PARA NOVEDADES CONTRACTUALES CONTRATO DE SUMINISTRO DE TÍQUETES"/>
    <m/>
    <s v="GESTION DE PROVEEDORES"/>
    <n v="5"/>
    <s v="csanchez2"/>
    <s v="avillada"/>
    <s v="avillada"/>
    <n v="0.05"/>
  </r>
  <r>
    <n v="69"/>
    <d v="2019-06-11T00:00:00"/>
    <x v="1"/>
    <n v="16"/>
    <s v="Observación 7. Omisión de requisito para la cesión del contrato 20171072_x000a_Para la novedad N.19 Cesión del contrato 20171072 suscrita el 12 de marzo de 2019. no se actualizó la información del posible cesionario. referida a los requisitos habilitantes. por lo que no se observó el análisis de los documentos que permitan determinar que el cesionario cuenta con la capacidad jurídica. técnica y financiera de acuerdo con las reglas de participación"/>
    <s v="No hay un procedimiento para la cesión de contratos con responsables. productos y tiempos de entrega // Se tomo la información financiera analizada en el proceso de selección de la vigencia 2017. donde el cesionario ocupó el segundo puesto."/>
    <s v="RGPRO39 _x000a_"/>
    <s v="PREVENTIVA"/>
    <x v="60"/>
    <s v="Subgerencia de Operaciones_x000a__x000a_Desarrollo Organizacional"/>
    <x v="2"/>
    <x v="8"/>
    <s v="Cesion de Derechos económicos y posición contractual.   ajustado y publicado"/>
    <n v="1"/>
    <d v="2019-12-31T00:00:00"/>
    <d v="2019-12-31T00:00:00"/>
    <n v="1"/>
    <n v="1"/>
    <m/>
    <s v="Mediante formato de reunión FAP601 se observa que de conformidad con lo indicado con la Asesora externa de la Subgerencia de Operaciones Clara Goenaga . la Circular Interna No. 02 del 26 marzo de 2018 y el procedimiento PDI722 Elaboración. firma y legalización del contrato y sus novedades deben ser lineales. evidenciandose que la citada Circular debe ser ajustada. creandose para ello un equipo de trabajo en la Subgerencia de Operaciones. el cual esta encargado de revisar y actualizar la citada Circular y elaborar el respectivo procedimiento. _x000a_Se proyectó nueva circular de sesión de derechos económicos y de la posición contractual. la cual se encuentra en validación de la Subgerente de Operaciones. una vez validada. se remitirá a la Oficial de Incumplimientos para se respectiva validación y posterior suscripción y publicación en el catálogo documental. Seguimiento a marzo 2020 Se expidió circular No. 13 del 26 de diciembre de 2019. se adjunta circular y publicación en el catálogo documental."/>
    <m/>
    <s v="GESTION DE PROVEEDORES"/>
    <n v="5"/>
    <s v="csanchez2"/>
    <s v="avillada"/>
    <s v="avillada"/>
    <n v="0.05"/>
  </r>
  <r>
    <n v="70"/>
    <d v="2019-06-11T00:00:00"/>
    <x v="1"/>
    <n v="17"/>
    <s v="Observación No.8 Incumplimiento del contratista CALITOUR de las obligaciones de entrega de información_x000a_Incumplimiento del contratista CALITOUR en la entrega de los informes diarios. general mensual acumulado. de ejecución acumulada y consolidado del contrato. mensual de beneficios generados en la ejecución y demora de 20 meses en la notificación de incumplimiento por parte del supervisor."/>
    <s v="Falta de definición requisitos específicos asociados a la cláusula de pagos al contratista // Falta de aplicación periódica de controles asociados a las obligaciones de las partes."/>
    <s v="Riesgo Emergente 4"/>
    <s v="CORRECTIVA"/>
    <x v="61"/>
    <s v="Subgerencia Administrativa_x000a_Servicios Administrativos_x000a_Supervisor del contrato"/>
    <x v="2"/>
    <x v="8"/>
    <s v="Memorando de solicitud de incumplimiento"/>
    <n v="1"/>
    <d v="2019-12-15T00:00:00"/>
    <d v="2019-11-08T00:00:00"/>
    <n v="1"/>
    <n v="1"/>
    <m/>
    <s v="Citación audiencia de incumplimiento mediante memorando 20195400221671 del 4 de septiembre de 2019 con copia a la aseguradora Seguros del Estado. Se adjunta memorandos con los que se han dadi respuesta a los descargos realizados por la agencia en cada audiencia realizada._x000a_Memorando 20194300237621 de fecha 20-09-2019. Respuesta descargos Calitour_x000a_Memorando 20194300274811 de fecha 8-11-2019.Respuesta a la propuesta de la agencia de viajes CALITOUR para el reembolso de tiquetes no volados._x000a_Memorando 20194300275111 de fecha 08-11-2019 Respuesta radicado 20194300547212. Descargos a la Audiencia Celebrada el pasado 16 de octubre de 2019- Presunto Incumplimiento al Contrato 20171072"/>
    <m/>
    <s v="GESTION DE PROVEEDORES"/>
    <n v="5"/>
    <s v="csanchez2"/>
    <s v="bavila"/>
    <s v="avillada"/>
    <n v="0.05"/>
  </r>
  <r>
    <n v="71"/>
    <d v="2019-04-22T00:00:00"/>
    <x v="8"/>
    <n v="8"/>
    <s v="Observación No.8 Inconsistencias en dos documentos de la etapa precontractual. Se encontraron inconsistencias en los requerimientos del personal adicional referenciado en la minuta del contrato No 216169 y en la carta de invitación del proceso estudios previos CPR-008-2017 siendo estos últimos más flexibles. Existe trazabilidad de la solicitud de la Gerencia del convenio de lo plasmado en el contrato pero no de lo modificado en la carta de invitación y estudios previos publicados."/>
    <s v="Deficiencias de validación en el proceso precontractual // Omisión en la aplicación del control CTRGPRO051."/>
    <s v="RGPRO17"/>
    <s v="PREVENTIVA"/>
    <x v="62"/>
    <s v="Grupo de Planeación contractual."/>
    <x v="2"/>
    <x v="9"/>
    <s v="Formato FDI642 LISTA DE CHEQUEO REVISION DOCUMENTO ESTUDIOS PREVIOS"/>
    <n v="1"/>
    <d v="2019-09-30T00:00:00"/>
    <d v="2019-09-30T00:00:00"/>
    <n v="1"/>
    <n v="1"/>
    <m/>
    <s v="SEGUIMIENTO 30-06-2019 El grupo de Planeacion Contractual diligencia la lista de chequeo revisión documentos estudios previos.FDI642 LISTA DE CHEQUEO REVISION DOCUMENTO ESTUDIOS PREVIOS_x000a_SEGUIMIENTO 30-09-2019: Se verificó frente al formato FDI642 LISTA DE CHEQUEO REVISION DOCUMENTO ESTUDIOS PREVIOS actualizado."/>
    <m/>
    <s v="GESTION DE PROVEEDORES"/>
    <n v="7"/>
    <s v="valvarez"/>
    <s v="fmorales2"/>
    <s v="avillada"/>
    <n v="7.0000000000000007E-2"/>
  </r>
  <r>
    <n v="72"/>
    <d v="2018-10-26T00:00:00"/>
    <x v="2"/>
    <n v="3"/>
    <s v="Observación No. 2. Deficiencias de la interventoría INFRAESTRUCTURA 2013 en la aprobación de diseño de las cubiertas de la obra Estadio Puerto Tejada Cauca. Los diseños iniciales entregados por el ente territorial para la construcción de dos cubiertas de iluminación del estadio de la Villa Olimpica fueron revisados y aprobados por la fábrica de interventoría INFRAESTRUCTURA 2013 contrato N 2131906 Acta de Servicio 748 incumpliendo criterios inherentes a la estructura de diseño y a lo establecido en la norma técnica NSR2010 a saber: el coeficiente de disipación el cálculo de la carga de viento y el diseño por estabilidad principalmente."/>
    <s v="Procesos contractuales ejecutados sin el estado de maduración requerido // Deficiencias en la integralidad de la revisión y solicitud de ajustes de la interventoría"/>
    <s v="Riesgo Emergente 1 Deterioro de la imagen de la Entidad ante la insatisfacción de los clientes y o beneficiarios debido a la no ejecución de los proyectos por causa de la no verificación oportuna de la información suministrada por el cliente  diseños y viabilidad financiera  para el cumplimiento de los requisitos y el alcance de los proyectar a ejecutar."/>
    <s v="PREVENTIVA"/>
    <x v="32"/>
    <s v="SC - Gerente Planeación Contractual_x000a_GG - Gerente de Planeación y Riesgos_x000a_ST - Gerentes de Convenio"/>
    <x v="2"/>
    <x v="9"/>
    <s v="Control documentado"/>
    <n v="1"/>
    <d v="2018-12-31T00:00:00"/>
    <d v="2018-12-31T00:00:00"/>
    <n v="1"/>
    <n v="1"/>
    <m/>
    <s v="Envia mediante correo electrónico el preliminar del formato de actualización de perfil del mapa de riesgos."/>
    <m/>
    <s v="GESTION DE PROVEEDORES"/>
    <n v="4"/>
    <s v="valvarez"/>
    <s v="fmorales2"/>
    <s v="avillada"/>
    <n v="0.04"/>
  </r>
  <r>
    <n v="73"/>
    <d v="2019-11-28T00:00:00"/>
    <x v="5"/>
    <n v="5"/>
    <s v="Observación No 2: Incumplimiento en los términos de respuesta a un derecho de petición: Respuesta integral y de fondo al derecho de petición No 20184300368222 presentado por el contratista GEOFIZYKA TORUN S.A. CGT SERVICES SUCURSAL COLOMBIA contrato No 2180899 fuera de términos legales 50 días lo que dio origen a una acción de tutela."/>
    <s v="Deficiencias en la aplicación del control CTRGADM169 // Deficiencias en el cumplimiento de las obligaciones por parte la supervisión de FONADE // Omisión de las alertas del aplicativo ORFEO por parte de la Gerencia de convenio y Gerente de grupo de trabajo."/>
    <s v="RGADM99_x000a_"/>
    <s v="PREVENTIVA"/>
    <x v="63"/>
    <s v="Subgerencia administrativa._x000a_"/>
    <x v="4"/>
    <x v="11"/>
    <s v="Procedimiento publicado en el catalogo documental._x000a__x000a__x000a_"/>
    <n v="1"/>
    <d v="2020-02-28T00:00:00"/>
    <d v="2019-12-30T00:00:00"/>
    <n v="1"/>
    <n v="1"/>
    <m/>
    <s v="Se remite link de consulta del procedimiento públicado en el catalogo documental: https:--www.enterritorio.gov.co-CatalogoDocumental-procesos-subversion-SGC-Documentos-9_Procedimientos-PAP301DIC2019.pdf. En donde en el Numeral 6. DESARROLLO DE ACTIVIDADES Numeral 6.1. RADICACIÓN ASIGNACIÓN Y GESTIÓN DE PQRD. En donde se incluyó el control de asiganción para revisión de todas las PQRD asignada al administrador en la actividad: * Actividad 4 Tipificar asignar informar y entregar físico si hay lugar de la PQRD. * Nota 4: Todas las PQRD radicadas en el CAC deben ser tipificadas como tal e INFORMADAS en el SGD vigente al usuario llamado Administrador de PQRD para la respectiva verificación de la asignación. El no realizar esta actividad puede ocasionar incumplimiento en los términos de ley y por ende sanciones para la Entidad."/>
    <m/>
    <s v="GESTION ADMINISTRATIVA"/>
    <n v="4"/>
    <s v="valvarez"/>
    <s v="arojas3"/>
    <s v="clopez4"/>
    <n v="0.04"/>
  </r>
  <r>
    <n v="74"/>
    <d v="2019-11-28T00:00:00"/>
    <x v="5"/>
    <n v="6"/>
    <s v="Observación No 2: Incumplimiento en los términos de respuesta a un derecho de petición: Respuesta integral y de fondo al derecho de petición No 20184300368222 presentado por el contratista GEOFIZYKA TORUN S.A. CGT SERVICES SUCURSAL COLOMBIA contrato No 2180899 fuera de términos legales 50 días lo que dio origen a una acción de tutela."/>
    <s v="Deficiencias en la aplicación del control CTRGADM169 // Deficiencias en el cumplimiento de las obligaciones por parte la supervisión de FONADE // Omisión de las alertas del aplicativo ORFEO por parte de la Gerencia de convenio y Gerente de grupo de trabajo."/>
    <s v="RGADM99_x000a_"/>
    <s v="PREVENTIVA"/>
    <x v="64"/>
    <s v="Subgerencia administrativa._x000a_"/>
    <x v="4"/>
    <x v="11"/>
    <s v="Soporte de pieza de comunicación y Control  de asistencia"/>
    <n v="2"/>
    <d v="2020-06-30T00:00:00"/>
    <d v="2020-06-30T00:00:00"/>
    <n v="2"/>
    <n v="1"/>
    <m/>
    <s v="Se adjunta piezas de comunicación: Importante: Ten en cuenta el PAP301 'Trámite de peticiones quejas reclamos y denuncias' para resolver las PQRD con fecha de 26-12-2019. Para tener en cuenta: trámite de peticiones quejas reclamos y denuncias para resolver las PQRD con fecha de 27-03-2020 y 30-03-2020. Se verificaron las listas de asistencia FDI601 de las capacitaciones de los cambios de PQRSD al Centro de atención al ciudadano CAC y 472 sobre el PAP301 Trámite de peticiones quejas reclamos y denuncias."/>
    <m/>
    <s v="GESTION ADMINISTRATIVA"/>
    <n v="4"/>
    <s v="valvarez"/>
    <s v="arojas3"/>
    <s v="clopez4"/>
    <n v="0.04"/>
  </r>
  <r>
    <n v="75"/>
    <d v="2019-11-28T00:00:00"/>
    <x v="5"/>
    <n v="8"/>
    <s v="Observación No 2: Incumplimiento en los términos de respuesta a un derecho de petición: Respuesta integral y de fondo al derecho de petición No 20184300368222 presentado por el contratista GEOFIZYKA TORUN S.A. CGT SERVICES SUCURSAL COLOMBIA contrato No 2180899 fuera de términos legales 50 días lo que dio origen a una acción de tutela."/>
    <s v="Deficiencias en la aplicación del control CTRGADM169 // Deficiencias en el cumplimiento de las obligaciones por parte la supervisión de FONADE // Omisión de las alertas del aplicativo ORFEO por parte de la Gerencia de convenio y Gerente de grupo de trabajo."/>
    <s v="RGADM99_x000a_"/>
    <s v="PREVENTIVA"/>
    <x v="65"/>
    <s v="Subgerencia administrativa._x000a_"/>
    <x v="4"/>
    <x v="11"/>
    <s v="Reporte de correos electrónicos enviados"/>
    <n v="1"/>
    <d v="2020-03-31T00:00:00"/>
    <d v="2020-03-11T00:00:00"/>
    <n v="1"/>
    <n v="1"/>
    <m/>
    <s v="Se remite archivo con 22 correos electronicos enviados a los usuarios que presentaron PQRD próximas a vencer durante los meses de diciembre 2019 y enero a marzo 2020."/>
    <m/>
    <s v="GESTION ADMINISTRATIVA"/>
    <n v="4"/>
    <s v="valvarez"/>
    <s v="arojas3"/>
    <s v="clopez4"/>
    <n v="0.04"/>
  </r>
  <r>
    <n v="76"/>
    <d v="2019-09-30T00:00:00"/>
    <x v="9"/>
    <n v="2"/>
    <s v="Observación No. 1 Deficiente gestión de la Gerencia del convenio para el incio de las acciones judiciales. Demora de 31 meses desde la fecha de terminación del convenio 31-08-2016 para la radicación ante la Subgerencia de Operaciones del estudio fáctico para el inicio de Acciones Judiciales FAP900 por incumplimiento 3 meses y liquidación judicial 2 años y 6 meses de 12 gobernaciones Amazonas Arauca Archipiélago de San Andrés y Providencia Boyacá Cesar Huila Magdalena Nariño Quindío Sucre Tolima sin que a la fecha 13-09-2019 se evidencie respuesta de la solicitud."/>
    <s v="Deficiente priorización de la Gerencia del Grupo de trabajo para el incio de trámites con efectos legales y económicos // Falta de trazabilidad de la información // Retrasos en la digitalización de las transferencias documentales // Falta de gestión de la interventoría de los contratos"/>
    <s v="RGPPE01"/>
    <s v="CORRECTIVA"/>
    <x v="66"/>
    <s v="Servicios administrativos"/>
    <x v="4"/>
    <x v="11"/>
    <s v="Minuta de prorroga y adición del contrato suscrito con QTECH S.A.S."/>
    <n v="1"/>
    <d v="2019-12-30T00:00:00"/>
    <d v="2019-10-16T00:00:00"/>
    <n v="1"/>
    <n v="1"/>
    <m/>
    <s v="Se suscribió prórroga 1 el 3 de septiembre de 2019 hasta 31 mayo de 2020 con el fin de ejectutar el saldo pendiente 408746584 y garantizar el servicio de fotocopiado impresión y scaneo. Soportes ADICIÓN REDUCCIÓN MODIFICACIÓN CONTRATO 2018882 y PRORROGA 2018882."/>
    <m/>
    <s v="GESTION ADMINISTRATIVA"/>
    <n v="6"/>
    <s v="aocampo"/>
    <s v="aalvarez2"/>
    <s v="clopez4"/>
    <n v="0.06"/>
  </r>
  <r>
    <n v="77"/>
    <d v="2019-10-02T00:00:00"/>
    <x v="10"/>
    <n v="6"/>
    <s v="Observación No. 2 Cartera identificada para castigo no dada de baja en los estados financieros a diciembre de 2018 Como resultado del proceso de depuración de cuentas por cobrar se estableció en la vigencia 2017 la irrecuperabilidad de recursos de contingencias por valor de 57 millones correspondiente a las vigencias 2010 2012 y 2013 de los convenios 196021 196028 197040 y 212011 actividad a la cual no se le realiza seguimiento desde junio de 2017 por parte del comité de seguimiento y castigo de activos ni gestión institucional ante la Junta Directiva."/>
    <s v="Falta de gestión y seguimiento por parte del comité de seguimiento y castigo de activos // Falta de seguimiento a los planes de recuperación por parte de los Gerentes de Unidad y de Convenio"/>
    <s v="Riesgo emergente"/>
    <s v="CORRECTIVA"/>
    <x v="67"/>
    <s v="Secretaria del comité de Seguimiento y castigo de activos Miembros del Comité"/>
    <x v="1"/>
    <x v="1"/>
    <s v="Acta de comité"/>
    <n v="1"/>
    <d v="2020-11-30T00:00:00"/>
    <m/>
    <n v="0"/>
    <n v="0"/>
    <s v="Acta de comité"/>
    <s v="Se presenta refromulacion en plazo de la actividad Ubicación carpeta compartida Mireya lópez Chaparro - Asesoría CI . PM ACI . SOPORTES AÑO 2020 . Soportes marzo 2020 . A56 CONTINGENCIAS"/>
    <s v="Memorando de reformulación No20202000061843"/>
    <s v="GESTION DEL RIESGO"/>
    <n v="5"/>
    <s v="ariano"/>
    <s v="aalvarez2"/>
    <s v="csalazar2"/>
    <n v="0"/>
  </r>
  <r>
    <n v="78"/>
    <d v="2019-10-02T00:00:00"/>
    <x v="10"/>
    <n v="7"/>
    <s v="Observación No. 2 Cartera identificada para castigo no dada de baja en los estados financieros a diciembre de 2018 Como resultado del proceso de depuración de cuentas por cobrar se estableció en la vigencia 2017 la irrecuperabilidad de recursos de contingencias por valor de 57 millones correspondiente a las vigencias 2010 2012 y 2013 de los convenios 196021 196028 197040 y 212011 actividad a la cual no se le realiza seguimiento desde junio de 2017 por parte del comité de seguimiento y castigo de activos ni gestión institucional ante la Junta Directiva."/>
    <s v="Falta de gestión y seguimiento por parte del comité de seguimiento y castigo de activos // Falta de seguimiento a los planes de recuperación por parte de los Gerentes de Unidad y de Convenio"/>
    <s v="Riesgo emergente"/>
    <s v="CORRECTIVA"/>
    <x v="68"/>
    <s v="Comité de seguimiento y castigo de activos Secretaría del Comité"/>
    <x v="1"/>
    <x v="1"/>
    <s v="Acta de la Junta Directiva y presentación"/>
    <n v="1"/>
    <d v="2020-12-31T00:00:00"/>
    <m/>
    <n v="0"/>
    <n v="0"/>
    <s v="Acta de la Junta Directiva y presentación"/>
    <s v="Se presenta refromulacion en plazo de la actividad Ubicación carpeta compartida Mireya lópez Chaparro - Asesoría CI . PM ACI . SOPORTES AÑO 2020 . Soportes marzo 2020 . A56 CONTINGENCIAS"/>
    <s v="Memorando de reformulación No20202000061843"/>
    <s v="GESTION DEL RIESGO"/>
    <n v="15"/>
    <s v="ariano"/>
    <s v="aalvarez2"/>
    <s v="csalazar2"/>
    <n v="0"/>
  </r>
  <r>
    <n v="79"/>
    <d v="2019-10-02T00:00:00"/>
    <x v="10"/>
    <n v="10"/>
    <s v="Observación No. 3. Funciones no realizadas del Comité de Seguimiento y Castigo de Activos Durante el periodo julio de 2017 a septiembre de 2019 el comité de Seguimiento y Castigo de Activos ha dejado de reunirse con periodicidad trimestral durante 8 sesiones"/>
    <s v="Cambios estructurales en las áreas o grupos de trabajo de la entidad que no garantizan la continuidad de las actividades asociadas al proceso // Falta de claridad en el alcance de las funciones roles y forma de operación del comité"/>
    <s v="Riesgo emergente"/>
    <s v="CORRECTIVA"/>
    <x v="69"/>
    <s v="_x000a_Secretaria Técnica del comité de seguimiento y castigo de activos_x000a_Miembros del comité _x000a__x000a_"/>
    <x v="1"/>
    <x v="1"/>
    <s v="Actas de comité de seguimiento y castigo de activos"/>
    <n v="3"/>
    <d v="2020-09-30T00:00:00"/>
    <m/>
    <n v="2"/>
    <n v="0.66666666666666663"/>
    <s v="Acta de comité de seguimiento y castigo de activos"/>
    <s v="Se presenta la solicitud de activiacion del comité por correo electrónico y memorando 20202000055903 del 31 de marzo de 2020. acta de comité de castigo de activos numero 17 y 18 del 8 de mayo de 2020 y del 01 de junio de 2020. Pendiente un acta de comité de seguimiento y castigo de activos_x000a_No presenta avance"/>
    <m/>
    <s v="GESTION DEL RIESGO"/>
    <n v="5"/>
    <s v="csanchez2"/>
    <s v="aalvarez2"/>
    <s v="csalazar2"/>
    <n v="3.3333333333333333E-2"/>
  </r>
  <r>
    <n v="80"/>
    <d v="2019-06-27T00:00:00"/>
    <x v="7"/>
    <n v="20"/>
    <s v="Observación No. 11 Evaluación de la efectividad de implementación de los controles. Producto de la auditoría se evaluaron 8 riesgos y 8 controles para los cuales se estableció una efectividad promedio de 522 por ciento en su implementación."/>
    <s v="Todas los identificadas en la auditoría"/>
    <s v="RGRIE30"/>
    <s v="CORRECTIVA"/>
    <x v="11"/>
    <s v="Gerente de Planeación y Gestión de Riesgos"/>
    <x v="1"/>
    <x v="1"/>
    <s v="Perfil de Riesgo 2019 actualizado"/>
    <n v="1"/>
    <d v="2019-12-31T00:00:00"/>
    <d v="2019-12-31T00:00:00"/>
    <n v="1"/>
    <n v="1"/>
    <m/>
    <s v="El grupo de planeación y gestión de riesgos remitió el memorando número 20191300060743 del programa de trabajo para la actualizacón de perfil de riesgos operativos del 2019"/>
    <m/>
    <s v="GESTION DEL RIESGO"/>
    <n v="5"/>
    <s v="aocampo"/>
    <s v="aalvarez2"/>
    <s v="csalazar2"/>
    <n v="0.05"/>
  </r>
  <r>
    <n v="81"/>
    <d v="2019-04-12T00:00:00"/>
    <x v="4"/>
    <n v="26"/>
    <s v="Observación No.9 Evaluación de la efectividad de controles. Producto de la auditoría se estableció una efectividad promedio de 66 porciento en la operacion de los cuatro controles evaluados y se identificaron cuatro riesgos emergentes no caracterizados en el mapa de riesgos operativos."/>
    <s v="Todas las identificadas en la auditoria"/>
    <s v="RGRIE30"/>
    <s v="CORRECTIVA"/>
    <x v="70"/>
    <s v="Subgerencia Financiera _x000a_Planeación y Gestión de Riesgos"/>
    <x v="1"/>
    <x v="1"/>
    <s v="FAP601 control de asistencia a mesas de trabajo"/>
    <n v="1"/>
    <d v="2019-12-15T00:00:00"/>
    <d v="2019-12-15T00:00:00"/>
    <n v="1"/>
    <n v="1"/>
    <m/>
    <s v="Acta de REUNIÓN INTERNA con radicado N.20191300003236. En el perfil riesgo 2019 el RGFIN104 se unificó con el RGFIN105 este último quedo asociado a dos controles el CTRGFIN209 y el CTRGFIN205 y se actualizaron las causas. _x000a_"/>
    <m/>
    <s v="GESTION DEL RIESGO"/>
    <n v="4"/>
    <s v="cgonzal1"/>
    <s v="aalvarez2"/>
    <s v="csalazar2"/>
    <n v="0.04"/>
  </r>
  <r>
    <n v="82"/>
    <d v="2019-04-12T00:00:00"/>
    <x v="4"/>
    <n v="27"/>
    <s v="Observación No.9 Evaluación de la efectividad de controles. Producto de la auditoría se estableció una efectividad promedio de 66 porciento en la operacion de los cuatro controles evaluados y se identificaron cuatro riesgos emergentes no caracterizados en el mapa de riesgos operativos."/>
    <s v="Todas las identificadas en la auditoria"/>
    <s v="RGRIE30"/>
    <s v="CORRECTIVA"/>
    <x v="11"/>
    <s v="Planeación y Gestión de Riesgos"/>
    <x v="1"/>
    <x v="1"/>
    <s v="Perfil de riesgo actualizado"/>
    <n v="1"/>
    <d v="2019-12-15T00:00:00"/>
    <d v="2019-12-15T00:00:00"/>
    <n v="1"/>
    <n v="1"/>
    <m/>
    <s v="Por correo electrónico del 29 de enero de 2020 se allegó el perfil de riesgo actualizado por parte del grupo de Planeación y gestión de Riesgos._x000a_"/>
    <m/>
    <s v="GESTION DEL RIESGO"/>
    <n v="4"/>
    <s v="cgonzal1"/>
    <s v="aalvarez2"/>
    <s v="csalazar2"/>
    <n v="0.04"/>
  </r>
  <r>
    <n v="83"/>
    <d v="2019-04-22T00:00:00"/>
    <x v="8"/>
    <n v="4"/>
    <s v="Observación No 4 Deficiencias en el proceso de selección de los invitados a participar en el programa PVG II. En el marco del proceso de selección CPR-008-2017 el proponente Consorcio Interviviendas presentó un certificado de experiencia por 14 meses de la empresa INSOAM abogada el cual fue falsificado según establece el informe de la Fiscalía Formato escrito de acusación de 20-06-2017 certificado sin el cual no habría sido adjudicatario del contrato 2017624 y este hecho no fue detectado por FONADE en la etapa precontractual."/>
    <s v="Falta de verificación de la veracidad y autenticidad de los documentos habilitantes."/>
    <s v="RGPRO60"/>
    <s v="CORRECTIVA"/>
    <x v="71"/>
    <s v="Grupo de Procesos de Selección"/>
    <x v="2"/>
    <x v="10"/>
    <s v="Aplicación del control en los procesos realizados"/>
    <n v="1"/>
    <d v="2019-09-30T00:00:00"/>
    <d v="2019-09-30T00:00:00"/>
    <n v="1"/>
    <n v="1"/>
    <m/>
    <s v="La Subgerencia designó un profesional para realizar las validaciones del formulario FAP 801 de Solicitud de Vinculación y realizar verificación de los soportes de las consultas en listas restrictivas y vinculantes de cada uno de los nuevos contratos y novedades contractuales. 30-06-2019. Se verificaron los 2 casos reportados 1758 y 1759 respectivamente memorando 20195000064233. Se vertificó frente a matriz de reporte la aplicalicación del control sobre los casos enviados para verificación total 3. 30-09-2019."/>
    <m/>
    <s v="GESTION DE PROVEEDORES"/>
    <n v="7"/>
    <s v="Dossa"/>
    <s v="jandrade"/>
    <s v="Dcaicedo"/>
    <n v="7.0000000000000007E-2"/>
  </r>
  <r>
    <n v="84"/>
    <d v="2019-04-12T00:00:00"/>
    <x v="4"/>
    <n v="7"/>
    <s v="Observación No.4 Ejecución de ítems no previstos sin aprobación de FONADE El contrato de interventoría N.2111824 que supervisó el cumplimiento de las obligaciones del contrato de obra N.2111561 IE San Mateo permitió la ejecución de ítems no previstos sin disponer de la aprobación por parte de FONADE."/>
    <s v="No tramitar los Análisis de precios unitarios de ítems no previstos // No tramitar novedad contractual por ítems no previstos // Deficiencias de la supervisión de FONADE frente al seguimiento durante la ejecución del contrato // Falta de precisión en los estudios previos y/o reglas de participación en lo relacionado con la descripción de trámites licencias y permisos"/>
    <s v="RGPPE07"/>
    <s v="PREVENTIVA"/>
    <x v="72"/>
    <s v="Subgerencia de operaciones Planeación Contractual Grupo incumplimientos"/>
    <x v="2"/>
    <x v="9"/>
    <s v="Memorando de respuesta  a la Subgerencia de Desarrollo de Proyectos"/>
    <n v="1"/>
    <d v="2019-05-31T00:00:00"/>
    <d v="2019-09-10T00:00:00"/>
    <n v="1"/>
    <n v="1"/>
    <m/>
    <s v="Memorando N.20195100115103 del 10 de junio de 2019 respuesta del gerente de planeación contractual al subgerente de Desarrollo de proyectos con la inclusión de la normatividad aplicable a los Planes de manejo arqueológico como requisito previo a la ejecución de obras en grandes proyectos urbanísticos .numeral 9 del artículo 2.6.2.13. del Decreto 1080 de 2015 y demás norma."/>
    <m/>
    <s v="GESTION DE PROVEEDORES"/>
    <n v="4"/>
    <s v="ariano"/>
    <s v="jreyes3"/>
    <s v="Dcaicedo"/>
    <n v="0.04"/>
  </r>
  <r>
    <n v="85"/>
    <d v="2019-04-12T00:00:00"/>
    <x v="4"/>
    <n v="8"/>
    <s v="Observación No.4 Ejecución de ítems no previstos sin aprobación de FONADE El contrato de interventoría N.2111824 que supervisó el cumplimiento de las obligaciones del contrato de obra N.2111561 IE San Mateo permitió la ejecución de ítems no previstos sin disponer de la aprobación por parte de FONADE."/>
    <s v="No tramitar los Análisis de precios unitarios de ítems no previstos // No tramitar novedad contractual por ítems no previstos // Deficiencias de la supervisión de FONADE frente al seguimiento durante la ejecución del contrato // Falta de precisión en los estudios previos y/o reglas de participación en lo relacionado con la descripción de trámites licencias y permisos"/>
    <s v="RGPPE07"/>
    <s v="PREVENTIVA"/>
    <x v="73"/>
    <s v="Subgerencia de Operaciones Planeación Contractual "/>
    <x v="2"/>
    <x v="9"/>
    <s v="Estudios previos"/>
    <n v="1"/>
    <d v="2019-11-30T00:00:00"/>
    <d v="2019-12-05T00:00:00"/>
    <n v="1"/>
    <n v="1"/>
    <m/>
    <s v="El Grupo de Planeación Contractual dió respuesta a la Subgerencia de Desarrollo de Proyectos mediante memorando N. 20195100115103 el 10 de junio de 2019 en la cual se acoje a la solicitud realizada donde se indica que se incorporará en los Estudios previos la normativa respecto a la prospección arqueológica. No se han generado estudios previos que requieran la inclusión de la normativa de prospeción arqueológica sin embargo se realizó una mesa de trabajo con los puntos de control técnico y jurídico del Grupo de Planeación Contractual para la revisión de los estudios previos en la cuál se constituye que deberá estar incluida la normativa de prospección arqueológica en los estudios previos de obra y consultoría. Radicado N.20192700206773 ver pag 14. correo electrónico por parte del gerente del grupo de planeación contractual en el que socializa con algunos profesionales de su equipo la obligatoriedad de cumplir con lo relacionado en la presente observación. Formato FAP 601 Control de asistencia mesa de trabajo 22-11-2019 Grupo de Planeación Contractual.Correo de socialización de la acción al los profesionales del Grupo de Planeación Contractual. _x000a_"/>
    <m/>
    <s v="GESTION DE PROVEEDORES"/>
    <n v="4"/>
    <s v="ariano"/>
    <s v="jreyes3"/>
    <s v="Dcaicedo"/>
    <n v="0.04"/>
  </r>
  <r>
    <n v="86"/>
    <d v="2019-04-12T00:00:00"/>
    <x v="4"/>
    <n v="15"/>
    <s v="Observación No. 6 Omisión en los considerandos / antecedentes de modificación contractual_x000a_En la modificación N.3 al contrato de obra N.2151046 suscrita el 10 de enero de 2017 por la Subgerencia de Contratación fueron omitidas las salvedades referentes a los posibles incumplimientos que se estaban materializando en el desarrollo del contrato antes mencionado reportados entre mayo y diciembre 2016."/>
    <s v="Inobservancia de la trazabilidad del estado contractual // Desconocimiento u omisión de normatividad aplicable referente a novedades contractuales"/>
    <s v="RGPRO39  "/>
    <s v="PREVENTIVA"/>
    <x v="74"/>
    <s v="Subgerencia de operaciones .Abogado que tramita la novedad."/>
    <x v="2"/>
    <x v="2"/>
    <s v="Correos eléctronicos por parte del abogado y respuesta del profesional de incumplimientos "/>
    <n v="12"/>
    <d v="2019-09-30T00:00:00"/>
    <d v="2019-09-30T00:00:00"/>
    <n v="12"/>
    <n v="1"/>
    <m/>
    <s v="Se evidencian 12 correos electrónicos por parte del profesional de gestión contractual y respuesta del profesional de incumplimientos. donde se solicita informar si los contratistas presentan procesos de incumplimiento"/>
    <m/>
    <s v="GESTION DE PROVEEDORES"/>
    <n v="4"/>
    <s v="ariano"/>
    <s v="Oalfonso"/>
    <s v="Dcaicedo"/>
    <n v="0.04"/>
  </r>
  <r>
    <n v="87"/>
    <d v="2019-04-12T00:00:00"/>
    <x v="4"/>
    <n v="16"/>
    <s v="Observación No. 6 Omisión en los considerandos / antecedentes de modificación contractual_x000a_En la modificación N.3 al contrato de obra N.2151046 suscrita el 10 de enero de 2017 por la Subgerencia de Contratación fueron omitidas las salvedades referentes a los posibles incumplimientos que se estaban materializando en el desarrollo del contrato antes mencionado reportados entre mayo y diciembre 2016."/>
    <s v="Inobservancia de la trazabilidad del estado contractual // Desconocimiento u omisión de normatividad aplicable referente a novedades contractuales"/>
    <s v="RGPRO39  "/>
    <s v="CORRECTIVA"/>
    <x v="75"/>
    <s v="Subgerencia de operaciones"/>
    <x v="2"/>
    <x v="8"/>
    <s v="FAP806 Registro de evento de riesgo operativo"/>
    <n v="1"/>
    <d v="2019-10-31T00:00:00"/>
    <d v="2019-10-16T00:00:00"/>
    <n v="1"/>
    <n v="1"/>
    <m/>
    <s v="Se realizó el reporte del evento de riesgo de la observación No. 6 en formato de registro de eventos de riesgo opertivo FAP 806 el 16 oct 2019_x000a_"/>
    <m/>
    <s v="GESTION DE PROVEEDORES"/>
    <n v="4"/>
    <s v="ariano"/>
    <s v="Oalfonso"/>
    <s v="Dcaicedo"/>
    <n v="0.04"/>
  </r>
  <r>
    <n v="88"/>
    <d v="2018-10-02T00:00:00"/>
    <x v="11"/>
    <n v="4"/>
    <s v="Observación No. 2. En las reglas de participación para los procesos CPU 018-2017 CPU 020-2017CPU 022-2017 correspondientes a los contratos de obra No 21720102172026 2172351 no se tuvieron en cuenta variables que condiconan la logistica y los plazos de ejecución para proyectos de mantenimiento en centros penitenciarios tales como: Incidencia de la población beneficiaria condicones seguridad individual y colectiva de los trabajadores eventos externos que modifican lo planeado accesibilidad de herramientas y materiales. entre otros."/>
    <s v="Toma de decisiones en los procesos contractuales sin fundamento en la especialidad técnica // Elaboración de reglas de participación sin considerar referentes clave de procesos anteriores."/>
    <s v="Riesgo emergente 1 Deterioro de la imagen de la entidad por reclamaciones de clientes debido la demora y/o afectacion de la calidad en la ejecución de los proyectos por causa de deficiencias en la definición de los requisitos para la contratación en el estudio previo que soporta  el proceso de selección. _x000a_RGPRO27"/>
    <s v="CORRECTIVA"/>
    <x v="76"/>
    <s v="Subgerencia de contratación_x000a_Subgerencia tecnica"/>
    <x v="2"/>
    <x v="8"/>
    <s v="FAP601 control de asistencia_x000a_"/>
    <n v="2"/>
    <d v="2018-12-15T00:00:00"/>
    <d v="2019-02-01T00:00:00"/>
    <n v="2"/>
    <n v="1"/>
    <m/>
    <s v="En reunión celebrada el dia 01 de febrero de 2019 donde se revisaron planes de tratamiento formulados conjuntamente con la Subgerencia de Contratación dicha Subgerencia informa que se estan adelantando algunas actividades para subsanar observaciones de diferentes planes de acción dentro de las cuales se encuentran las ANS y evalución de proveedores. Para la primera actividad se adelanta la formulación de un indicador que mide los tiempos de respuesta de cada uno de los grupos de la Subgerencia de Contratación. Dichas actividades se encuentran en marco de otros planes como el plan estrategico institucional y son responsabilidad de dicha Subgerencia."/>
    <m/>
    <s v="GESTION DE PROVEEDORES"/>
    <n v="4"/>
    <s v="Dossa"/>
    <s v="bavila"/>
    <s v="Dcaicedo"/>
    <n v="0.04"/>
  </r>
  <r>
    <n v="89"/>
    <d v="2018-10-02T00:00:00"/>
    <x v="11"/>
    <n v="5"/>
    <s v="Observación No. 2. En las reglas de participación para los procesos CPU 018-2017 CPU 020-2017CPU 022-2017 correspondientes a los contratos de obra No 21720102172026 2172351 no se tuvieron en cuenta variables que condiconan la logistica y los plazos de ejecución para proyectos de mantenimiento en centros penitenciarios tales como: Incidencia de la población beneficiaria condicones seguridad individual y colectiva de los trabajadores eventos externos que modifican lo planeado accesibilidad de herramientas y materiales. entre otros."/>
    <s v="Toma de decisiones en los procesos contractuales sin fundamento en la especialidad técnica // Elaboración de reglas de participación sin considerar referentes clave de procesos anteriores."/>
    <s v="Riesgo emergente 1 Deterioro de la imagen de la entidad por reclamaciones de clientes debido la demora y/o afectacion de la calidad en la ejecución de los proyectos por causa de deficiencias en la definición de los requisitos para la contratación en el estudio previo que soporta  el proceso de selección. _x000a_RGPRO27"/>
    <s v="CORRECTIVA"/>
    <x v="77"/>
    <s v="Subgerencia de contratación_x000a_Subgerencia tecnica"/>
    <x v="2"/>
    <x v="8"/>
    <s v="Documento suscrito por las partes aprobado con ANS"/>
    <n v="1"/>
    <d v="2018-12-15T00:00:00"/>
    <d v="2019-05-28T00:00:00"/>
    <n v="1"/>
    <n v="1"/>
    <m/>
    <s v="El dia 28 de mayo de 2019 la Subgerencia de Operaciones generó la circular interna No. 5 con el asunto: ANS Subgerencia de Operaciones dirigida a la Gerencia General Subgetrencias Gerencias de grupo y Oficinas Asesoras."/>
    <m/>
    <s v="GESTION DE PROVEEDORES"/>
    <n v="4"/>
    <s v="Dossa"/>
    <s v="bavila"/>
    <s v="Dcaicedo"/>
    <n v="0.04"/>
  </r>
  <r>
    <n v="90"/>
    <d v="2018-10-02T00:00:00"/>
    <x v="11"/>
    <n v="13"/>
    <s v="Observación No.6 Para el proceso CPU022 que duplica el POE del proceso CPU018 se disminuyó el ILR Índice de liquidez requerido y la CI Cobertura de intereses en 1 punto frente a la recomendación del análisis del sector 2 puntos y del requerido para el CPU018."/>
    <s v="Toma de decisiones en los procesos contractuales sin ceñirse a los referentes del sector // Falta de trazabilidad y sustento de modificación de los índices financieros frente a un mismo objeto contratado y análisis del sector // Falta de identificación y aplicación de controles en el proceso"/>
    <s v="Riesgo emergente 1 Deterioro de la imagen de la entidad por reclamaciones de clientes debido la demora y/o afectacion de la calidad en la ejecución de los proyectos por causa de deficiencias en la definición de los requisitos para la contratación en el estudio previo que soporta  el proceso de selección. _x000a_RGPRO27"/>
    <s v="CORRECTIVA"/>
    <x v="78"/>
    <s v="Subgerencia de contratación_x000a_Planeación Contractual"/>
    <x v="2"/>
    <x v="9"/>
    <s v="Formato de revision con visto Bueno del Profesional que realiza la revision"/>
    <n v="1"/>
    <d v="2018-11-15T00:00:00"/>
    <d v="2018-12-15T00:00:00"/>
    <n v="1"/>
    <n v="1"/>
    <m/>
    <s v="Aporta el area de planeacion contractual 7 formatos denominados Formato de revisión del estudio previo"/>
    <m/>
    <s v="GESTION DE PROVEEDORES"/>
    <n v="14"/>
    <s v="Dossa"/>
    <s v="fmorales2"/>
    <s v="Dcaicedo"/>
    <n v="0.14000000000000001"/>
  </r>
  <r>
    <n v="91"/>
    <d v="2018-08-03T00:00:00"/>
    <x v="12"/>
    <n v="13"/>
    <s v="Observación No. 4. Aportes de Recursos de FONADE para costos fijos variables y adecuaciones locativas: Se han ejecutado 3.595 millones que corresponden a aportes de FONADE para 6 contratos desagregados en: 3.550 millones para costos fijos 19 millones para costos variables y 26 millones para adecuaciones locativas para los cuales no está asociado un convenio."/>
    <s v="Falta de seguimiento y control a la ejecución financiera de los contratos de fábricas y de los convenios // Alta rotación de personal responsable de la gestión de estos contratos // Vacíos procedimentales y contractuales para el manejo de recursos en el esquema de contratación de Fábricas y en el manual de presupuesto // Falta de gestión en recuperación de los recursos aportados por FONADE // Omisión de gestiones administrativas para el cumplimiento de las directrices internas adoptadas en Junta Directiva."/>
    <s v="RIESGO EMERGENTE_x000a_"/>
    <s v="PREVENTIVA"/>
    <x v="79"/>
    <s v="Subgerencia de Contratación "/>
    <x v="2"/>
    <x v="9"/>
    <s v="Manual de Contratación actualizado"/>
    <n v="1"/>
    <d v="2018-08-08T00:00:00"/>
    <d v="2018-08-14T00:00:00"/>
    <n v="1"/>
    <n v="1"/>
    <m/>
    <s v="MDI720 Manual de contratación v.10. ARTÍCULO 29 TIPOS DE LIQUIDACIÓN"/>
    <m/>
    <s v="GESTION DE PROVEEDORES"/>
    <n v="3"/>
    <s v="cgonzal1"/>
    <s v="bavila"/>
    <s v="Dcaicedo"/>
    <n v="0.03"/>
  </r>
  <r>
    <n v="92"/>
    <d v="2018-08-03T00:00:00"/>
    <x v="12"/>
    <n v="13"/>
    <s v="Observación N. 15. Registros Presupuestales RP sin saldo suficiente en los contratos N. 2132125 2132126 2130760 con afectación efectiva en 3 convenios por valor de 4596 millones: Para tres 3 contratos de fábricas hay 11 Registros Presupuestales que no tienen saldo suficiente a 30 de junio de 2018 para cubrir valores pendientes por pagar en actas de servicio lo que traduce en el agregado en que existen 3 convenios sin saldo suficiente en los RP destinados para el pago de actas de servicio ejecutadas por valor total de 4596 millones."/>
    <s v="Debilidades en el control de los fondos de cada Registro Presupuestal correspondiente a los convenios // Carencia de puntos de control durante la ejecución contractual en lo correspondiente a pagos // Pérdida de la información y su trazabilidad por la alta rotación de los supervisores."/>
    <s v="RGFIN21"/>
    <s v="PREVENTIVA"/>
    <x v="80"/>
    <s v="Subgerencia de Contratación "/>
    <x v="2"/>
    <x v="8"/>
    <s v="Manual de Contratación actualizado"/>
    <n v="1"/>
    <d v="2018-08-08T00:00:00"/>
    <d v="2018-08-14T00:00:00"/>
    <n v="1"/>
    <n v="1"/>
    <m/>
    <s v="MDI720 Manual de contratación v.10 ARTÍCULO 29 TIPOS DE LIQUIDACIÓN"/>
    <m/>
    <s v="GESTION DE PROVEEDORES"/>
    <n v="3"/>
    <s v="cgonzal1"/>
    <s v="bavila"/>
    <s v="Dcaicedo"/>
    <n v="0.03"/>
  </r>
  <r>
    <n v="93"/>
    <d v="2019-09-16T00:00:00"/>
    <x v="13"/>
    <n v="9"/>
    <s v="Observación No.5 Normatividad técnica desactualizada en los estudios previos del contrato No.2180749 en Manizales En los estudios previos del proceso CPU 032 2017 contrato de obra No.2180749 Manizales la normatividad técnica requerida por la entidad no estaba vigente respecto a Reglamento Técnico de Agua potable y Saneamiento básico RAS Reglamento Técnico de Instalaciones Eléctricas RETIE y Red contra incendio aplicables al contrato de obra proyectado."/>
    <s v="Omisión de revisión y verificación técnica de los estudios previos por el área solicitante y planeación contractual // Demoras en decisiones del cliente frente al inicio del proyecto // La normativa técnica descrita en el estudio previo fue con base en los estudios y diseños disponibles desactualizados"/>
    <s v="RGPRO02"/>
    <s v="PREVENTIVA"/>
    <x v="81"/>
    <s v="Subgerencia de Operaciones _x000a_Planeación contractual"/>
    <x v="2"/>
    <x v="9"/>
    <s v="Correo de citación a la mesa de trabajo"/>
    <n v="1"/>
    <d v="2019-10-31T00:00:00"/>
    <d v="2019-11-22T00:00:00"/>
    <n v="1"/>
    <n v="1"/>
    <m/>
    <s v="Se incluyó en el correo electrónico de citación a la mesa de trabajo enviado por el Grupo de Planeación Contractual para procesos de obra la nota En caso de que el Estudio Previo a elaborar tenga un componente de Estudios y Diseños se requiere al Grupo solicitante revisar los componentes técnicos y jurídicos con relación a la normatividad vigente Correo electrónico 22 de noviembre de 2019 para los proyectos de mantenimiento de agua potable de Istmina y Quibdo_x000a_También se aporta archivo excel con relación de mesas de trabajo programadas de agosto a octubre 2019 para revisión de estudios previos con el area solicitante 105 programadas y 98 ejecutadas que corresponde al 93 por ciento_x000a_"/>
    <m/>
    <s v="GESTION DE PROVEEDORES"/>
    <n v="5"/>
    <s v="cgonzal1"/>
    <s v="jreyes3"/>
    <s v="dgamboa"/>
    <n v="0.05"/>
  </r>
  <r>
    <n v="94"/>
    <d v="2019-09-16T00:00:00"/>
    <x v="13"/>
    <n v="10"/>
    <s v="Observación No.5 Normatividad técnica desactualizada en los estudios previos del contrato No.2180749 en Manizales En los estudios previos del proceso CPU 032 2017 contrato de obra No.2180749 Manizales la normatividad técnica requerida por la entidad no estaba vigente respecto a Reglamento Técnico de Agua potable y Saneamiento básico RAS Reglamento Técnico de Instalaciones Eléctricas RETIE y Red contra incendio aplicables al contrato de obra proyectado."/>
    <s v="Omisión de revisión y verificación técnica de los estudios previos por el área solicitante y planeación contractual // Demoras en decisiones del cliente frente al inicio del proyecto // La normativa técnica descrita en el estudio previo fue con base en los estudios y diseños disponibles desactualizados"/>
    <s v="RGPRO02"/>
    <s v="PREVENTIVA"/>
    <x v="82"/>
    <s v="Subgerencia de Operaciones _x000a_Planeación contractual"/>
    <x v="2"/>
    <x v="9"/>
    <s v="consolidado  mesas de trabajo"/>
    <n v="1"/>
    <d v="2019-10-31T00:00:00"/>
    <d v="2019-10-29T00:00:00"/>
    <n v="1"/>
    <n v="1"/>
    <m/>
    <s v="Se aporta archivo excel con relación de mesas de trabajo programadas de agosto a octubre 2019 para revisión de estudios previos con el area solicitante 105 programadas y 98 ejecutadas que corresponde al 93 por ciento El 29 de octubre 2019 se envió correo a todos los profesionales con las indicaciones a seguir para este tipo de procesosen las mesas de trabajo_x000a_"/>
    <m/>
    <s v="GESTION DE PROVEEDORES"/>
    <n v="5"/>
    <s v="cgonzal1"/>
    <s v="jreyes3"/>
    <s v="dgamboa"/>
    <n v="0.05"/>
  </r>
  <r>
    <n v="95"/>
    <d v="2019-09-16T00:00:00"/>
    <x v="13"/>
    <n v="11"/>
    <s v="Observación No.5 Normatividad técnica desactualizada en los estudios previos del contrato No.2180749 en Manizales En los estudios previos del proceso CPU 032 2017 contrato de obra No.2180749 Manizales la normatividad técnica requerida por la entidad no estaba vigente respecto a Reglamento Técnico de Agua potable y Saneamiento básico RAS Reglamento Técnico de Instalaciones Eléctricas RETIE y Red contra incendio aplicables al contrato de obra proyectado."/>
    <s v="Omisión de revisión y verificación técnica de los estudios previos por el área solicitante y planeación contractual // Demoras en decisiones del cliente frente al inicio del proyecto // La normativa técnica descrita en el estudio previo fue con base en los estudios y diseños disponibles desactualizados"/>
    <s v="RGPRO02"/>
    <s v="PREVENTIVA"/>
    <x v="83"/>
    <s v="Subgerencia de Operaciones _x000a_Planeación contractual"/>
    <x v="2"/>
    <x v="9"/>
    <s v="Estudios previos con texto incluido referente a normativa_x000a_"/>
    <n v="4"/>
    <d v="2019-10-31T00:00:00"/>
    <d v="2019-11-20T00:00:00"/>
    <n v="4"/>
    <n v="1"/>
    <m/>
    <s v="Radicado No20195100210633 de 20 de noviembre de 2019 numeral 3. 9. 2 Estudio previo radicado No20195100217933 03 de diciembre de 2019 numeral 3.5.1 obligaciones generales del contratista 6 Estudio previo radicado 20195100219933 05 de diciembre de 2019 numeral 2.2.1.1 diseño geometrico Estudio previo radicado No 20195100216013 29 de noviembre de 2019 numeral 3. 5.2 obligaciones especificas del contratista 6 _x000a_"/>
    <m/>
    <s v="GESTION DE PROVEEDORES"/>
    <n v="10"/>
    <s v="cgonzal1"/>
    <s v="jreyes3"/>
    <s v="dgamboa"/>
    <n v="0.1"/>
  </r>
  <r>
    <n v="96"/>
    <d v="2019-09-16T00:00:00"/>
    <x v="13"/>
    <n v="12"/>
    <s v="Observación No.5 Normatividad técnica desactualizada en los estudios previos del contrato No.2180749 en Manizales En los estudios previos del proceso CPU 032 2017 contrato de obra No.2180749 Manizales la normatividad técnica requerida por la entidad no estaba vigente respecto a Reglamento Técnico de Agua potable y Saneamiento básico RAS Reglamento Técnico de Instalaciones Eléctricas RETIE y Red contra incendio aplicables al contrato de obra proyectado."/>
    <s v="Omisión de revisión y verificación técnica de los estudios previos por el área solicitante y planeación contractual // Demoras en decisiones del cliente frente al inicio del proyecto // La normativa técnica descrita en el estudio previo fue con base en los estudios y diseños disponibles desactualizados"/>
    <s v="RGPRO02"/>
    <s v="CORRECTIVA"/>
    <x v="84"/>
    <s v="Subgerencia de Operaciones _x000a_Planeación contractual"/>
    <x v="2"/>
    <x v="9"/>
    <s v="FAP 806 Reporte de evento de riesgo operativo"/>
    <n v="1"/>
    <d v="2019-09-30T00:00:00"/>
    <d v="2019-10-15T00:00:00"/>
    <n v="1"/>
    <n v="1"/>
    <m/>
    <s v="FAP 806 Reporte del evento de riesgo de la observación No. 5 el 15 de octubre de 2019 Id evento 201900152"/>
    <m/>
    <s v="GESTION DE PROVEEDORES"/>
    <n v="5"/>
    <s v="cgonzal1"/>
    <s v="jreyes3"/>
    <s v="dgamboa"/>
    <n v="0.05"/>
  </r>
  <r>
    <n v="97"/>
    <d v="2017-06-30T00:00:00"/>
    <x v="14"/>
    <n v="1"/>
    <s v="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_x000a_• Marzo. Proyección 304.578.707 Real 575.243.736 Diferencia 270.665.029 Variación 89 por ciento_x000a_• Abril Proyección 303.515.346 Real 701.224.790 Diferencia 397.709.444 Variación13 por ciento_x000a_Lo anterior afectando la inversión de recursos de la entidad."/>
    <s v="Falta de actualizacion del procedimiento interno de vacaciones al culminar cada vigencia"/>
    <s v="RGCHU25"/>
    <s v="CORRECTIVA"/>
    <x v="85"/>
    <s v="Gerente de Unidad   Área deTalento Humano_x000a_Profesional Junior 2 Área deTalento Humano"/>
    <x v="4"/>
    <x v="12"/>
    <s v="Procedimiento actualizado"/>
    <n v="1"/>
    <d v="2020-08-30T00:00:00"/>
    <m/>
    <n v="0"/>
    <n v="0"/>
    <s v="publicar el procedimiento "/>
    <s v="Mediante correo electrónico del 16 de julio de 2020 enviado por el grupo de Gestión de Talento Humano reporta que se proyectó la nueva versión del procedimiento PAP603 sin embargo recibió comentarios de orden jurídico desde la Subgerencia Administrativa que modifican de manera importante el procedimiento estas observaciones  fueron atendidas y se envió una nueva versión a Desarrollo Organizacional para el correspondiente proceso de aprobación. Mediante correo del 13 de abril de el jefe de talento informa. En lo que respecta al procedimiento de vacaciones me permito solicitar que su fecha de cumplimiento sea del 30 de mayo de 2020 fecha en la que ya estará publicado el nuevo procedimiento La Aci envio correo el 14 de abril de 2020 informandole que para reformular fecha de cierre de la acción debe enviar Memorando a la Asesora de Control Interno a la fecha no ha sido remitido. En diciembre el marco de la implementación del nuevo software de nómina se analiza la pertinencia de contar con procedimientos específicos para situaciones adeministrativas éstas adelantarán a través del este aplicativo con base en la normativa general y se programarán los correspondientes controles"/>
    <s v="Se solicita cambio de fecha de terminación de la actividad para el 30 de agosto de 2020. Con oficio del 26 de diciembre solicite al jefe de talento humano que envie memo de reformulacion por cambio de fecha de cumplimiento de la accion"/>
    <s v="GESTION ADMINISTRATIVA"/>
    <n v="100"/>
    <s v="msuarez"/>
    <s v="dgonzal2"/>
    <s v="dgonzal2"/>
    <n v="0"/>
  </r>
  <r>
    <n v="98"/>
    <d v="2017-06-30T00:00:00"/>
    <x v="15"/>
    <n v="1"/>
    <s v="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_x000a_• Marzo. Proyección 304.578.707 Real 575.243.736 Diferencia 270.665.029 Variación 89 por ciento_x000a_• Abril Proyección 303.515.346 Real 701.224.790 Diferencia 397.709.444 Variación13 por ciento_x000a_Lo anterior afectando la inversión de recursos de la entidad."/>
    <s v="Falta de actualización normativa de los funcionarios que ejecutan el procedimiento para trámite de quejas por acoso laboral // Falta de cumplimiento de la periodicidad de las reuniones del comité que analiza los casos por acoso laboral // Falta de revisión del coordinador del comite de acoso laboral del procedimiento aplicado a cada caso de acoso laboral para evidenciar las normas que ya estan derogadas y que ya no corresponde hacer uso de las mismas."/>
    <s v="RGADM12"/>
    <s v="CORRECTIVA"/>
    <x v="86"/>
    <s v="ÁREA DE TALENTO HUMANO_x000a_MIEMBROS COMITÉ DE CONVIVENCIA LABORAL"/>
    <x v="4"/>
    <x v="12"/>
    <s v="Solicitud de modificación en el CIC del Procedimiento PAP623  trámite de Queja por Acoso Laboral."/>
    <n v="1"/>
    <d v="2017-12-31T00:00:00"/>
    <d v="2019-12-20T00:00:00"/>
    <n v="1"/>
    <n v="1"/>
    <m/>
    <s v="Se realizó la actualización del procedimiento PAP 623 Trámite de Queja por acoso Laboral donde se evidencia en el numeral 3 que la resolución 440 del 2016 fue derogada por la resolución 047 del 2019 la modificación se encuentra publicada desde el 20 de noviembre del 2019 en el catologo documental de la entidad en el link de Procedimientos PAP623V3NOV2019 en pdf"/>
    <m/>
    <s v="GESTION ADMINISTRATIVA"/>
    <n v="15"/>
    <s v="msuarez"/>
    <s v="dgonzal2"/>
    <s v="dgonzal2"/>
    <n v="0.15"/>
  </r>
  <r>
    <n v="99"/>
    <d v="2017-06-30T00:00:00"/>
    <x v="15"/>
    <n v="2"/>
    <s v="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_x000a_• Marzo. Proyección 304.578.707 Real 575.243.736 Diferencia 270.665.029 Variación 89 por ciento_x000a_• Abril Proyección 303.515.346 Real 701.224.790 Diferencia 397.709.444 Variación13 por ciento_x000a_Lo anterior afectando la inversión de recursos de la entidad."/>
    <s v="Falta de actualización normativa de los funcionarios que ejecutan el procedimiento para trámite de quejas por acoso laboral // Falta de cumplimiento de la periodicidad de las reuniones del comité que analiza los casos por acoso laboral // Falta de revisión del coordinador del comite de acoso laboral del procedimiento aplicado a cada caso de acoso laboral para evidenciar las normas que ya estan derogadas y que ya no corresponde hacer uso de las mismas."/>
    <s v="RGADM12"/>
    <s v="CORRECTIVA"/>
    <x v="87"/>
    <s v="ÁREA DE TALENTO HUMANO_x000a_MIEMBROS COMITÉ DE CONVIVENCIA LABORAL"/>
    <x v="4"/>
    <x v="12"/>
    <s v="Versión final del  Procedimiento PAP623  Trámite de Queja por Acoso Laboral."/>
    <n v="1"/>
    <d v="2017-12-31T00:00:00"/>
    <d v="2019-12-20T00:00:00"/>
    <n v="1"/>
    <n v="1"/>
    <m/>
    <s v="Se realizó la actualización del procedimiento PAP 623 Trámite de Queja por acoso Laboral donde se evidencia en el numeral 3 que la resolución 440 del 2016 fue derogada por la 047 del 2019 la modificación se encuantra publicada desde el 20 de noviembre del 2019. La modificación se encuentra publicada desde el 20 de noviembre del 2019 en el catologo documental de la entidad"/>
    <m/>
    <s v="GESTION ADMINISTRATIVA"/>
    <n v="15"/>
    <s v="msuarez"/>
    <s v="dgonzal2"/>
    <s v="dgonzal2"/>
    <n v="0.15"/>
  </r>
  <r>
    <n v="100"/>
    <d v="2017-06-30T00:00:00"/>
    <x v="15"/>
    <n v="4"/>
    <s v="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_x000a_• Marzo. Proyección 304.578.707 Real 575.243.736 Diferencia 270.665.029 Variación 89 por ciento_x000a_• Abril Proyección 303.515.346 Real 701.224.790 Diferencia 397.709.444 Variación13 por ciento_x000a_Lo anterior afectando la inversión de recursos de la entidad."/>
    <s v="Falta de actualización normativa del Reglamento de Trabajo de Fonade // Falta de revisión del Jefe de recursos Humanos de la normativa actual que se debe incorporar al reglamento de trabajo de la entidad."/>
    <s v="RGCHU16"/>
    <s v="CORRECTIVA"/>
    <x v="88"/>
    <s v="ÁREA DE TALENTO HUMANO"/>
    <x v="4"/>
    <x v="12"/>
    <s v="Reglamento de Trabajo de FONADE aprobado"/>
    <n v="1"/>
    <d v="2020-08-30T00:00:00"/>
    <m/>
    <n v="0"/>
    <n v="0"/>
    <s v="publicar el reglamento de trabajo"/>
    <s v="Mediante correo electrónico del 16 de julio de 2020 enviado por el grupo de Gestión de Talento Humano reporta que El documento de Reglamento Interno de Trabajo se encuentra en su versión definitiva pero para su aprobación se requiere su publicación en los términos del artículo 119 del código sustantivo de trabajo el cual establece la obligación del empleador de publicar en cartelera de la empresa el reglamento interno de trabajo junto con la Circular Interna en la cual conste el contenido del reglamento y su fecha de aplicación reglamento que hace parte del contrato de trabajo por disposición legal actividad que por motivo de la emergencia social no ha podido ser adelantada la premisa es realizar esta actividad inmediatamente se levanten las restricciones. Es importante mencionar que Para el Ministerio de trabajo el empleador no puede reemplazar la disposición legal que le obliga a su publicación en la cartelera advirtiendo que el empleador que no desee transgredir la Ley deberá realizarlo tal y como la norma lo señala. Lo anterior sin perjuicio que el empleador además de publicarlo conforme lo señala la ley decida transmitirlo por medios adicionales. Con fecha de 13 de abril 2020 el jefe de talento humano informo Que la ley establece la obligación del empleador de publicar en cartelera de la empresa el reglamento interno de trabajo junto con la Circular Interna en la cual conste el contenido del reglamento y su fecha de aplicación reglamento que hace parte del contrato de trabajo por disposición legal actividad que por motivo de la emergencia social no ha podido ser adelantada la premisa es realizar esta actividad inmediatamente se levanten las restricciones. Se envío solicitud el 24 de marzo de 2020 al Jefe de talento Humano para que reporte el avance de este trimestre y vencido el plazo no allego información se reitero nuevamente dicha solicitud el 8 de abril del 2020 y a la fecha no ha reportado la información. En diciembre se elaboró el reglamento Interno de trabajo de la Empresa Nacional de Desarrollo Territorial se envío al Ministerio de Trabajo y a la Oficina Asesora Juridica para revisión la Oficina Asesora Jurídica realizó observaciones y después de atenderlas se encuentra en el trámite final y firma de la Gerente General"/>
    <s v="Se solicita cambio de fecha de terminación de la actividad para el 30 de agosto de 2020. Mediante correo del 21 abril de 2020 solicitan reformular radicado 2020440006283. Con oficio del 26 de diciembre solicite al jefe de talento humano que envie memo de reformulacion por cambio de fecha de cumplimiento de la accion"/>
    <s v="GESTION ADMINISTRATIVA"/>
    <n v="14"/>
    <s v="msuarez"/>
    <s v="dgonzal2"/>
    <s v="dgonzal2"/>
    <n v="0"/>
  </r>
  <r>
    <n v="101"/>
    <d v="2017-06-30T00:00:00"/>
    <x v="15"/>
    <n v="5"/>
    <s v="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_x000a_• Marzo. Proyección 304.578.707 Real 575.243.736 Diferencia 270.665.029 Variación 89 por ciento_x000a_• Abril Proyección 303.515.346 Real 701.224.790 Diferencia 397.709.444 Variación13 por ciento_x000a_Lo anterior afectando la inversión de recursos de la entidad."/>
    <s v="Falta de seguimiento al cumplimiento de las funciones otorgadas a la Comité de convivencia laboral."/>
    <s v="RGCHU16"/>
    <s v="CORRECTIVA"/>
    <x v="89"/>
    <s v="ÁREA DE TALENTO HUMANO_x000a_MIEMBROS COMITÉ DE CONVIVENCIA LABORAL"/>
    <x v="4"/>
    <x v="12"/>
    <s v="Versión final del  Procedimiento PAP623  Trámite de Queja por Acoso Laboral."/>
    <n v="1"/>
    <d v="2017-12-31T00:00:00"/>
    <d v="2019-12-20T00:00:00"/>
    <n v="1"/>
    <n v="1"/>
    <m/>
    <s v="Se realizó la actualización del procedimiento PAP 623 Trámite de Queja por acoso Labora donde se Seguimiento diciembre de 2019 evidencia en el numeral 3 que la resolución 440 del 2016 fue derogada por la resolución 047 del 2019 la modificación se encuentra publicada desde el 20 de noviembre del 2019 en el catologo documental de la entidad Procedimientos en pdf"/>
    <m/>
    <s v="GESTION ADMINISTRATIVA"/>
    <n v="14"/>
    <s v="msuarez"/>
    <s v="dgonzal2"/>
    <s v="dgonzal2"/>
    <n v="0.14000000000000001"/>
  </r>
  <r>
    <n v="102"/>
    <d v="2017-06-30T00:00:00"/>
    <x v="15"/>
    <n v="6"/>
    <s v="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_x000a_• Marzo. Proyección 304.578.707 Real 575.243.736 Diferencia 270.665.029 Variación 89 por ciento_x000a_• Abril Proyección 303.515.346 Real 701.224.790 Diferencia 397.709.444 Variación13 por ciento_x000a_Lo anterior afectando la inversión de recursos de la entidad."/>
    <s v="Falta de socialización del tramite de queja por acoso laboral de la entidad a los operadores de dicho procemiento que aclare su aplicación."/>
    <s v="RGCHU16"/>
    <s v="CORRECTIVA"/>
    <x v="90"/>
    <s v="ÁREA DE TALENTO HUMANO_x000a_MIEMBROS COMITÉ DE CONVIVENCIA LABORAL"/>
    <x v="4"/>
    <x v="12"/>
    <s v="Versión final del  Procedimiento PAP623  Trámite de Queja por Acoso Laboral."/>
    <n v="1"/>
    <d v="2017-12-31T00:00:00"/>
    <d v="2019-12-20T00:00:00"/>
    <n v="1"/>
    <n v="1"/>
    <m/>
    <s v="En las actividades del nuevo procedimiento PAP 623 Trámite de Queja por acoso Laboral no se considero relevante incluir las reuniones ordinarias toda vez que el procedimiento es para las quejas más no para el funcionamiento del comité En la Resolución 047 del 2019 en el artículo 6 afirma que el comite de Convivencia Laboral desarrollará las funciones contenidas en el aríticulo 6 de la resolución 652 del 2012 del Ministerío de trabajo y esta norma en el artículo 9 especifica la peridiciodad de las reuniones ordinarias"/>
    <m/>
    <s v="GESTION ADMINISTRATIVA"/>
    <n v="14"/>
    <s v="msuarez"/>
    <s v="dgonzal2"/>
    <s v="dgonzal2"/>
    <n v="0.14000000000000001"/>
  </r>
  <r>
    <n v="103"/>
    <d v="2017-06-30T00:00:00"/>
    <x v="15"/>
    <n v="7"/>
    <s v="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_x000a_• Marzo. Proyección 304.578.707 Real 575.243.736 Diferencia 270.665.029 Variación 89 por ciento_x000a_• Abril Proyección 303.515.346 Real 701.224.790 Diferencia 397.709.444 Variación13 por ciento_x000a_Lo anterior afectando la inversión de recursos de la entidad."/>
    <s v="Falta de verificación del operador encargado de escanear documentos que valide que el documento cargado en el sistema ORFEO corresponda al oficio radicado."/>
    <s v="RGCHU16"/>
    <s v="CORRECTIVA"/>
    <x v="91"/>
    <s v="ÁREA DE TALENTO HUMANO_x000a_MIEMBROS COMITÉ DE CONVIVENCIA LABORAL"/>
    <x v="4"/>
    <x v="12"/>
    <s v="Versión final del  Procedimiento PAP623  Trámite de Queja por Acoso Laboral."/>
    <n v="1"/>
    <d v="2017-12-31T00:00:00"/>
    <d v="2019-12-20T00:00:00"/>
    <n v="1"/>
    <n v="1"/>
    <m/>
    <s v="Se realizó la actualización del procedimiento PAP 623Trámite de Queja por acoso Laboral En donde se establecen los documentos de control correspondientes los soportes deberán estar acordes co las políticas y procedimientos internos de gestión documenta la modificación se encuentra publicada desde el 20 de noviembre del 2019 en el catologo documental de la entidad el PAP623V3NOV2019 en pdf"/>
    <m/>
    <s v="GESTION ADMINISTRATIVA"/>
    <n v="14"/>
    <s v="msuarez"/>
    <s v="dgonzal2"/>
    <s v="dgonzal2"/>
    <n v="0.14000000000000001"/>
  </r>
  <r>
    <n v="104"/>
    <d v="2017-06-30T00:00:00"/>
    <x v="15"/>
    <n v="8"/>
    <s v="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_x000a_• Marzo. Proyección 304.578.707 Real 575.243.736 Diferencia 270.665.029 Variación 89 por ciento_x000a_• Abril Proyección 303.515.346 Real 701.224.790 Diferencia 397.709.444 Variación13 por ciento_x000a_Lo anterior afectando la inversión de recursos de la entidad."/>
    <s v="Falta de actualización normativa de los funcionarios que ejecutan el procedimiento para trámite de quejas por acoso laboral // Falta de cumplimiento de la periodicidad de las reuniones del comité que analiza los casos por acoso laboral. // Falta de revisión del coordinador del comite de acoso laboral del procedimiento aplicado a cada caso de acoso laboral para evidenciar las normas que ya estan derogadas y que ya no corresponde hacer uso de las mismas."/>
    <s v="RGCHU16"/>
    <s v="CORRECTIVA"/>
    <x v="92"/>
    <s v="ÁREA DE TALENTO HUMANO_x000a_MIEMBROS COMITÉ DE CONVIVENCIA LABORAL"/>
    <x v="4"/>
    <x v="12"/>
    <s v="Acta de CCL con decisión adoptada por sus miembros."/>
    <n v="1"/>
    <d v="2017-12-31T00:00:00"/>
    <d v="2019-12-20T00:00:00"/>
    <n v="1"/>
    <n v="1"/>
    <m/>
    <s v="En la Resolución 047 del 2019 se conforma el comite de Convivencia Laboral y en el artículo 5 se describe que las las funciones se dasarrollan atendiendo la resolución 652 del 2012 del Ministerío de trabajo El Procedimiento PAP623 Trámite de Queja por Acoso Laboral es para la quejamás no para el comité"/>
    <m/>
    <s v="GESTION ADMINISTRATIVA"/>
    <n v="14"/>
    <s v="msuarez"/>
    <s v="dgonzal2"/>
    <s v="dgonzal2"/>
    <n v="0.14000000000000001"/>
  </r>
  <r>
    <n v="105"/>
    <d v="2019-09-16T00:00:00"/>
    <x v="13"/>
    <n v="13"/>
    <s v="Observación No.6 Riesgos emergentes y efectividad de controles.Producto de la auditoría se estableció una efectividad promedio de 64 porciento en la operación de los tres controles evaluados y se identificaron tres riesgos emergentes no caracterizados en el mapa de riesgos operativos 2018 ya codificados para la actualización 2019"/>
    <s v="Todas los identificadas en la auditoría."/>
    <s v="RGRIE30"/>
    <s v="CORRECTIVA"/>
    <x v="93"/>
    <s v="Subgerencia de Desarrollo de proyectosdesarrollo proyectos2_x000a_"/>
    <x v="0"/>
    <x v="5"/>
    <s v="FAP806 Eventos de riesgo operativo"/>
    <n v="2"/>
    <d v="2019-11-30T00:00:00"/>
    <d v="2020-04-06T00:00:00"/>
    <n v="2"/>
    <n v="1"/>
    <m/>
    <s v="Se observa el formato FAP806 Con el reporte del evento de riesgo"/>
    <m/>
    <s v="GESTION DE PROVEEDORES"/>
    <n v="5"/>
    <s v="msuarez"/>
    <s v="dleon"/>
    <s v="dleon"/>
    <n v="0.05"/>
  </r>
  <r>
    <n v="106"/>
    <d v="2019-04-12T00:00:00"/>
    <x v="4"/>
    <n v="22"/>
    <s v="Observación No.8 Falta de información del convenio. No se cuenta con información cronológica y completa del convenio específicamente plan operativo inicial 23 cuentas de cobro y soportes de desembolsos realizados por el cliente y solicitud de liquidación bilateral de 7 convenios interadministrativos. Nota: Gestión documental de la Entidad- registrada en el PINAR"/>
    <s v="No se identifica un lineamiento para la entrega de la información al supervisor inmediato una vez terminado los contratos de prestación de servicios en función convenio // Omisión o desconocimiento de controles para la copia de seguridad de la información // Deficiencias en la gestión documental de la entidad // No existe una herramienta tecnológica para consolidar la información de los convenios"/>
    <s v="Impacto económico y  operativo para la entidad por indisponibilidad  falta y o debilidades en la calidad de la información de los convenios y su trazabilidad histórica por causa de    Rotación de gerentes de convenio  supervisores y personal de apoyo    Omisión de controles para la copia de seguridad de la información    Deficiencias en la gestión documental de la entidad"/>
    <s v="CORRECTIVA"/>
    <x v="94"/>
    <s v="Tecnologia de la información"/>
    <x v="1"/>
    <x v="13"/>
    <s v="Memorando proyectado y enviado _x000a_"/>
    <n v="1"/>
    <d v="2019-06-30T00:00:00"/>
    <d v="2019-07-16T00:00:00"/>
    <n v="1"/>
    <n v="1"/>
    <m/>
    <s v="Memorando N.20191700137493 del 16 jul 2019 dirigido a Gerencia General Asesoría de control interno asesoría jurídica subgerencias y gerentes de unidad con asunto: directriz para el respaldo de información usuario final. Socializado por comunicaciones mediante correo electrónico del 17 julio 2019_x000a_"/>
    <m/>
    <s v="GESTION DE LAS TECNOLOGIAS DE LA INFORMACION"/>
    <n v="4"/>
    <s v="cgonzal1"/>
    <s v="Jamaya"/>
    <s v="dpineros"/>
    <n v="0.04"/>
  </r>
  <r>
    <n v="107"/>
    <d v="2019-04-12T00:00:00"/>
    <x v="4"/>
    <n v="23"/>
    <s v="Observación No.8 Falta de información del convenio. No se cuenta con información cronológica y completa del convenio específicamente plan operativo inicial 23 cuentas de cobro y soportes de desembolsos realizados por el cliente y solicitud de liquidación bilateral de 7 convenios interadministrativos. Nota: Gestión documental de la Entidad- registrada en el PINAR"/>
    <s v="No se identifica un lineamiento para la entrega de la información al supervisor inmediato una vez terminado los contratos de prestación de servicios en función convenio // Omisión o desconocimiento de controles para la copia de seguridad de la información // Deficiencias en la gestión documental de la entidad // No existe una herramienta tecnológica para consolidar la información de los convenios"/>
    <s v="Impacto económico y  operativo para la entidad por indisponibilidad  falta y o debilidades en la calidad de la información de los convenios y su trazabilidad histórica por causa de    Rotación de gerentes de convenio  supervisores y personal de apoyo    Omisión de controles para la copia de seguridad de la información    Deficiencias en la gestión documental de la entidad"/>
    <s v="CORRECTIVA"/>
    <x v="95"/>
    <s v="Tecnologia de la información"/>
    <x v="1"/>
    <x v="13"/>
    <s v="Piezas comunicacionales enviadas"/>
    <n v="6"/>
    <d v="2019-06-30T00:00:00"/>
    <d v="2019-07-31T00:00:00"/>
    <n v="6"/>
    <n v="1"/>
    <m/>
    <s v="DECALOGO PUBLICADO EN FONDO DE PANTALLA DE EQUIPOS PC DESDE ENERO DEL 2019 Correo electrónico de comunicaciones así: IMPORTANTE: Directriz para el respaldo de información del usuario final 17 jul 2019 con memorando anexo N.20191700137493 del 16 jul 2019. Piezas comunicacionales enviadas a todos los colaboradores: Directriz para el respaldo de información del usuario final del 17 jul 2019. Directriz para el respaldo de información del usuario final. Del 18 jul 2019. Directriz para el respaldo de información del usuario final del 19 jul 2019. Directriz para el respaldo de información del usuario final del 22 jul 2019. Durante el mes de julio de 2019 la pieza comucacional referente al Back UP Usuario final fue utilizada como fondo de escritorio institucional."/>
    <m/>
    <s v="GESTION DE LAS TECNOLOGIAS DE LA INFORMACION"/>
    <n v="4"/>
    <s v="cgonzal1"/>
    <s v="Jamaya"/>
    <s v="dpineros"/>
    <n v="0.04"/>
  </r>
  <r>
    <n v="108"/>
    <d v="2019-11-26T00:00:00"/>
    <x v="16"/>
    <n v="2"/>
    <s v="H17 Liquidación Contratos- informe de CGR 2016. pag 199"/>
    <s v="Definición de acciones genéricas sin impacto específico sobre el hallazgo o sin productos funcionales // Los responsables de formular las acciones no son los mismos que las implementan // Falta de continuidad en la ejecución de las acciones establecidas"/>
    <s v="RIESGO EMERGENTE_x000a_"/>
    <s v="CORRECTIVA"/>
    <x v="96"/>
    <s v="Subgerencia desarrollo de proyectos "/>
    <x v="0"/>
    <x v="3"/>
    <s v="Memorando radicado a la subgerencia de operaciones"/>
    <n v="1"/>
    <d v="2020-01-30T00:00:00"/>
    <d v="2020-04-02T00:00:00"/>
    <n v="1"/>
    <n v="1"/>
    <m/>
    <s v="Memorando No.20202900056573 02 abr 2020 METAS DE LIQUIDACIÓN CONSOLIDADAS Y PROYECTADAS PARA LA VIGENCIA DEL 2020. Memorando No.20202900059103: 13 abr 2020 de la subgerencia de proyectos a la OAJ Información sobre procesos judiciales vigentes para los Convenios 194065195078196012196028 y su Contratación Derivada"/>
    <m/>
    <s v="GERENCIA Y GESTION DE PROYECTOS"/>
    <n v="30"/>
    <s v="cgonzal1"/>
    <s v="aruiz1"/>
    <s v="gvelandi"/>
    <n v="0.3"/>
  </r>
  <r>
    <n v="109"/>
    <d v="2018-08-03T00:00:00"/>
    <x v="12"/>
    <n v="2"/>
    <s v="Observación No. 1. Creación de Fondo rotatorio para operación del esquema de contratos de fábricas: La Subgerencia Técnica Financiera y de Contratación incumplieron con la creación del Fondo Rotatorio informado en Junta Directiva y el establecimiento de reglas de participación adecuadas para los contrato para garantizar la operatividad del reintegro de recursos aprobados por FONADE y destinados al inicio para la operación de las fábricas."/>
    <s v="Omisión de gestiones administrativas para el cumplimiento de las directrices internas adoptadas en Junta Directiva. // Falta de seguimiento a la ejecución de compromisos establecidos en actas de Junta Directiva // Omisión en las reuniones posteriores respecto a la creación del fondo."/>
    <s v="RIESGO EMERGENTE_x000a_"/>
    <s v="CORRECTIVA"/>
    <x v="97"/>
    <s v="Subgerencia Técnica Gerencia de Fábricas - Gerencia de convenios "/>
    <x v="0"/>
    <x v="3"/>
    <s v="Acta de Junta Directiva"/>
    <n v="1"/>
    <d v="2020-10-30T00:00:00"/>
    <m/>
    <n v="0"/>
    <n v="0"/>
    <s v="Acta de junta directiva _x000a_"/>
    <s v="Se esta atendiendo las recomentaciones de la subgerencia financiera descritas en el memorando 20193700221583. Memorando No. 20192000219913 05 dic 2019 se presenta el diagnostico con un valor aproximado de 1.920 millones de pesos de dificil recuperación_x000a_"/>
    <s v="Memorando de reformulación N.20192000133733 10 julio 2019   20192000219913:05 dic 2019  cambio fecha a 30 marzo 2020  20202000020403 del 30 ene 2020 nuevo plazo oct 30-2020_x000a_ _x000a__x000a_"/>
    <s v="GERENCIA Y GESTION DE PROYECTOS"/>
    <n v="6"/>
    <s v="cgonzal1"/>
    <s v="aruiz1"/>
    <s v="gvelandi"/>
    <n v="0"/>
  </r>
  <r>
    <n v="110"/>
    <d v="2018-08-03T00:00:00"/>
    <x v="12"/>
    <n v="3"/>
    <s v="Observación No. 2. Contratos de fábricas terminados sin liquidar y con efecto en vencimiento de plazos de liquidación de convenios para recuperar recursos En 12 contratos se evidenció atraso en la liquidación debido a que terminado el plazo contractual de ejecución tienen registros pendientes de suscripción o cierre. El periodo de atraso oscila entre 9 y 43 meses."/>
    <s v="Deficiencias en el seguimiento y control por parte de la Subgerencia Técnica Gerencia de Fábricas y la Gerencia de convenio según aplica de las obligaciones contractuales de los contratistas de fábricas Interventoría a obra a diseños y fábricas de diseños // Deficiencias en el cumplimiento de las obligaciones por parte de la supervisión de FONADE para el proceso de liquidación // Alta rotación de personal responsable de la gestión de estos contratos // Falta de registro de firmas de las actas de servicio de terminación de cierre y novedades de los contratos de interventoría // No hay información confiable ni trazabilidad de la misma que evidencie el estado real de ejecución y pago de todas las actas de servicio costos fijos y variables para cada Contrato."/>
    <s v="RGPRO40"/>
    <s v="CORRECTIVA"/>
    <x v="98"/>
    <s v="Subgerencia Técnica Gerencia de Fábricas - Gerencia de convenios_x000a_Subgerencia de Contratación"/>
    <x v="0"/>
    <x v="3"/>
    <s v="Soporte trámite incumplimiento"/>
    <n v="11"/>
    <d v="2018-09-28T00:00:00"/>
    <d v="2019-09-13T00:00:00"/>
    <n v="11"/>
    <n v="1"/>
    <m/>
    <s v="Se remiten 2 carpetas 1Soporte de las acciones realizadas por la Gerente de Fabricas 2Soporte de incumplimientos judicial de 15 AS asociados a la fabricas Cto PSA 4 2132389 Radicado No 20182700279281 13 de septiembre de 2018 Remision estudio factico para inicio de accion judicial PSA 3 2132388 CTO 2132126 20182200077063 el 27 de marzo de 2018 Remision estudio factico para inicio de accion judicial"/>
    <m/>
    <s v="GERENCIA Y GESTION DE PROYECTOS"/>
    <n v="3"/>
    <s v="msuarez"/>
    <s v="aruiz1"/>
    <s v="gvelandi"/>
    <n v="0.03"/>
  </r>
  <r>
    <n v="111"/>
    <d v="2018-08-03T00:00:00"/>
    <x v="12"/>
    <n v="4"/>
    <s v="Observación No. 2. Contratos de fábricas terminados sin liquidar y con efecto en vencimiento de plazos de liquidación de convenios para recuperar recursos: En 12 contratos se evidenció atraso en la liquidación debido a que terminado el plazo contractual de ejecución tienen registros pendientes de suscripción o cierre. El periodo de atraso oscila entre 9 y 43 meses."/>
    <s v="Deficiencias en el seguimiento y control por parte de la Subgerencia Técnica Gerencia de Fábricas y la Gerencia de convenio según aplica de las obligaciones contractuales de los contratistas de fábricas Interventoría a obra a diseños y fábricas de diseños // Deficiencias en el cumplimiento de las obligaciones por parte de la supervisión de FONADE para el proceso de liquidación // Alta rotación de personal responsable de la gestión de estos contratos // Falta de registro de firmas de las actas de servicio de terminación de cierre y novedades de los contratos de interventoría // No hay información confiable ni trazabilidad de la misma que evidencie el estado real de ejecución y pago de todas las actas de servicio costos fijos y variables para cada Contrato."/>
    <s v="RGPRO40"/>
    <s v="CORRECTIVA"/>
    <x v="99"/>
    <s v="Subgerencia Técnica Gerencia de Fábricas - Gerencia de convenios"/>
    <x v="0"/>
    <x v="3"/>
    <s v="soporte trámite de pagos"/>
    <n v="13"/>
    <d v="2018-10-30T00:00:00"/>
    <d v="2019-09-30T00:00:00"/>
    <n v="13"/>
    <n v="1"/>
    <m/>
    <s v="Se observan 13 soportes de tramites de pago FAP022 para 8 fabricas: 2130793.BOMA 2132126.FONADE 2013 2132127.MSD 2132388 Y 89 PSA 2140962.CONURMA 2140964.DISEÑOS 2015 Y 2141015.GC CA. Se realizo pago con radicado 20184300568852 del oct 11 2018 445.346.631- corresponde al 10 porciento final de contrato Boma Inpasa. desembolso 20184300651442 del 23 nov 2018 289.347.583 contrato 2140964. pago dic 12 2018 87.926.000 contrato 2132388 desembolso 20184300699772 por 5.794.104 pesos desembolso 20184300699852 6.065.636 pesos"/>
    <m/>
    <s v="GERENCIA Y GESTION DE PROYECTOS"/>
    <n v="3"/>
    <s v="cgonzal1"/>
    <s v="aruiz1"/>
    <s v="gvelandi"/>
    <n v="0.03"/>
  </r>
  <r>
    <n v="112"/>
    <d v="2018-08-03T00:00:00"/>
    <x v="12"/>
    <n v="5"/>
    <s v="Observación No. 2. Contratos de fábricas terminados sin liquidar y con efecto en vencimiento de plazos de liquidación de convenios para recuperar recursos En 12 contratos se evidenció atraso en la liquidación debido a que terminado el plazo contractual de ejecución tienen registros pendientes de suscripción o cierre. El periodo de atraso oscila entre 9 y 43 meses."/>
    <s v="Deficiencias en el seguimiento y control por parte de la Subgerencia Técnica Gerencia de Fábricas y la Gerencia de convenio según aplica de las obligaciones contractuales de los contratistas de fábricas Interventoría a obra a diseños y fábricas de diseños // Deficiencias en el cumplimiento de las obligaciones por parte de la supervisión de FONADE para el proceso de liquidación // Alta rotación de personal responsable de la gestión de estos contratos // Falta de registro de firmas de las actas de servicio de terminación de cierre y novedades de los contratos de interventoría // No hay información confiable ni trazabilidad de la misma que evidencie el estado real de ejecución y pago de todas las actas de servicio costos fijos y variables para cada Contrato."/>
    <s v="RGPRO40"/>
    <s v="CORRECTIVA"/>
    <x v="100"/>
    <s v="Subgerencia Técnica Gerencia de Fábricas - Gerencia de convenios"/>
    <x v="0"/>
    <x v="3"/>
    <s v="Fichas de casos en comité de conciliación"/>
    <n v="4"/>
    <d v="2018-09-28T00:00:00"/>
    <d v="2018-09-28T00:00:00"/>
    <n v="4"/>
    <n v="1"/>
    <m/>
    <s v="Se presentaron 4 Fichas de Conciliación VIP BOMA GC CA y PEYCO"/>
    <m/>
    <s v="GERENCIA Y GESTION DE PROYECTOS"/>
    <n v="3"/>
    <s v="msuarez"/>
    <s v="aruiz1"/>
    <s v="gvelandi"/>
    <n v="0.03"/>
  </r>
  <r>
    <n v="113"/>
    <d v="2018-08-03T00:00:00"/>
    <x v="12"/>
    <n v="6"/>
    <s v="Observación No. 3. Reintegros pendientes de los recursos de los convenios a FONADE: Se han ejecutado 11.4197 millones asociados a convenios de los cuales 10.2892 millones han sido reintegrados por estos a FONADE y están pendientes por reintegrar 1.4094 millones de 17 convenios asociados a 10 contratos de fábricas."/>
    <s v="Falta de seguimiento y control a la ejecución financiera de los contratos de fábricas y de los convenios // Alta rotación de personal responsable de la gestión de estos contratos // Vacíos procedimentales y contractuales para el manejo de recursos en el esquema de contratación de Fábricas y en el manual de presupuesto // Falta de gestión en recuperación de los recursos aportados por FONADE // Omisión de gestiones administrativas para el cumplimiento de las directrices internas adoptadas en Junta Directiva."/>
    <s v="RIESGO EMERGENTE_x000a_"/>
    <s v="CORRECTIVA"/>
    <x v="101"/>
    <s v="Subgerencia Técnica Gerencia de Fábricas - Gerencia de convenios_x000a_Subgerencia Financiera Gerencia de Presupuesto"/>
    <x v="0"/>
    <x v="3"/>
    <s v="Archivo de conciliación "/>
    <n v="1"/>
    <d v="2018-08-30T00:00:00"/>
    <d v="2018-09-30T00:00:00"/>
    <n v="1"/>
    <n v="1"/>
    <m/>
    <s v="Se realizó la conciliación con corte a Junio 30 2018:conciliacion de cifras presupuesto vrs fabricas.xls. Saldos por convenios.xls. Archivo excel informe ejecución de fabricas audit CI junio 30 2018- recibido por correo el 10 oct 2018 del usuario szarate. FAP601 LISTAS DE ASISTENCIA_x000a_"/>
    <m/>
    <s v="GERENCIA Y GESTION DE PROYECTOS"/>
    <n v="3"/>
    <s v="cgonzal1"/>
    <s v="aruiz1"/>
    <s v="gvelandi"/>
    <n v="0.03"/>
  </r>
  <r>
    <n v="114"/>
    <d v="2018-08-03T00:00:00"/>
    <x v="12"/>
    <n v="7"/>
    <s v="Observación No. 3. Reintegros pendientes de los recursos de los convenios a FONADE: Se han ejecutado 11.4197 millones asociados a convenios de los cuales 10.2892 millones han sido reintegrados por estos a FONADE y están pendientes por reintegrar 1.4094 millones de 17 convenios asociados a 10 contratos de fábricas."/>
    <s v="Falta de seguimiento y control a la ejecución financiera de los contratos de fábricas y de los convenios // Alta rotación de personal responsable de la gestión de estos contratos_x000a_Vacíos procedimentales y contractuales para el manejo de recursos en el esquema de contratación de Fábricas y en el manual de presupuesto // Falta de gestión en recuperación de los recursos aportados por FONADE // Omisión de gestiones administrativas para el cumplimiento de las directrices internas adoptadas en Junta Directiva."/>
    <s v="RIESGO EMERGENTE_x000a_"/>
    <s v="CORRECTIVA"/>
    <x v="102"/>
    <s v="Subgerencia Técnica Gerencia de Fábricas - Gerencia de convenios_x000a_Subgerencia de Contratación Gerencia de Liquidaciones"/>
    <x v="0"/>
    <x v="3"/>
    <s v="Archivo clasificación convenios"/>
    <n v="1"/>
    <d v="2018-09-30T00:00:00"/>
    <d v="2018-09-28T00:00:00"/>
    <n v="1"/>
    <n v="1"/>
    <m/>
    <s v="Archivo: Reintegro proyectado por costos fijos v1.xls presenta la vigencia de los convenios e información para los contratos 2132125 2132126 2132127 2140964 2132388 2152105 2130952 2132389. Los contratos 2130760 y 2131063 presentan pagos por rubro contingencias por tanto no se inclueyen en este informe."/>
    <m/>
    <s v="GERENCIA Y GESTION DE PROYECTOS"/>
    <n v="3"/>
    <s v="cgonzal1"/>
    <s v="aruiz1"/>
    <s v="gvelandi"/>
    <n v="0.03"/>
  </r>
  <r>
    <n v="115"/>
    <d v="2018-08-03T00:00:00"/>
    <x v="12"/>
    <n v="9"/>
    <s v="Observación No. 3. Reintegros pendientes de los recursos de los convenios a FONADE: Se han ejecutado 11.4197 millones asociados a convenios de los cuales 10.2892 millones han sido reintegrados por estos a FONADE y están pendientes por reintegrar 1.4094 millones de 17 convenios asociados a 10 contratos de fábricas."/>
    <s v="Falta de seguimiento y control a la ejecución financiera de los contratos de fábricas y de los convenios // Alta rotación de personal responsable de la gestión de estos contratos // Vacíos procedimentales y contractuales para el manejo de recursos en el esquema de contratación de Fábricas y en el manual de presupuesto // Falta de gestión en recuperación de los recursos aportados por FONADE // Omisión de gestiones administrativas para el cumplimiento de las directrices internas adoptadas en Junta Directiva."/>
    <s v="RIESGO EMERGENTE_x000a_"/>
    <s v="CORRECTIVA"/>
    <x v="103"/>
    <s v="Subgerencia Técnica Gerencia de Fábricas - Gerencia de convenios"/>
    <x v="0"/>
    <x v="3"/>
    <s v="Desembolsos"/>
    <n v="10"/>
    <d v="2018-10-31T00:00:00"/>
    <d v="2019-09-30T00:00:00"/>
    <n v="10"/>
    <n v="1"/>
    <m/>
    <s v="Segun archivo REINTEGRO POR COSTOS FIJOS 14-3-2019 se listan los desembolsos realizados por 1.030 millones así: 2132125: 408.865.455 . 2132126: 195597.874. 2132127: 426.033.301. Dificil recuperación: 820 millones . 2132125: 300 millones 2132126: 419 millones y 2132127 101 millones .Teniendo en cuenta la gestión y justificacion de los responsables se da por cumplida y se aclara que queda abierta la actividad 9 de la obs 4 y la actividad 2 de la obs 1_x000a__x000a__x000a_"/>
    <s v="Memorando de reformulación N.20192000133733 10 julio 2019  actividad alineada con actividad 2 obs 1"/>
    <s v="GERENCIA Y GESTION DE PROYECTOS"/>
    <n v="3"/>
    <s v="cgonzal1"/>
    <s v="aruiz1"/>
    <s v="gvelandi"/>
    <n v="0.03"/>
  </r>
  <r>
    <n v="116"/>
    <d v="2018-08-03T00:00:00"/>
    <x v="12"/>
    <n v="10"/>
    <s v="Observación No. 4. Aportes de Recursos de FONADE para costos fijos variables y adecuaciones locativas: Se han ejecutado 3.595 millones que corresponden a aportes de FONADE para 6 contratos desagregados en: 3.550 millones para costos fijos 19 millones para costos variables y 26 millones para adecuaciones locativas para los cuales no está asociado un convenio."/>
    <s v="Falta de seguimiento y control a la ejecución financiera de los contratos de fábricas y de los convenios // Alta rotación de personal responsable de la gestión de estos contratos // Vacíos procedimentales y contractuales para el manejo de recursos en el esquema de contratación de Fábricas y en el manual de presupuesto // Falta de gestión en recuperación de los recursos aportados por FONADE // Omisión de gestiones administrativas para el cumplimiento de las directrices internas adoptadas en Junta Directiva."/>
    <s v="RIESGO EMERGENTE_x000a_"/>
    <s v="CORRECTIVA"/>
    <x v="104"/>
    <s v="Subgerencia Técnica Gerencia de Fábricas"/>
    <x v="0"/>
    <x v="3"/>
    <s v="Cuadro soporte de distribución por contrato "/>
    <n v="3"/>
    <d v="2018-08-30T00:00:00"/>
    <d v="2018-08-30T00:00:00"/>
    <n v="3"/>
    <n v="1"/>
    <m/>
    <s v="Escenarios costos fijos MSD.xls. Escenarios costos fijos VIP.xls. Escenarios costos fijos Fonade2013. Presentaciones ppt para el comité de conciliación del 15 agosto 2018"/>
    <m/>
    <s v="GERENCIA Y GESTION DE PROYECTOS"/>
    <n v="3"/>
    <s v="cgonzal1"/>
    <s v="aruiz1"/>
    <s v="gvelandi"/>
    <n v="0.03"/>
  </r>
  <r>
    <n v="117"/>
    <d v="2018-08-03T00:00:00"/>
    <x v="12"/>
    <n v="11"/>
    <s v="Observación No. 4. Aportes de Recursos de FONADE para costos fijos variables y adecuaciones locativas: Se han ejecutado 3.595 millones que corresponden a aportes de FONADE para 6 contratos desagregados en: 3.550 millones para costos fijos 19 millones para costos variables y 26 millones para adecuaciones locativas para los cuales no está asociado un convenio."/>
    <s v="Falta de seguimiento y control a la ejecución financiera de los contratos de fábricas y de los convenios // Alta rotación de personal responsable de la gestión de estos contratos // Vacíos procedimentales y contractuales para el manejo de recursos en el esquema de contratación de Fábricas y en el manual de presupuesto // Falta de gestión en recuperación de los recursos aportados por FONADE // Omisión de gestiones administrativas para el cumplimiento de las directrices internas adoptadas en Junta Directiva."/>
    <s v="RIESGO EMERGENTE_x000a_"/>
    <s v="CORRECTIVA"/>
    <x v="105"/>
    <s v="Subgerente Técnica Gerencia de Fábricas"/>
    <x v="0"/>
    <x v="3"/>
    <s v="Acta de comité"/>
    <n v="1"/>
    <d v="2018-08-15T00:00:00"/>
    <d v="2019-03-30T00:00:00"/>
    <n v="1"/>
    <n v="1"/>
    <m/>
    <s v="De acuerdo con correos aportados por la Gerencia de fabricas se solicitó al responsable las actas de comité de conciliacion 15agosto de 2018 22 de agosto de 2018 y 26 de septiembre 2018 en los cuales se presentó y se aprobó la metodología para el calculo de los costos fijos. Segun correo recibido 11 de octubre de 2018 de la Asesoria Juridica las actas estan elaboración 2 Seguimiento a 30 de marzo No presenta avance 3 Avance a 30 de marzo de 2019 presentan el Acta No 466 de 15 de agosto 2018 donde se observa la conciliación con las empresas de fabricas"/>
    <m/>
    <s v="GERENCIA Y GESTION DE PROYECTOS"/>
    <n v="3"/>
    <s v="msuarez"/>
    <s v="aruiz1"/>
    <s v="gvelandi"/>
    <n v="0.03"/>
  </r>
  <r>
    <n v="118"/>
    <d v="2018-08-03T00:00:00"/>
    <x v="12"/>
    <n v="9"/>
    <s v="Observación No. 4. Aportes de Recursos de FONADE para costos fijos variables y adecuaciones locativas: Se han ejecutado 3.595 millones que corresponden a aportes de FONADE para 6 contratos desagregados en: 3.550 millones para costos fijos 19 millones para costos variables y 26 millones para adecuaciones locativas para los cuales no está asociado un convenio."/>
    <s v="Falta de seguimiento y control a la ejecución financiera de los contratos de fábricas y de los convenios // Alta rotación de personal responsable de la gestión de estos contratos // Vacíos procedimentales y contractuales para el manejo de recursos en el esquema de contratación de Fábricas y en el manual de presupuesto // Falta de gestión en recuperación de los recursos aportados por FONADE // Omisión de gestiones administrativas para el cumplimiento de las directrices internas adoptadas en Junta Directiva."/>
    <s v="RIESGO EMERGENTE_x000a_"/>
    <s v="CORRECTIVA"/>
    <x v="106"/>
    <s v="Subgerencia Técnica Gerencia de convenios Gerencia de Fábricas"/>
    <x v="0"/>
    <x v="3"/>
    <s v="Desembolsos"/>
    <n v="20"/>
    <d v="2020-10-30T00:00:00"/>
    <d v="2020-04-29T00:00:00"/>
    <n v="20"/>
    <n v="1"/>
    <m/>
    <s v="Total reintegrado: 1.072 millones de pesos. En la vigencia 2020 se generan los dos desembolsos pendientes: Rad. 20202900140262 del Ctto 2132125 VIP: por 25.218.054 del 29 abr 2020.  Rad. 20202900140272 del Ctto 2132127 MSD por 16.716.342 del 29 abr 2020.  Segun archivo REINTEGRO POR COSTOS FIJOS 14-3-2019 se listan 18 desembolsos realizados por 1.030 millones así 2132125 408.865.455 pesos 2132126: 195597874 pesos 2132127 426.033.301 pesos. Dificil recuperación: 820 millones 2132125: 300 millones 2132126: 419 millones y 2132127 101 millones. Esta actividad esta relacionada con acción 2 de la observación 1. con el balance general a presentar a la junta Directiva."/>
    <s v="Memorando de reformulación N.20192000133733 10 julio 2019 solicita el cambio de entregable a 20 desembolsos. 20202000020403: 30 ene 2020 nuevo plazo 30 oct 2020_x000a__x000a_"/>
    <s v="GERENCIA Y GESTION DE PROYECTOS"/>
    <n v="3"/>
    <s v="cgonzal1"/>
    <s v="aruiz1"/>
    <s v="gvelandi"/>
    <n v="0.03"/>
  </r>
  <r>
    <n v="119"/>
    <d v="2018-08-03T00:00:00"/>
    <x v="12"/>
    <n v="12"/>
    <s v="Observación No. 4. Aportes de Recursos de FONADE para costos fijos variables y adecuaciones locativas: Se han ejecutado 3.595 millones que corresponden a aportes de FONADE para 6 contratos desagregados en: 3.550 millones para costos fijos 19 millones para costos variables y 26 millones para adecuaciones locativas para los cuales no está asociado un convenio."/>
    <s v="Falta de seguimiento y control a la ejecución financiera de los contratos de fábricas y de los convenios // Alta rotación de personal responsable de la gestión de estos contratos // Vacíos procedimentales y contractuales para el manejo de recursos en el esquema de contratación de Fábricas y en el manual de presupuesto // Falta de gestión en recuperación de los recursos aportados por FONADE // Omisión de gestiones administrativas para el cumplimiento de las directrices internas adoptadas en Junta Directiva."/>
    <s v="RIESGO EMERGENTE_x000a_"/>
    <s v="CORRECTIVA"/>
    <x v="107"/>
    <s v="Subgerencia Técnica Gerencia de Fábricas - Gerencia de convenios_x000a_Subgerencia Financiera Gerencia de Presupuesto"/>
    <x v="0"/>
    <x v="3"/>
    <s v="Comprobante de transacciones"/>
    <n v="18"/>
    <d v="2018-10-31T00:00:00"/>
    <d v="2019-09-30T00:00:00"/>
    <n v="18"/>
    <n v="1"/>
    <m/>
    <s v="Detalle relacionado en archivo REINTEGRO POR COSTOS FIJOS 14-3-2019.xlsx. El valor de 19 millones de costos variables se sustenta en el CDP 2433- RUBRO: PROYECTOS PROPIOS RNR. Se observan 18 desembolsos de reintegros por 1.030 millones para 11 convenios 197045 197060 211030 211041 211048 212021 212042 212045 212080 213003 y 213046.Esta actividad esta relacionada con acción 2 de la observación 1"/>
    <m/>
    <s v="GERENCIA Y GESTION DE PROYECTOS"/>
    <n v="3"/>
    <s v="cgonzal1"/>
    <s v="aruiz1"/>
    <s v="gvelandi"/>
    <n v="0.03"/>
  </r>
  <r>
    <n v="120"/>
    <d v="2018-08-03T00:00:00"/>
    <x v="12"/>
    <n v="14"/>
    <s v="Observación No. 4. Aportes de Recursos de FONADE para costos fijos variables y adecuaciones locativas Se han ejecutado 3.595 millones que corresponden a aportes de FONADE para 6 contratos desagregados en 3.550 millones para costos fijos 19 millones para costos variables y 26 millones para adecuaciones locativas para los cuales no está asociado un convenio."/>
    <s v="Falta de seguimiento y control a la ejecución financiera de los contratos de fábricas y de los convenios // Alta rotación de personal responsable de la gestión de estos contratos // Vacíos procedimentales y contractuales para el manejo de recursos en el esquema de contratación de Fábricas y en el manual de presupuesto // Falta de gestión en recuperación de los recursos aportados por FONADE // Omisión de gestiones administrativas para el cumplimiento de las directrices internas adoptadas en Junta Directiva."/>
    <s v="RIESGO EMERGENTE_x000a_"/>
    <s v="CORRECTIVA"/>
    <x v="108"/>
    <s v="Subgerencia Técnica Gerencia de Fábricas_x000a_Subgerencia de Contratación Gerencia de liquidaciones"/>
    <x v="0"/>
    <x v="3"/>
    <s v="Documento soporte del tramite de conciliación   liquidación o demanda"/>
    <n v="13"/>
    <d v="2020-10-30T00:00:00"/>
    <m/>
    <n v="12"/>
    <n v="0.92307692307692313"/>
    <s v="soporte contrato 2140964 DISEÑOS 2015"/>
    <s v="El avance del primer trimestre de 2020 informan que el Acta del contrato 2140964 esta en elaboración No envianavance y remiten los documentos del trimestre pasado en diciembre solicitaron replanteo de fechas y del entregable de la Accion debido a que este entregable NO es un producto que se pueda dar por lo tanto el entregable se solicita evaluarlo sobre alguna de las acciones en pro de la liquidacion y cierre planteadas Acta de liquidacion parcial de contrato de fabrica Acta de conciliación Acta de liquidacion total soporte de demanda Seguimiento junio 2019 Se solicita replanteo de fechas y del entregable de la Accion debido a que este entregable NO es un producto que se pueda dar por lo tanto el entregable se solicita evaluarlo sobre alguna de las acciones en pro de la liquidacion y cierre planteadas Acta de liquidacion parcial de contrato de fabrica Acta de conciliación Acta de liquidacion total soporte de demanda Las fechas propuesta de replanteo sera en Diciembre de 2019 Memorando de reformulación No20192000133733."/>
    <s v="Mediante memorando No 20202900056923 02 abril 2020 se solicita cambio de fecha para oct 30 2020-fecha anterior 31/10/2019_x000a_Se solicita replanteo de fechas y del entregable de la Accion debido a que este entregable NO es un producto que se pueda dar por lo tanto el entregable se solicita evaluarlo sobre alguna de las acciones en pro de la liquidacion y cierre planteadas a Acta de liquidacion parcial de contrato de fabrica b Acta de conciliación c Acta de liquidacion total d soporte de demanda Las fechas propuesta de replanteo sera en Diciembre de 2019. Memorando de reformulación N.20192000133733"/>
    <s v="GERENCIA Y GESTION DE PROYECTOS"/>
    <n v="3"/>
    <s v="msuarez"/>
    <s v="aruiz1"/>
    <s v="gvelandi"/>
    <n v="2.7692307692307693E-2"/>
  </r>
  <r>
    <n v="121"/>
    <d v="2018-08-03T00:00:00"/>
    <x v="12"/>
    <n v="7"/>
    <s v="Observación No 5. Convenios sin saldo para reintegrar a FONADE que afectan los contratos No. 2132388 2132127 y 2132126: Los convenios 213010 Unidad Administrativa Especial Para La Consolidación Territorial UACT 212072 Ministerio De Cultura Y 212076 Área De Infraestructura Social con corte a junio de 2018 no cuentan con recursos disponibles para reintegrar a FONADE por un valor de 803 millones en 3 contratos de fábricas 2132388 consorcio PSA 3 2132127 consorcio MSD 2132126 Consorcio Fabrica FONADE 2013 sujeto al supuesto de que destinaran todo su saldo a cubrir obligaciones con los contratistas de fábricas."/>
    <s v="Falta de seguimiento y control a la ejecución financiera de los contratos de fábricas y de los convenios // Alta rotación de personal responsable de la gestión de estos contratos_x000a_Vacíos procedimentales y contractuales para el manejo de recursos en el esquema de contratación de Fábricas y en el manual de presupuesto // Falta de gestión en recuperación de los recursos aportados por FONADE // Omisión de gestiones administrativas para el cumplimiento de las directrices internas adoptadas en Junta Directiva."/>
    <s v="RIESGO EMERGENTE_x000a_"/>
    <s v="CORRECTIVA"/>
    <x v="109"/>
    <s v="Subgerencia Técnica Gerencia de Fábricas - Gerencia de convenios_x000a_Subgerencia de Contratación Gerencia de Liquidaciones "/>
    <x v="0"/>
    <x v="3"/>
    <s v="Archivo clasificación convenios"/>
    <n v="1"/>
    <d v="2018-09-30T00:00:00"/>
    <d v="2018-09-30T00:00:00"/>
    <n v="1"/>
    <n v="1"/>
    <m/>
    <s v="Reintegro proyectado por costos fijos v1.xls para los contratos 21321252132126 y 2132127. En el cual se muestra el estado del convenio .liquidado vigente. Para el contrato 2132388 convenio 213010 el valor de 226 millones cdp 2432 y 2693 son de RNR. conciliacion de cifras presupuesto vrs fabricas.xls_x000a_"/>
    <m/>
    <s v="GERENCIA Y GESTION DE PROYECTOS"/>
    <n v="3"/>
    <s v="cgonzal1"/>
    <s v="aruiz1"/>
    <s v="gvelandi"/>
    <n v="0.03"/>
  </r>
  <r>
    <n v="122"/>
    <d v="2018-08-03T00:00:00"/>
    <x v="12"/>
    <n v="9"/>
    <s v="Observación No 5. Convenios sin saldo para reintegrar a FONADE que afectan los contratos No. 2132388 2132127 y 2132126: Los convenios 213010 Unidad Administrativa Especial Para La Consolidación Territorial UACT 212072 Ministerio De Cultura Y 212076 Área De Infraestructura Social con corte a junio de 2018 no cuentan con recursos disponibles para reintegrar a FONADE por un valor de 803 millones en 3 contratos de fábricas 2132388 consorcio PSA 3 2132127 consorcio MSD 2132126 Consorcio Fabrica FONADE 2013 sujeto al supuesto de que destinaran todo su saldo a cubrir obligaciones con los contratistas de fábricas."/>
    <s v="Falta de seguimiento y control a la ejecución financiera de los contratos de fábricas y de los convenios // Alta rotación de personal responsable de la gestión de estos contratos_x000a_Vacíos procedimentales y contractuales para el manejo de recursos en el esquema de contratación de Fábricas y en el manual de presupuesto // Falta de gestión en recuperación de los recursos aportados por FONADE // Omisión de gestiones administrativas para el cumplimiento de las directrices internas adoptadas en Junta Directiva."/>
    <s v="RIESGO EMERGENTE_x000a_"/>
    <s v="CORRECTIVA"/>
    <x v="110"/>
    <s v="Subgerencia Técnica Gerencia de convenios Gerencia de Fábricas"/>
    <x v="0"/>
    <x v="3"/>
    <s v="CDP por convenio y  contrato para reintegro de recursos"/>
    <n v="3"/>
    <d v="2018-10-31T00:00:00"/>
    <d v="2019-03-31T00:00:00"/>
    <n v="3"/>
    <n v="1"/>
    <m/>
    <s v="_x000a_CDP 7133 del 24 agosto 2018: se reintegran 105 millones con radicado 20184300481082: 28 sept 2018 .convenio 197045. CDP 7135 del 12 sep 2018: se reintegran 105 millones con radicado 20184300515822: 14 sep 2018. convenio 211048 CDP 6894 Convenio 197045 - Contrato 2132125. CDP 7135 Convenio 211048 - contrato 2132125. CDP 7003 Convenio 211048 - contrato 2132126. 212072: segun memorando 20182200166533 23-08-2018. 212076: 20182200192833:04-10-2018. 213010 en el archivo REINTEGRO PROYECTADOS POR COSTOS FIJOS V1 se identifica que este convenio esta liquidado y no registra valor proyectado para devolución. Relacionada con obs 4 act 9 y obs 1 act 2_x000a__x000a_"/>
    <m/>
    <s v="GERENCIA Y GESTION DE PROYECTOS"/>
    <n v="3"/>
    <s v="cgonzal1"/>
    <s v="aruiz1"/>
    <s v="gvelandi"/>
    <n v="0.03"/>
  </r>
  <r>
    <n v="123"/>
    <d v="2018-08-03T00:00:00"/>
    <x v="12"/>
    <n v="14"/>
    <s v="Observación No 5. Convenios sin saldo para reintegrar a FONADE que afectan los contratos No. 2132388 2132127 y 2132126: Los convenios 213010 Unidad Administrativa Especial Para La Consolidación Territorial UACT 212072 Ministerio De Cultura Y 212076 Área De Infraestructura Social con corte a junio de 2018 no cuentan con recursos disponibles para reintegrar a FONADE por un valor de 803 millones en 3 contratos de fábricas 2132388 consorcio PSA 3 2132127 consorcio MSD 2132126 Consorcio Fabrica FONADE 2013 sujeto al supuesto de que destinaran todo su saldo a cubrir obligaciones con los contratistas de fábricas."/>
    <s v="Falta de seguimiento y control a la ejecución financiera de los contratos de fábricas y de los convenios // Alta rotación de personal responsable de la gestión de estos contratos_x000a_Vacíos procedimentales y contractuales para el manejo de recursos en el esquema de contratación de Fábricas y en el manual de presupuesto // Falta de gestión en recuperación de los recursos aportados por FONADE // Omisión de gestiones administrativas para el cumplimiento de las directrices internas adoptadas en Junta Directiva."/>
    <s v="RIESGO EMERGENTE_x000a_"/>
    <s v="CORRECTIVA"/>
    <x v="111"/>
    <s v="Subgerencia Técnica Gerencia de Fábricas_x000a_Subgerencia de Contratación Gerencia de liquidaciones"/>
    <x v="0"/>
    <x v="3"/>
    <s v="Documento  del tramite de conciliación o demanda"/>
    <n v="3"/>
    <d v="2019-12-15T00:00:00"/>
    <d v="2019-09-30T00:00:00"/>
    <n v="3"/>
    <n v="1"/>
    <m/>
    <s v="2132126 FONADE 2013: La audiencia de conciliación se llevó a cabo el 07 de diciembre de 2018. Soportes Ficha de conciliación para el Cto 2132126 y Acta de Conciliación FABRICAS FONADE 2013 .2132127 MSD Presentaron Conciliación prejudicial Soportes: Ficha Técnica de Conciliación Cto 213127 mediante Rad. No. 2019200134713. 2132388 PSA 3: respuesta demanda contractual radicado no. 2019.00038 - Instaurada por el demandante consorcio PSA CONSULTORES- contrato 2132388. Soporte: Rad. No. 20192700123913"/>
    <s v="Memorando de reformulación N.20192000133733  18 de julio de 2019 cambio  de fechas y entregables de la auditoría A35"/>
    <s v="GERENCIA Y GESTION DE PROYECTOS"/>
    <n v="3"/>
    <s v="Dossa"/>
    <s v="aruiz1"/>
    <s v="gvelandi"/>
    <n v="0.03"/>
  </r>
  <r>
    <n v="124"/>
    <d v="2018-08-03T00:00:00"/>
    <x v="12"/>
    <n v="15"/>
    <s v="Observación No. 6. Errores en la Adición No.3 Prórroga No.3 y Modificación No.2 del Contrato 2160764: En la minuta de adición No.3 prórroga No.3 y modificación No.2 del contrato 2160764 suscrita el 28 de diciembre 2017 fecha en la cual el vencimiento del contrato era el 31 de diciembre de 2017 hay error de transcripción en la fecha de la modificación de los costos fijos que registra del 1 de enero al 31 de julio 2017 y en el término de la prórroga previo a la fecha de vencimiento 31-12-2017."/>
    <s v="Falta de revisión de los documentos generados para cada novedad del contrato // Generar documentos a partir de otros sin las verificaciones necesarias // Tramitar las solicitudes de modificaciones contractuales sobre el tiempo de vencimiento del contrato //Ausencia de un lineamiento que fije los tiempos de radicación de novedades contractuales frente al término de vencimiento del contrato."/>
    <s v="RGPRO17_x000a_"/>
    <s v="CORRECTIVA"/>
    <x v="112"/>
    <s v="Subgerencia Técnica Gerencia de Fábricas_x000a_Subgerencia de Contratación"/>
    <x v="0"/>
    <x v="3"/>
    <s v="Modificación"/>
    <n v="1"/>
    <d v="2018-08-31T00:00:00"/>
    <d v="2018-10-02T00:00:00"/>
    <n v="1"/>
    <n v="1"/>
    <m/>
    <s v="Prorroga No.4 al contrato de interventoria 2160764- consideración No.7 se referencia lo la novedad inmediatamente anterior A3 PR4 Y M2 suscrita el 31 julio 2018 . Memorando No.20182700179343 de Gerencia de fabricas a la subgerencia de contratación."/>
    <m/>
    <s v="GERENCIA Y GESTION DE PROYECTOS"/>
    <n v="3"/>
    <s v="Dossa"/>
    <s v="aruiz1"/>
    <s v="gvelandi"/>
    <n v="0.03"/>
  </r>
  <r>
    <n v="125"/>
    <d v="2018-08-03T00:00:00"/>
    <x v="12"/>
    <n v="16"/>
    <s v="Observación No. 7. No elaboración de actas de servicio para los contratos de interventoría y consultoría No. 2131063 Proes y 2130952 Escuadra: No fueron elaboradas las 23 actas de servicio para el contrato N.2131063 y las 28 actas de servicio para el contrato N.2130952 contraviniendo los términos contractuales."/>
    <s v="Desconocimiento de lo pactado contractualmente // Falencias en el seguimiento y verificación del cumplimiento de los compromisos contractuales // Carencia de puntos de control durante la ejecución contractual // Falta de trazabilidad de las novedades asociadas a cada proyecto en cuanto a valor y plazo."/>
    <s v="RGPPE26"/>
    <s v="CORRECTIVA"/>
    <x v="113"/>
    <s v="Subgerencia Técnica Gerencia de Fábricas_x000a_Subgerencia de Contratación Gerencia de Liquidaciones "/>
    <x v="0"/>
    <x v="3"/>
    <s v="Documento soporte del tramite de conciliación o  liquidación"/>
    <n v="2"/>
    <d v="2019-12-15T00:00:00"/>
    <d v="2019-09-30T00:00:00"/>
    <n v="2"/>
    <n v="1"/>
    <m/>
    <s v="Se observa el proyecto de Ficha técnica de Solicitud de Conciliación Judicial del Cto 2131063 - PROES de sept 29 de 2019 y el acta de liquidacion contrato 2130952 suscrita por Enterritorio y el contratista Suscrita el 09-Sep-2019"/>
    <s v="Memorando de reformulación N.20192000133733  18 de julio de 2019 cambio  de fechas y entregables de la auditoría A35"/>
    <s v="GERENCIA Y GESTION DE PROYECTOS"/>
    <n v="3"/>
    <s v="Dossa"/>
    <s v="aruiz1"/>
    <s v="gvelandi"/>
    <n v="0.03"/>
  </r>
  <r>
    <n v="126"/>
    <d v="2018-08-03T00:00:00"/>
    <x v="12"/>
    <n v="17"/>
    <s v="Observación No. 8. Modificación del valor de costos fijos del contrato 2131063 Proes sin soporte de modificación contractual: No se evidenció el documento que respalda la modificación del valor de los costos fijos desde el pago No.5 hasta el No.16 del contrato 2131063 el cual pasó de 12 millones a 21 millones. Lo anterior se presentó en el periodo de septiembre 2013 a julio de 2014 por un valor adicional de 1054 millones."/>
    <s v="Falencias en el seguimiento y verificación del cumplimiento de los compromisos contractuales y los requisitos para el pago // No se verificaron los pagos efectuados //Desconocimiento de las condiciones pactadas contractualmente // Carencia de puntos de control durante la ejecución contractual"/>
    <s v="RIESGO EMERGENTE_x000a_"/>
    <s v="CORRECTIVA"/>
    <x v="114"/>
    <s v="Subgerencia Técnica Gerencia de Fábricas_x000a_Subgerencia de Contratación Gerencia de Liquidaciones "/>
    <x v="0"/>
    <x v="3"/>
    <s v="Documento soporte del tramite de conciliación"/>
    <n v="1"/>
    <d v="2019-12-15T00:00:00"/>
    <d v="2019-09-30T00:00:00"/>
    <n v="1"/>
    <n v="1"/>
    <m/>
    <s v="_x000a_Se observa la Ficha técnica de Solicitud de Conciliación Judicial del Cto 2131063 - PROES del 29 de septiembre de 2019"/>
    <s v="Memorando de reformulación N.20192000133733  18 de julio de 2019 cambio  de fechas y entregables de la auditoría A35"/>
    <s v="GERENCIA Y GESTION DE PROYECTOS"/>
    <n v="3"/>
    <s v="Dossa"/>
    <s v="aruiz1"/>
    <s v="gvelandi"/>
    <n v="0.03"/>
  </r>
  <r>
    <n v="127"/>
    <d v="2018-08-03T00:00:00"/>
    <x v="12"/>
    <n v="3"/>
    <s v="Observación No. 10. Incumplimiento en la entrega de informes PGIO Plan de gestión Integral de Obra según lo establecido en los documentos precontractuales y contractuales: En 4 contratos de fábricas de interventoría a obras N. 2132125 2132126 2132127 2152105 el contratista incumplió con la entrega de los informes PGIO y con el reporte mensual de ejecución los cuales son requisitos contractuales."/>
    <s v="Deficiencias en el seguimiento de las obligaciones contractuales del contratista de obra por parte del personal de interventoría // Deficiencias por parte de la gerencia de fábricas y la supervisión en el conocimiento e implementación del Manual de Supervisión e Interventoría de FONADE y de los requisitos contenidos en los documentos precontractuales // Posible sobrecarga laboral de los supervisores respecto a la cantidad de contratos e informes asignados // Pérdida de la información y su trazabilidad por la alta rotación de los supervisores"/>
    <s v="RGPPE11"/>
    <s v="CORRECTIVA"/>
    <x v="115"/>
    <s v="Subgerencia Técnica Gerencia de Fábricas - Gerencia de convenios_x000a_Subgerencia de operaciones"/>
    <x v="0"/>
    <x v="3"/>
    <s v="Soporte trámite incumplimiento"/>
    <n v="4"/>
    <d v="2020-03-31T00:00:00"/>
    <d v="2020-03-31T00:00:00"/>
    <n v="4"/>
    <n v="1"/>
    <m/>
    <s v="2132125 memorando N. 2020700018583 del 28 enero 2020. 2152105 memorando N.20202700020443 del 30 enero 2020 y 2132127 memorando N.20202700020453 del 30 enero 2020 Para la Fabrica 2132126 FONADE 2013 No aplica Incumplimiento los proyectos desarrolados por la fabrica no requerian informe de PGIO_x000a__x000a_"/>
    <s v="Memorando de reformulación  para ampliar plazo  N.20192700227853_x000a_Memorando No.20195000190963 18 oct 2019 enviado por la subgerencia de operaciones se solicita ampliar fecha a 30 nov 2019"/>
    <s v="GERENCIA Y GESTION DE PROYECTOS"/>
    <n v="3"/>
    <s v="ariano"/>
    <s v="aruiz1"/>
    <s v="gvelandi"/>
    <n v="0.03"/>
  </r>
  <r>
    <n v="128"/>
    <d v="2018-08-03T00:00:00"/>
    <x v="12"/>
    <n v="19"/>
    <s v="Observación No.11. Falta de respuesta de fondo por parte de FONADE a 54 solicitudes radicadas por contratistas de Fábricas: En 8 contratos de Fábricas de los 13 determinados en la muestra se identificaron 54 solicitudes radicadas entre los años 2014 a 2016 principalmente en las cuales no se brindó respuesta de fondo por parte de los responsables correspondientes en FONADE."/>
    <s v="Falta de monitoreo por parte de la Subgerencia Técnica en las etapas de ejecución y liquidación de los contratos de Fábricas // Deficiencias en el cumplimiento de las obligaciones por parte la supervisión de FONADE en cuanto al control y seguimiento que debe realizar a los contratos de su responsabilidad // Rotación de personal y/o falta en el recurso de personal de la gerencia de convenios de fabricas // Falta de trazabilidad del estado de respuestas de la supervisión"/>
    <s v="RGADM99"/>
    <s v="CORRECTIVA"/>
    <x v="116"/>
    <s v="Subgerencia Técnica Gerencia de Fábricas - Gerencia de convenios"/>
    <x v="0"/>
    <x v="3"/>
    <s v="archivo con oficios de respuesta integral"/>
    <n v="1"/>
    <d v="2018-09-30T00:00:00"/>
    <d v="2018-12-30T00:00:00"/>
    <n v="1"/>
    <n v="1"/>
    <m/>
    <s v="Archivo que resume todos los radicados solictados y el oficio de respuesta dado. Archivo Excel de resumen con acciones a realizar de los oficios que no fueron contestado o que su respuesta no fue satisfactoria. Radicados de los oficios en los que se evidencio que seria necesario una respuesta de fondo Rad. 20172000019103 20182700175941 y 20182700001931"/>
    <m/>
    <s v="GERENCIA Y GESTION DE PROYECTOS"/>
    <n v="2"/>
    <s v="ariano"/>
    <s v="aruiz1"/>
    <s v="gvelandi"/>
    <n v="0.02"/>
  </r>
  <r>
    <n v="129"/>
    <d v="2018-08-03T00:00:00"/>
    <x v="12"/>
    <n v="20"/>
    <s v="Observación 12. Deficiencias de control presupuestal de la gerencia de convenio y de fábricas: Se observaron deficiencias en el control presupuestal ya que no se evidencia un balance de ejecución de los CDP y de las actas de servicio elaborado y controlado por parte de la Gerencia de Fábricas y de los Gerentes de Convenio que hacen uso de los contratos de Fábricas de interventoría. Lo anterior se evidenció en las unidades de Desarrollo Territorial Desarrollo Económico y Social e Infraestructura Productiva."/>
    <s v="Ausencia de puntos de control de aspectos financieros en el desarrollo de los contratos // Falta de aplicación de las políticas de riesgo y controles identificados por FONADE // Falta de monitoreo por parte de la Subgerencia Técnica"/>
    <s v="RIESGO EMERGENTE_x000a_"/>
    <s v="PREVENTIVA"/>
    <x v="117"/>
    <s v="Subgerencia Técnica Gerencia de Fábricas - Gerencia de convenios"/>
    <x v="0"/>
    <x v="3"/>
    <s v="Esquema de seguimiento financiero implementado"/>
    <n v="1"/>
    <d v="2018-09-28T00:00:00"/>
    <d v="2018-10-01T00:00:00"/>
    <n v="1"/>
    <n v="1"/>
    <m/>
    <s v="Formato base de seguimiento para el control financiero mdispuesto por la Gerencia con el fin de realizar la evaluación y verificacion de los pagos y seguimiento de los mismos para cada una de la fábricas. Se adjuntó archivo excel: Instrumento Seguimiento Financiero donde se muestran datos como: contrato acta comprobante de egreso RP radicado y total desembolso entre otrso datos. El unico convenio vigente es el 212080"/>
    <m/>
    <s v="GERENCIA Y GESTION DE PROYECTOS"/>
    <n v="3"/>
    <s v="ariano"/>
    <s v="aruiz1"/>
    <s v="gvelandi"/>
    <n v="0.03"/>
  </r>
  <r>
    <n v="130"/>
    <d v="2018-08-03T00:00:00"/>
    <x v="12"/>
    <n v="3"/>
    <s v="Observación 13. Incumplimiento en verificaciones requeridas en ejecución de un acta de servicio del Contrato N.2152105 Civing Ingenieros Contratistas SAS: El interventor del contrato de obra N. 2152223 en el marco del AS N. 1194 no validó la documentación soporte de los estudios técnicos y diseños del proyecto específicamente los títulos de propiedad del lote y aprobó en esas condiciones los diseños."/>
    <s v="Deficiencias de la revisión en los equipos de interventoría de los requisitos legales de un proyecto previo al inicio del mismo bien sea en la fase de diseños o de construcción // Inconsistencias en la documentación aportada por el ente territorial // Inoportunidad en las consultas previas con los interesados Quien viabilizada con la comunidad con las entidades intervinientes como las oficinas de registro de instrumentos públicos las empresas prestadoras de servicios entre otros"/>
    <s v="RGPPE23"/>
    <s v="CORRECTIVA"/>
    <x v="118"/>
    <s v="Subgerencia Técnica Gerencia de Fábricas - Gerencia de convenios_x000a_Subgerencia de Contratación"/>
    <x v="0"/>
    <x v="3"/>
    <s v="soporte tramite de subsanación con electrificadora"/>
    <n v="1"/>
    <d v="2018-09-28T00:00:00"/>
    <d v="2018-12-30T00:00:00"/>
    <n v="1"/>
    <n v="1"/>
    <m/>
    <s v="La gestión frente a la empresa electrificadora se pudo terminar. Por parte de la supervisión se allega como soporte la escritura del lote incorparada la gestión de desenglobe del mismo_x000a_"/>
    <m/>
    <s v="GERENCIA Y GESTION DE PROYECTOS"/>
    <n v="3"/>
    <s v="ariano"/>
    <s v="aruiz1"/>
    <s v="gvelandi"/>
    <n v="0.03"/>
  </r>
  <r>
    <n v="131"/>
    <d v="2018-08-03T00:00:00"/>
    <x v="12"/>
    <n v="3"/>
    <s v="Observación N.14. Deficiente control para el pago de actividades reportadas en las actas de recibo parcial de obra para el contrato N.2132125 Consorcio VIP: En la visita de obra al proyecto Parque Principal Belén de Umbría contrato N.2132125 de fábricas de interventoría - acta de servicio N.152 fueron evidenciados 13 puestos de venta en acero inoxidable Ítem 10.5 contrario a lo consignado en el acta de recibo parcial de obra N. 1 con radicado N.20154300919022 de 24 noviembre de 2015 donde se autorizaron y pagaron 16 unidades del mismo ítem diferencia tasada en 25 millones."/>
    <s v="_x000a_Falta de control en las cantidades reportadas a favor del contratista en la cuenta de cobro presentada // Falta de validación del interventor y el supervisor al aprobar y tramitar la cuenta de cobro del contratista sin verificar el cumplimiento de las cantidades ejecutadas."/>
    <s v="RIESGO EMERGENTE_x000a_"/>
    <s v="CORRECTIVA"/>
    <x v="119"/>
    <s v="Subgerencia Técnica Gerencia de Fábricas - Gerencia de convenios_x000a_Subgerencia de Contratación"/>
    <x v="0"/>
    <x v="3"/>
    <s v="Aclaración de cantidades de obra"/>
    <n v="1"/>
    <d v="2018-09-28T00:00:00"/>
    <d v="2018-12-30T00:00:00"/>
    <n v="1"/>
    <n v="1"/>
    <m/>
    <s v="Esta observacion se aclara ya que un modulo corresponde a dos puestos de venta lo que se puede validar en los formatos FMI026 y 027 allegados y en las actas de recibo parcial de obra."/>
    <m/>
    <s v="GERENCIA Y GESTION DE PROYECTOS"/>
    <n v="3"/>
    <s v="ariano"/>
    <s v="aruiz1"/>
    <s v="gvelandi"/>
    <n v="0.03"/>
  </r>
  <r>
    <n v="132"/>
    <d v="2018-08-03T00:00:00"/>
    <x v="12"/>
    <n v="9"/>
    <s v="Observación N. 15. Registros Presupuestales RP sin saldo suficiente en los contratos N. 2132125 2132126 2130760 con afectación efectiva en 3 convenios por valor de 4596 millones: Para tres 3 contratos de fábricas hay 11 Registros Presupuestales que no tienen saldo suficiente a 30 de junio de 2018 para cubrir valores pendientes por pagar en actas de servicio lo que traduce en el agregado en que existen 3 convenios sin saldo suficiente en los RP destinados para el pago de actas de servicio ejecutadas por valor total de 4596 millones."/>
    <s v="Debilidades en el control de los fondos de cada Registro Presupuestal correspondiente a los convenios // Carencia de puntos de control durante la ejecución contractual en lo correspondiente a pagos // Pérdida de la información y su trazabilidad por la alta rotación de los supervisores."/>
    <s v="RGFIN21"/>
    <s v="CORRECTIVA"/>
    <x v="120"/>
    <s v="Subgerencia Técnica Gerencia de convenios Gerencia de Fábricas"/>
    <x v="0"/>
    <x v="3"/>
    <s v="CDP por convenio y  contrato para reintegro de recursos"/>
    <n v="4"/>
    <d v="2018-10-31T00:00:00"/>
    <d v="2019-03-31T00:00:00"/>
    <n v="4"/>
    <n v="1"/>
    <m/>
    <s v="contrato 2130760. CDP 2853-RP3020. Contrato 2132126 novedad reinicio No1- prorroga 8 y adición No 6 y modificacion 8 06 feb 2017 CLAUSULA TERCERA . CDP 536253655363 Y 5364 . El Contrato 2132125 segun ficha tecnica de conciliación presenta piendientes por parte del contratista sin definir el valor final. CDP 6894 Convenio 197045 - Contrato 2132125. CDP 7135 Convenio 211048 - contrato 2132125. CDP 7003 Convenio 211048 contrato 2132126. 212072: segun memorando 20182200166533 23-08-2018. 212076: 20182200192833:04-10-2018. 213010: en el archivo REINTEGRO PROYECTADOS POR COSTOS FIJOS V1 se identifica que este convenio esta liquidado y no registra valor proyectado para devolución."/>
    <m/>
    <s v="GERENCIA Y GESTION DE PROYECTOS"/>
    <n v="3"/>
    <s v="cgonzal1"/>
    <s v="aruiz1"/>
    <s v="gvelandi"/>
    <n v="0.03"/>
  </r>
  <r>
    <n v="133"/>
    <d v="2018-08-03T00:00:00"/>
    <x v="12"/>
    <n v="12"/>
    <s v="Observación N. 15. Registros Presupuestales RP sin saldo suficiente en los contratos N. 2132125 2132126 2130760 con afectación efectiva en 3 convenios por valor de 4596 millones: Para tres 3 contratos de fábricas hay 11 Registros Presupuestales que no tienen saldo suficiente a 30 de junio de 2018 para cubrir valores pendientes por pagar en actas de servicio lo que traduce en el agregado en que existen 3 convenios sin saldo suficiente en los RP destinados para el pago de actas de servicio ejecutadas por valor total de 4596 millones."/>
    <s v="Debilidades en el control de los fondos de cada Registro Presupuestal correspondiente a los convenios // Carencia de puntos de control durante la ejecución contractual en lo correspondiente a pagos // Pérdida de la información y su trazabilidad por la alta rotación de los supervisores."/>
    <s v="RGFIN21"/>
    <s v="CORRECTIVA"/>
    <x v="107"/>
    <s v="Subgerencia Técnica Gerencia de Fábricas - Gerencia de convenios_x000a_Subgerencia Financiera Gerencia de Presupuesto"/>
    <x v="0"/>
    <x v="3"/>
    <s v="Comprobante de transacciones"/>
    <n v="12"/>
    <d v="2018-10-31T00:00:00"/>
    <d v="2018-12-13T00:00:00"/>
    <n v="12"/>
    <n v="1"/>
    <m/>
    <s v="Detalle relacionado en archivo REINTEGRO POR COSTOS FIJOS 14-3-2019.xlsx. El valor de 19 millones de costos variables se sustenta en el CDP 2433- RUBRO: PROYECTOS PROPIOS RNR. Se observan 18 desembolsos de reintegros por 1.030 millones para 11 convenios 197045 197060 211030 211041 211048 212021 212042 212045 212080 213003 y 213046. Esta actividad esta relacionada con acción 2 de la observación 1"/>
    <m/>
    <s v="GERENCIA Y GESTION DE PROYECTOS"/>
    <n v="3"/>
    <s v="cgonzal1"/>
    <s v="aruiz1"/>
    <s v="gvelandi"/>
    <n v="0.03"/>
  </r>
  <r>
    <n v="134"/>
    <d v="2018-08-03T00:00:00"/>
    <x v="12"/>
    <n v="4"/>
    <s v="Observación No. 16. Diferencias entre el valor pendiente de pago por acta de servicio registrado por Gerencia de fábricas frente a lo reportado por el contratista en los contratos 2132126 y 2152105 a favor de FONADE: En los contratos de fabricas 2132126 y 2152105 se identificaron diferencias en los valores pendientes de pago por parte de FONADE frente al dato suministrado por el contratista así: contrato 2132126 por 303 millones y contrato 2152105 por 854 millones."/>
    <s v="Falta de seguimiento y legalización de las novedades asociadas a las actas de servicio // Falta de conciliación periódica de la ejecución financiera de los contratos"/>
    <s v="RIESGO EMERGENTE_x000a_"/>
    <s v="CORRECTIVA"/>
    <x v="121"/>
    <s v="Subgerencia Técnica Gerencia de Fábricas - Gerencia de convenios"/>
    <x v="0"/>
    <x v="3"/>
    <s v="Archivo de analisis"/>
    <n v="1"/>
    <d v="2018-10-30T00:00:00"/>
    <d v="2018-12-30T00:00:00"/>
    <n v="1"/>
    <n v="1"/>
    <m/>
    <s v="Se evidencia en archivo excel contrato 2152105 y memorandos relacionados con el contrato 2132126 la relación de las actas de servicio suscritas con estas dos fábricas - se identifica el estado administrativo y financiero de las mismas el cual es reportado directamente por el usuario del área técnica a la Gerencia de Fábricas -- Estos documentos contienen de mutuo acuerdo FONADE y Contratistas la información financiera de los dos contratos de fábricas de interventoría con los soportes de ejecución -CDP y RP- y saldos pendientes de pago_x000a_"/>
    <m/>
    <s v="GERENCIA Y GESTION DE PROYECTOS"/>
    <n v="3"/>
    <s v="ariano"/>
    <s v="aruiz1"/>
    <s v="gvelandi"/>
    <n v="0.03"/>
  </r>
  <r>
    <n v="135"/>
    <d v="2018-08-03T00:00:00"/>
    <x v="12"/>
    <n v="21"/>
    <s v="Observación No. 17. Sobreejecución del contrato 2132127 frente al valor final presupuestado: Se sobreejecutó el valor del contrato 2132127 Consorcio MSD en 6 porciento frente al valor final establecido al superar en 449 millones el valor final del contrato 7.710 millones."/>
    <s v="Falta de seguimiento y control a la ejecución financiera de los contratos de fábricas y de los convenios // Alta rotación de personal responsable de la gestión de estos contratos // Vacíos procedimentales y contractuales para el manejo de recursos en el esquema de contratación de Fábricas y en el manual de presupuesto // Falta de gestión en recuperación de los recursos aportados por FONADE // Omisión de gestiones administrativas para el cumplimiento de las directrices internas adoptadas en Junta Directiva."/>
    <s v="RIESGO EMERGENTE_x000a_"/>
    <s v="CORRECTIVA"/>
    <x v="122"/>
    <s v="Subgerencia Técnica Gerencia de Fábricas - Gerencia de convenios_x000a_Subgerencia de Contratación Gerencia de Liquidaciones "/>
    <x v="0"/>
    <x v="3"/>
    <s v="Ficha de conciliación"/>
    <n v="1"/>
    <d v="2019-10-30T00:00:00"/>
    <d v="2019-07-11T00:00:00"/>
    <n v="1"/>
    <n v="1"/>
    <m/>
    <s v="Ficha Técnica Cociliacion MSD_V3 de Jul.2019.pdf"/>
    <s v="Memorando de reformulación N.20192000133733  18 de julio de 2019 cambio  de fechas y entregables de la auditoría A35"/>
    <s v="GERENCIA Y GESTION DE PROYECTOS"/>
    <n v="3"/>
    <s v="Dossa"/>
    <s v="aruiz1"/>
    <s v="gvelandi"/>
    <n v="0.03"/>
  </r>
  <r>
    <n v="136"/>
    <d v="2019-09-30T00:00:00"/>
    <x v="9"/>
    <n v="1"/>
    <s v="Observación No. 1 Deficiente gestión de la Gerencia del convenio para el incio de las acciones judiciales. Demora de 31 meses desde la fecha de terminación del convenio 31-08-2016 para la radicación ante la Subgerencia de Operaciones del estudio fáctico para el inicio de Acciones Judiciales FAP900 por incumplimiento 3 meses y liquidación judicial 2 años y 6 meses de 12 gobernaciones Amazonas Arauca Archipiélago de San Andrés y Providencia Boyacá Cesar Huila Magdalena Nariño Quindío Sucre Tolima sin que a la fecha 13-09-2019 se evidencie respuesta de la solicitud."/>
    <s v="Deficiente priorización de la Gerencia del Grupo de trabajo para el incio de trámites con efectos legales y económicos // Falta de trazabilidad de la información // Retrasos en la digitalización de las transferencias documentales // Falta de gestión de la interventoría de los contratos"/>
    <s v="RGPPE01"/>
    <s v="CORRECTIVA"/>
    <x v="123"/>
    <s v="Gerencia grupo de trabajo "/>
    <x v="0"/>
    <x v="7"/>
    <s v="Actas de mesas de trabajo"/>
    <n v="4"/>
    <d v="2020-03-30T00:00:00"/>
    <d v="2020-03-27T00:00:00"/>
    <n v="4"/>
    <n v="1"/>
    <m/>
    <s v="Se evidenció en las actas suministradasde fechas 04-11-2019 05-12-2019 31-01-2020 27-03-2020 la realización de mesas de trabajo con la participación de la gerencia de fábricas en las cuales se analizaron la situación de los 3 contratos de fabrica 2132125 consorcio VIP 2132127 consorcio MSD y 2132126 consorcio fabricas 2013 como resultado se evidencia la gestión adelantada para liquidar y entregar al cliente."/>
    <m/>
    <s v="GERENCIA Y GESTION DE PROYECTOS"/>
    <n v="6"/>
    <s v="aocampo"/>
    <s v="aalvarez2"/>
    <s v="hceron"/>
    <n v="0.06"/>
  </r>
  <r>
    <n v="137"/>
    <d v="2019-09-30T00:00:00"/>
    <x v="9"/>
    <n v="3"/>
    <s v="Observación No. 1 Deficiente gestión de la Gerencia del convenio para el incio de las acciones judiciales. Demora de 31 meses desde la fecha de terminación del convenio 31-08-2016 para la radicación ante la Subgerencia de Operaciones del estudio fáctico para el inicio de Acciones Judiciales FAP900 por incumplimiento 3 meses y liquidación judicial 2 años y 6 meses de 12 gobernaciones Amazonas Arauca Archipiélago de San Andrés y Providencia Boyacá Cesar Huila Magdalena Nariño Quindío Sucre Tolima sin que a la fecha 13-09-2019 se evidencie respuesta de la solicitud."/>
    <s v="Deficiente priorización de la Gerencia del Grupo de trabajo para el incio de trámites con efectos legales y económicos // Falta de trazabilidad de la información // Retrasos en la digitalización de las transferencias documentales // Falta de gestión de la interventoría de los contratos"/>
    <s v="RGPPE01"/>
    <s v="PREVENTIVA"/>
    <x v="124"/>
    <s v="Gerencia grupo de trabajo "/>
    <x v="0"/>
    <x v="7"/>
    <s v="Solicitud de capacitación y control de asistencia"/>
    <n v="2"/>
    <d v="2020-03-30T00:00:00"/>
    <d v="2020-03-17T00:00:00"/>
    <n v="2"/>
    <n v="1"/>
    <m/>
    <s v="Se evidenció en el memorando con radicado No 20202200046983 de 10-03-2020 la solicitud del Grupo de trabajo Desarrollo de proyectos 1 asunto reiteración de la solicitud de sensibilización sobre transferencia documental y ORFEO. El 17 de marzo de realizó la sensibilización sobre trasferencias documentalesen ORFEO para el grupo de Desarrollo de Proyectos 1 y se repitió la capacitación el 21 de abril. Evidencia documento de asistencia virtual por teams."/>
    <s v="Se reformula fecha fin programada para el 30-03-2020"/>
    <s v="GERENCIA Y GESTION DE PROYECTOS"/>
    <n v="6"/>
    <s v="aocampo"/>
    <s v="aruiz1"/>
    <s v="hceron"/>
    <n v="0.06"/>
  </r>
  <r>
    <n v="138"/>
    <d v="2019-09-30T00:00:00"/>
    <x v="9"/>
    <n v="4"/>
    <s v="Observación No. 2. Incumplimiento de las obligaciones contractuales de la interventoría frente al manejo del anticipo. Anticipos girados y no amortizados en 7 21 contratos interadministrativos Amazonas Arauca Cesar La Guajira Magdalena Putumayo Sucre de la muestra 32 por un valor de 2.926.719.147 evidenciando falta de seguimiento y control por parte de las interventorias contratos 2132125 Consorcio VIP 2132126 Consorcio Fonade 2013 y Consorcio MSD 2132127 razón por la cual se encuentran en proceso de acción judicial y-o demanda por parte de Enterritorio."/>
    <s v="Deficiencias en la verificación y seguimiento del cumplimiento de las obligaciones contractuales por parte de la interventoria y la Gerencia de convenio // Deficiente priorización de la Gerencia del Grupo de trabajo para el inicio de trámites con efectos legales y económicos // Ausencia de lineamientos sobre el alcance de las líneas de negocio"/>
    <s v="RGPPE01"/>
    <s v="CORRECTIVA"/>
    <x v="125"/>
    <s v="Gerencia grupo de trabajo "/>
    <x v="0"/>
    <x v="7"/>
    <s v="Control de asistencia_x000a_presentación _x000a_ evaluación de los asistentes"/>
    <n v="3"/>
    <d v="2020-03-30T00:00:00"/>
    <d v="2020-03-27T00:00:00"/>
    <n v="3"/>
    <n v="1"/>
    <m/>
    <s v="Se verificó frente a la presentación evaluaciones de conocimiento y tabulación de resultados que se llevó a cabo la sencibilización del manejo de anticipos para los gerentes de convenio supervisores y profesionales de apoyo obteniendose en promedio una calificación de 46."/>
    <m/>
    <s v="GERENCIA Y GESTION DE PROYECTOS"/>
    <n v="17"/>
    <s v="aocampo"/>
    <s v="aruiz1"/>
    <s v="hceron"/>
    <n v="0.17"/>
  </r>
  <r>
    <n v="139"/>
    <d v="2019-09-30T00:00:00"/>
    <x v="9"/>
    <n v="7"/>
    <s v="Observación No 4 Incumplimiento de las obligaciones contractuales de carácter técnico por parte de la interventoría. En 5 contratos derivados correspondientes a los convenios Amazonas Bolivar Boyaca Putumayo y Risaralda la gobernación excluyó la responsabilidad del contratista frente al trámite de la certificación RETIE sin que fueran exigidos como requisito para la entrega integral del proyecto por parte del interventor._x000a_"/>
    <s v="Deficiencias en la verificación y seguimiento del cumplimiento de las obligaciones contractuales por parte de la interventoria y la Gerencia de convenio // Ajustes en el alcance del proyecto entre la gobernación y el contratista de obra // No entrega de la novedad contractual por parte de la interventoría donde se eximia el contratista de obra de la responsabilidad frente al requisito RETIE // Inefectividad de los controles asociados a las visitas de campo y a los comités de seguimiento operativo y de obra"/>
    <s v="RGPPE05"/>
    <s v="CORRECTIVA"/>
    <x v="126"/>
    <s v="Gerencia grupo de trabajo "/>
    <x v="0"/>
    <x v="7"/>
    <s v=" Control de asistencia _x000a_"/>
    <n v="1"/>
    <d v="2019-11-29T00:00:00"/>
    <d v="2019-12-05T00:00:00"/>
    <n v="1"/>
    <n v="1"/>
    <m/>
    <s v="Se evidenció en las actas suministradasde fechas 04-11-2019 05-12-2019 domde se analizaron la situación de los 3 contratos de fabrica 2132125 consorcio VIP 2132127 consorcio MSD y 2132126 consorcio fabricas 2013 como resultado se evidencia la gestión adelantada para liquidar y entregar al cliente"/>
    <m/>
    <s v="GERENCIA Y GESTION DE PROYECTOS"/>
    <n v="17"/>
    <s v="aocampo"/>
    <s v="roviedo"/>
    <s v="hceron"/>
    <n v="0.17"/>
  </r>
  <r>
    <n v="140"/>
    <d v="2019-09-30T00:00:00"/>
    <x v="9"/>
    <n v="8"/>
    <s v="Observación No 5 Contratos derivados terminados sin liquidar a la fecha por trámites administrativos. 4 contratos derivados de los 32 de la muestra se encuentran en estado terminado desde el año 2015 y a la fecha 12-09-2019 no ha sido posible su liquidación.Cauca Córdoba y Guanía pendientes por firmas y Risaralda fue devuelto para a la Gerencia del convenio."/>
    <s v="Deficiencias en el seguimiento al cumplimiento de las obligaciones contractuales por parte de la Gerencia de convenio"/>
    <s v="RGPRO18"/>
    <s v="CORRECTIVA"/>
    <x v="127"/>
    <s v="Gerencia grupo de trabajo "/>
    <x v="0"/>
    <x v="7"/>
    <s v="Acta de liquidación"/>
    <n v="4"/>
    <d v="2020-03-30T00:00:00"/>
    <d v="2020-03-30T00:00:00"/>
    <n v="4"/>
    <n v="1"/>
    <m/>
    <s v="Se evidenciaron las actas de liquidación de los siguientes contratos 216194 2131670 Departamento de Boyacá 2131673 Departamento de Guainía entrega de los Centros de Desarrollo Infantil CDI en Orito y PuertoAsis Putumayo."/>
    <m/>
    <s v="GERENCIA Y GESTION DE PROYECTOS"/>
    <n v="17"/>
    <s v="aocampo"/>
    <s v="aruiz1"/>
    <s v="hceron"/>
    <n v="0.17"/>
  </r>
  <r>
    <n v="141"/>
    <d v="2019-09-30T00:00:00"/>
    <x v="9"/>
    <n v="9"/>
    <s v="Observación No. 6 Evaluación de la efectividad de implementación de los controles. Producto de la auditoría se evaluaron 6 riesgos y 7 controles para los cuales se estableció una efectividad promedio de 653 por ciento en su implementación."/>
    <s v="Todas los identificadas en la auditoría."/>
    <s v="RGRIE30"/>
    <s v="CORRECTIVA"/>
    <x v="128"/>
    <s v="Gerencia grupo de trabajo "/>
    <x v="0"/>
    <x v="7"/>
    <s v="Formato FAP806 _x0009_Registro de eventos de riesgo operativo"/>
    <n v="5"/>
    <d v="2019-10-30T00:00:00"/>
    <d v="2019-12-03T00:00:00"/>
    <n v="5"/>
    <n v="1"/>
    <m/>
    <s v="Se adjuntan los 5 formatos diligenciados de reporte eventos de riesgo por cada observación de la auditoría"/>
    <m/>
    <s v="GERENCIA Y GESTION DE PROYECTOS"/>
    <n v="15"/>
    <s v="aocampo"/>
    <s v="aruiz1"/>
    <s v="hceron"/>
    <n v="0.15"/>
  </r>
  <r>
    <n v="142"/>
    <d v="2019-04-22T00:00:00"/>
    <x v="8"/>
    <n v="9"/>
    <s v="Observación No.9 Actas de aprobación de personal del contrato 2017611 avaladas sin cumplimiento de experiencia específica requerida para 6 perfiles para ejecución del contrato marco 216169. En las actas de aprobación de personal FMI029 se identificó que 5 perfiles cumplen Especialista en vías Especialista en telecomunicaciones Revisor de diseños arquitectónicos Profesional en Trabajo Social y Coordinador de zona con los requisitos de experiencia específica establecida en la minuta del contrato 216169 y 6 perfiles no cumplen Revisor de estudios geotécnicos Especialista eléctrico Especialista hidrosanitario Revisor de diseño de elementos no estructurales Residentes de interventoría y Coordinador de información con dicho requisito._x000a_Frente a los siguientes perfiles el cumplimiento fue parcial:_x000a_Revisor de diseños estructurales cumple 1 de 2_x000a_Director de Interventoría cumple 2 de 3"/>
    <s v="Inconsistencias en los documentos en la etapa precontractual // Omisión en la aplicación del control _x000a_CTRGPPE003_x000a_"/>
    <s v="RGPPE01"/>
    <s v="CORRECTIVA"/>
    <x v="129"/>
    <s v="Gerencia de contrato"/>
    <x v="0"/>
    <x v="7"/>
    <s v="Actas de aprobación de personal"/>
    <n v="5"/>
    <d v="2019-09-30T00:00:00"/>
    <d v="2019-09-30T00:00:00"/>
    <n v="5"/>
    <n v="1"/>
    <m/>
    <s v="Se evidenció frente a los formatos FMI029 Actas de aprobación de personal para la ejecución del contrato que la interventorías están cumplimiento con el personal y la experiencia requerida para el contrato 2017615 actas 24 y 25. contrato 2017613 acta 15. 2017611 acta 29 2017612 actas 212223. 30-06-2019. Se verificaron las actas de probación del personal para la ejecución del contrato FMI029 para: acta No 23- 31 2017615 contrato 2017612 actas 21-29 contrato 2017615 actas 28 y 29. contrato 2017615 actas del 26-28. 30-09-2019_x000a_"/>
    <m/>
    <s v="GERENCIA Y GESTION DE PROYECTOS"/>
    <n v="7"/>
    <s v="valvarez"/>
    <s v="Fariza"/>
    <s v="hceron"/>
    <n v="7.0000000000000007E-2"/>
  </r>
  <r>
    <n v="143"/>
    <d v="2019-04-22T00:00:00"/>
    <x v="8"/>
    <n v="10"/>
    <s v="Observación No.10 Actas de aprobación de personal del contrato 2017612 avaladas sin cumplimiento de experiencia específica requerida para 3 perfiles para ejecución del contrato marco 216169. En las actas de aprobación de personal FMI029 se identificó que 3 perfiles cumplen Revisor de estudios geotécnicos Revisor de diseños estructurales y Revisor de diseños arquitectónicos con los requisitos de experiencia específica establecida en la minuta del contrato 216169 y 3 perfiles no cumplen Director de Interventoría Gerente del Contrato y Coordinador de zona con dicho requisito ."/>
    <s v="Inconsistencias en los documentos en la etapa precontractual // Omisión en la aplicación del control _x000a_CTRGPPE003"/>
    <s v="RGPPE01"/>
    <s v="CORRECTIVA"/>
    <x v="129"/>
    <s v="Gerencia de contrato"/>
    <x v="0"/>
    <x v="7"/>
    <s v="Actas de aprobación de personal"/>
    <n v="5"/>
    <d v="2019-09-30T00:00:00"/>
    <d v="2019-09-30T00:00:00"/>
    <n v="5"/>
    <n v="1"/>
    <m/>
    <s v="Se evidenció frente a los formatos FMI029 Actas de aprobación de personal para la ejecución del contrato que la interventorías están cumplimiento con el personal y la experiencia requerida para el contrato 2017615 actas 24 y 25. contrato 2017613 acta 15. 2017611 acta 29 2017612 actas 212223. 30-06-2019. Se verificaron las actas de probación del personal para la ejecución del contrato FMI029 para: acta No 23- 31 2017615 contrato 2017612 actas 21-29 contrato 2017615 actas 28 y 29. contrato 2017615 actas del 26-28. 30-09-2019_x000a_"/>
    <m/>
    <s v="GERENCIA Y GESTION DE PROYECTOS"/>
    <n v="7"/>
    <s v="valvarez"/>
    <s v="Fariza"/>
    <s v="hceron"/>
    <n v="7.0000000000000007E-2"/>
  </r>
  <r>
    <n v="144"/>
    <d v="2019-04-22T00:00:00"/>
    <x v="8"/>
    <n v="11"/>
    <s v="Observación No.11 Actas de aprobación de personal del contrato 2017613 avaladas sin cumplimiento de experiencia específica requerida para 5 perfiles para ejecución del contrato marco 216169. En las actas de aprobación de personal FMI029 se identificó que 6 perfiles cumplen Especialista hidrosanitario Especialista en telecomunicaciones Apoyo Jurídico Profesional en Trabajo Social Profesional responsable SST y Ambiental y Coordinador Jurídico con los requisitos de experiencia específica establecida en la minuta del contrato 216169 y 5 perfiles no cumplen Revisor de estudios geotécnicos Especialista eléctrico Especialista en vías Revisor de diseños arquitectónicos y Revisor de diseño de elementos no estructurales con dicho requisito ._x000a_Frente a los siguientes perfiles el cumplimiento fue parcial:_x000a_Revisor de diseños estructurales 1 de 2_x000a_Director de Interventoría 1 de 5_x000a_Residentes de interventoría 14 de 23_x000a_Coordinador de información 1 de 2"/>
    <s v="Inconsistencias en los documentos en la etapa precontractual // Omisión en la aplicación del control _x000a_CTRGPPE003"/>
    <s v="RGPPE01"/>
    <s v="CORRECTIVA"/>
    <x v="129"/>
    <s v="Gerencia de contrato"/>
    <x v="0"/>
    <x v="7"/>
    <s v="Actas de aprobación de personal"/>
    <n v="5"/>
    <d v="2019-09-30T00:00:00"/>
    <d v="2019-09-30T00:00:00"/>
    <n v="5"/>
    <n v="1"/>
    <m/>
    <s v="Se evidenció frente a los formatos FMI029 Actas de aprobación de personal para la ejecución del contrato que la interventorías están cumplimiento con el personal y la experiencia requerida para el contrato 2017615 actas 24 y 25. contrato 2017613 acta 15. 2017611 acta 29 2017612 actas 212223. 30-06-2019. Se verificaron las actas de probación del personal para la ejecución del contrato FMI029 para: acta No 23- 31 2017615 contrato 2017612 actas 21-29 contrato 2017615 actas 28 y 29. contrato 2017615 actas del 26-28. 30-09-2019_x000a_"/>
    <m/>
    <s v="GERENCIA Y GESTION DE PROYECTOS"/>
    <n v="7"/>
    <s v="valvarez"/>
    <s v="Fariza"/>
    <s v="hceron"/>
    <n v="7.0000000000000007E-2"/>
  </r>
  <r>
    <n v="145"/>
    <d v="2019-04-22T00:00:00"/>
    <x v="8"/>
    <n v="12"/>
    <s v="OBSERVACIÓN No.12: Actas de aprobación de personal del contrato 2017614 avaladas sin cumplimiento de experiencia específica requerida para ejecución del contrato marco 216169. En las actas de aprobación de personal FMI029 se identificó que 1 cargo cumple Apoyo Jurídico con los requisitos de experiencia específica establecida en la minuta del contrato 216169 y 10 cargos no cumplen Revisor de estudios geotécnicos Especialista eléctrico Especialista en vías Especialista hidrosanitario Especialista en telecomunicaciones Revisor de diseños estructurales Revisor de diseños arquitectónicos Revisor de diseño de elementos no estructurales Profesional en Trabajo Social y Profesional responsable de SST y Ambiental con dicho requisito ._x000a_Frente a los siguientes perfiles el cumplimiento fue parcial:_x000a_Director de Interventoría 2 de 3_x000a_Residentes de interventoría 8 de 17"/>
    <s v="Inconsistencias en los documentos en la etapa precontractual // Omisión en la aplicación del control _x000a_CTRGPPE003"/>
    <s v="RGPPE01"/>
    <s v="CORRECTIVA"/>
    <x v="129"/>
    <s v="Gerencia de contrato"/>
    <x v="0"/>
    <x v="7"/>
    <s v="Actas de aprobación de personal"/>
    <n v="5"/>
    <d v="2019-09-30T00:00:00"/>
    <d v="2019-09-30T00:00:00"/>
    <n v="5"/>
    <n v="1"/>
    <m/>
    <s v="Se evidenció frente a los formatos FMI029 Actas de aprobación de personal para la ejecución del contrato que la interventorías están cumplimiento con el personal y la experiencia requerida para el contrato 2017615 actas 24 y 25. contrato 2017613 acta 15. 2017611 acta 29 2017612 actas 212223. 30-06-2019. Se verificaron las actas de probación del personal para la ejecución del contrato FMI029 para: acta No 23- 31 2017615 contrato 2017612 actas 21-29 contrato 2017615 actas 28 y 29. contrato 2017615 actas del 26-28. 30-09-2019_x000a_"/>
    <m/>
    <s v="GERENCIA Y GESTION DE PROYECTOS"/>
    <n v="7"/>
    <s v="valvarez"/>
    <s v="Fariza"/>
    <s v="hceron"/>
    <n v="7.0000000000000007E-2"/>
  </r>
  <r>
    <n v="146"/>
    <d v="2019-04-22T00:00:00"/>
    <x v="8"/>
    <n v="13"/>
    <s v="OBSERVACIÓN No.13: Actas de aprobación de personal del contrato 2017615 avaladas sin cumplimiento de experiencia específica requerida para ejecución del contrato marco 216169. En las actas de aprobación de personal FMI029 se identificó que 8 cargos cumplen Revisor de estudios geotécnicos Especialista eléctrico Especialista en vías Especialista en telecomunicaciones Revisor de diseño de elementos no estructurales Apoyo Jurídico Profesional en Trabajo Social y Profesional responsable SST y Ambiental con los requisitos de experiencia específica establecida en la minuta del contrato 216169 y 4 cargos no cumplen Especialista hidrosanitario Revisor de diseños estructurales Revisor de diseños arquitectónicos y Director de Interventoría con dicho requisito ._x000a_Frente a los siguientes perfiles el cumplimiento fue parcial:_x000a_Residentes de interventoría 3 de 4"/>
    <s v="Inconsistencias en los documentos en la etapa precontractual // Omisión en la aplicación del control _x000a_CTRGPPE003"/>
    <s v="RGPPE01"/>
    <s v="CORRECTIVA"/>
    <x v="129"/>
    <s v="Gerencia de contrato"/>
    <x v="0"/>
    <x v="7"/>
    <s v="Actas de aprobación de personal"/>
    <n v="5"/>
    <d v="2019-09-30T00:00:00"/>
    <d v="2019-09-30T00:00:00"/>
    <n v="5"/>
    <n v="1"/>
    <m/>
    <s v="Se evidenció frente a los formatos FMI029 Actas de aprobación de personal para la ejecución del contrato que la interventorías están cumplimiento con el personal y la experiencia requerida para el contrato 2017615 actas 24 y 25. contrato 2017613 acta 15. 2017611 acta 29 2017612 actas 212223. 30-06-2019. Se verificaron las actas de probación del personal para la ejecución del contrato FMI029 para: acta No 23- 31 2017615 contrato 2017612 actas 21-29 contrato 2017615 actas 28 y 29. contrato 2017615 actas del 26-28. 30-09-2019_x000a_"/>
    <m/>
    <s v="GERENCIA Y GESTION DE PROYECTOS"/>
    <n v="7"/>
    <s v="valvarez"/>
    <s v="Fariza"/>
    <s v="hceron"/>
    <n v="7.0000000000000007E-2"/>
  </r>
  <r>
    <n v="147"/>
    <d v="2019-04-22T00:00:00"/>
    <x v="8"/>
    <n v="14"/>
    <s v="OBSERVACIÓN No. 14. Evaluación de la efectividad de implementación de los controles. Producto de la auditoría se evaluaron 11 riesgos y 13 controles para los cuales se estableció una efectividad promedio de 586 por ciento en su implementación."/>
    <s v="Todas los identificadas en la auditoría."/>
    <s v="RGRIE30"/>
    <s v="PREVENTIVA"/>
    <x v="130"/>
    <s v="Gerencia de contrato"/>
    <x v="0"/>
    <x v="7"/>
    <s v="FAP806 Eventos de riesgo operativo"/>
    <n v="9"/>
    <d v="2019-12-31T00:00:00"/>
    <d v="2019-12-31T00:00:00"/>
    <n v="9"/>
    <n v="1"/>
    <m/>
    <s v="Se adjunta FAP806 Eventos de riesgo operativo"/>
    <m/>
    <s v="GERENCIA Y GESTION DE PROYECTOS"/>
    <n v="7"/>
    <s v="valvarez"/>
    <s v="Fariza"/>
    <s v="hceron"/>
    <n v="7.0000000000000007E-2"/>
  </r>
  <r>
    <n v="148"/>
    <d v="2019-04-12T00:00:00"/>
    <x v="4"/>
    <n v="14"/>
    <s v="Observación No. 6 Omisión en los considerandos / antecedentes de modificación contractual_x000a_En la modificación N.3 al contrato de obra N.2151046 suscrita el 10 de enero de 2017 por la Subgerencia de Contratación fueron omitidas las salvedades referentes a los posibles incumplimientos que se estaban materializando en el desarrollo del contrato antes mencionado reportados entre mayo y diciembre 2016."/>
    <s v="Inobservancia de la trazabilidad del estado contractual // Desconocimiento u omisión de normatividad aplicable referente a novedades contractuales"/>
    <s v="RGPRO39  "/>
    <s v="PREVENTIVA"/>
    <x v="131"/>
    <s v="Subgerencia de desarrollo de proyectos Gerente de Grupo de Infraestructura y Competitividad Gerente Convenio"/>
    <x v="0"/>
    <x v="7"/>
    <s v="Ficha Solicitud de novedades contractuales  de contratación derivada"/>
    <n v="1"/>
    <d v="2019-09-30T00:00:00"/>
    <d v="2019-05-03T00:00:00"/>
    <n v="1"/>
    <n v="1"/>
    <m/>
    <s v="Con el documento solicitud de novedades de contratación derivada suscrito el 03 de mayo de 2019 relacionado con convenio 197060 y el contrato 2181109 Consorcio EAGL Buenaventura en el anexo 1 Antecedentes se describe el estado del contrato y se menciona el presunto incumplimiento del contratista frente al cronograma de obra actual."/>
    <m/>
    <s v="GERENCIA Y GESTION DE PROYECTOS"/>
    <n v="4"/>
    <s v="ariano"/>
    <s v="Fariza"/>
    <s v="hceron"/>
    <n v="0.04"/>
  </r>
  <r>
    <n v="149"/>
    <d v="2019-04-12T00:00:00"/>
    <x v="4"/>
    <n v="17"/>
    <s v="Observación No.7 Incumplimientos administrativos y técnicos de la interventoría al contrato No.2151046. La interventoría del contrato de obra No.2151046 aprobó mayores cantidades en los ítems de excavaciones rellenos y estructuras de concreto en las actas parciales de obra No.1 a la No.17 por 834 millones de pesos y omite el cumplimiento de la normatividad ambiental aplicable al componente de residuos de construcción y demolicion RCD"/>
    <s v="Debilidades en la revisión y verificación de la información entregada por el contratista como soporte para el pago por parte de la interventoría // Falta de personal idóneo por parte de la interventoría para controlar las actividades contratadas // Deficiencias en la implementación de procedimientos ambientales durante la ejecución de las obras. .Cierre ambiental certificación de disposición de escombros por periodo integrada con los vales de cada viaje recibido. // Omisión de los parámetros establecidos en la normatividad ambiental // Falta de precisión en los estudios previos y reglas de participación haciendo referencia a los procedimientos y registros de las actividades que tienen impacto ambiental // Deficiencias de la supervisión en la revisión de los documentos allegados por el interventor entre otros: los soportes de cumplimiento de la normatividad ambiental de las actividades ejecutadas por el contratista // No disponibilidad de herramientas tecnológicas que permitan visualizar los diseños y estudios técnicos .programas de diseño. y programación de obra."/>
    <s v="Pérdida económica por sanciones y o perdida de imagen por requerimientos de entes de vigilancia y control  debido a la autorización de desembolsos   anticipos  facturas  cuentas de cobro  y  otros   sin el lleno de los requisitos por causa de    Debilidades en la revisión y verificación de la información entregada por el contratista como soporte para el pago por parte de la supervisión y o interventoría    Falta de personal idóneo por parte de la interventoría para controlar las actividades contratadas    Deficiencias  en la implementación de procedimientos ambientales  durante la ejecución de las obras. Cierre ambiental   certificación de disposición de escombros por periodo integrada con los vales de cada viaje recibido    Omisión de los parámetros establecidos en la normatividad ambiental    Falta de precisión en los estudios previos y reglas de participación   haciendo referencia a los procedimientos y registros de las actividades que tienen impacto ambiental"/>
    <s v="PREVENTIVA"/>
    <x v="132"/>
    <s v="Subgerencia de desarrollo de proyectos Gerente de Grupo de Infraestructura y Competitividad Gerente Convenio"/>
    <x v="0"/>
    <x v="7"/>
    <s v="Formato diseñado de CONTROL DE DISPOSICIÓN FINAL DE ESCOMBROS Y SOBRANTES DE EXCAVACIONES"/>
    <n v="1"/>
    <d v="2019-12-31T00:00:00"/>
    <d v="2019-12-11T00:00:00"/>
    <n v="1"/>
    <n v="1"/>
    <m/>
    <s v="Se observa el formato diseñado de CONTROL DE DISPOSICIÓN FINAL DE ESCOMBROS Y SOBRANTES DE EXCAVACIONES compuesto por 8 ítems así: 1. Generalidades 2.Dimensiones 3. Requerimientos adicionales 4. Validación de aspectos de seguridad en el sitio de trabajo 5. Cierre del anexo de excavación 6. Requerimiento de documentos anexos .Revisados por el líder ejecutante. 7. Afectaciones .Determinados por el líder ejecutante. 8. Firmas Emisión y Revalidaciones"/>
    <m/>
    <s v="GERENCIA Y GESTION DE PROYECTOS"/>
    <n v="4"/>
    <s v="ariano"/>
    <s v="Fariza"/>
    <s v="hceron"/>
    <n v="0.04"/>
  </r>
  <r>
    <n v="150"/>
    <d v="2019-04-12T00:00:00"/>
    <x v="4"/>
    <n v="18"/>
    <s v="Observación No.7 Incumplimientos administrativos y técnicos de la interventoría al contrato No.2151046. La interventoría del contrato de obra No.2151046 aprobó mayores cantidades en los ítems de excavaciones rellenos y estructuras de concreto en las actas parciales de obra No.1 a la No.17 por 834 millones de pesos y omite el cumplimiento de la normatividad ambiental aplicable al componente de residuos de construcción y demolicion RCD"/>
    <s v="Debilidades en la revisión y verificación de la información entregada por el contratista como soporte para el pago por parte de la interventoría // Falta de personal idóneo por parte de la interventoría para controlar las actividades contratadas // Deficiencias en la implementación de procedimientos ambientales durante la ejecución de las obras. .Cierre ambiental certificación de disposición de escombros por periodo integrada con los vales de cada viaje recibido. // Omisión de los parámetros establecidos en la normatividad ambiental // Falta de precisión en los estudios previos y reglas de participación haciendo referencia a los procedimientos y registros de las actividades que tienen impacto ambiental // Deficiencias de la supervisión en la revisión de los documentos allegados por el interventor entre otros: los soportes de cumplimiento de la normatividad ambiental de las actividades ejecutadas por el contratista // No disponibilidad de herramientas tecnológicas que permitan visualizar los diseños y estudios técnicos .programas de diseño. y programación de obra."/>
    <s v="Pérdida económica por sanciones y o perdida de imagen por requerimientos de entes de vigilancia y control  debido a la autorización de desembolsos   anticipos  facturas  cuentas de cobro  y  otros   sin el lleno de los requisitos por causa de    Debilidades en la revisión y verificación de la información entregada por el contratista como soporte para el pago por parte de la supervisión y o interventoría    Falta de personal idóneo por parte de la interventoría para controlar las actividades contratadas    Deficiencias  en la implementación de procedimientos ambientales  durante la ejecución de las obras. Cierre ambiental   certificación de disposición de escombros por periodo integrada con los vales de cada viaje recibido    Omisión de los parámetros establecidos en la normatividad ambiental    Falta de precisión en los estudios previos y reglas de participación   haciendo referencia a los procedimientos y registros de las actividades que tienen impacto ambiental"/>
    <s v="PREVENTIVA"/>
    <x v="133"/>
    <s v="_x000a_Subgerencia de desarrollo de proyectos Gerente de Grupo de Infraestructura y Competitividad Gerente Convenio    Desarrollo Oreganizacional"/>
    <x v="0"/>
    <x v="7"/>
    <s v="Formato publicado en el catálogo documental"/>
    <n v="1"/>
    <d v="2019-12-30T00:00:00"/>
    <d v="2019-10-16T00:00:00"/>
    <n v="1"/>
    <n v="1"/>
    <m/>
    <s v="formato FMI088 Planilla de gestión integral de residuos de construcción y demolición RCD v.1 del 19 nov 2019"/>
    <m/>
    <s v="GERENCIA Y GESTION DE PROYECTOS"/>
    <n v="4"/>
    <s v="ariano"/>
    <s v="Fariza"/>
    <s v="hceron"/>
    <n v="0.04"/>
  </r>
  <r>
    <n v="151"/>
    <d v="2019-04-12T00:00:00"/>
    <x v="4"/>
    <n v="21"/>
    <s v="Observación No.8 Falta de información del convenio. No se cuenta con información cronológica y completa del convenio específicamente plan operativo inicial 23 cuentas de cobro y soportes de desembolsos realizados por el cliente y solicitud de liquidación bilateral de 7 convenios interadministrativos. Nota: Gestión documental de la Entidad- registrada en el PINAR"/>
    <s v="No se identifica un lineamiento para la entrega de la información al supervisor inmediato una vez terminado los contratos de prestación de servicios en función convenio // Omisión o desconocimiento de controles para la copia de seguridad de la información // Deficiencias en la gestión documental de la entidad // No existe una herramienta tecnológica para consolidar la información de los convenios"/>
    <s v="Impacto económico y  operativo para la entidad por indisponibilidad  falta y o debilidades en la calidad de la información de los convenios y su trazabilidad histórica por causa de    Rotación de gerentes de convenio  supervisores y personal de apoyo    Omisión de controles para la copia de seguridad de la información    Deficiencias en la gestión documental de la entidad"/>
    <s v="CORRECTIVA"/>
    <x v="134"/>
    <s v="Subgerencia de desarrollo de proyectos Gerente de Grupo de Infraestructura y Competitividad Gerente Convenio"/>
    <x v="0"/>
    <x v="7"/>
    <s v="Documentacion digitalizada en el expediente virtual"/>
    <n v="1"/>
    <d v="2019-12-15T00:00:00"/>
    <d v="2019-12-15T00:00:00"/>
    <n v="1"/>
    <n v="1"/>
    <m/>
    <s v="La Gerencia de Convenio allego la siguiente documentación del convenio 197060: Cuotas de gerencia 11 de 13 Comprobante de ingreso 20 de 28 y Dos planes operativos. En reunión con la asesoría de control interno el 17 de diciembre de 2019 se aclara que no es posible reunir más información y que para efectos de la liquidación del convenio se dispone de la necesaria. razón por la cual se determina el cumplimiento y cierre de esta actvidad. Pruebas o evidencia: FAP601 Reunión con la Asesora control interno y los documentos inicialmente relacionados"/>
    <m/>
    <s v="GERENCIA Y GESTION DE PROYECTOS"/>
    <n v="3"/>
    <s v="ariano"/>
    <s v="Fariza"/>
    <s v="hceron"/>
    <n v="0.03"/>
  </r>
  <r>
    <n v="152"/>
    <d v="2019-06-11T00:00:00"/>
    <x v="1"/>
    <n v="2"/>
    <s v="Observación No.1 No conciliación de saldos presupuestales de tiquetes_x000a_El grupo de tiquetes y presupuesto no realizaron mensualmente la conciliación de saldos presupuestales por centros de costos y convenios. entre sus bases de datos y la ejecución real para el periodo desde septiembre 2017 a abril 2019."/>
    <s v="Falta de metodología para realizar la conciliación entre las áreas y grupos de trabajo // No entrega de información por parte del contratista CALITOUR. necesaria para la construcción de las bases de datos por convenio."/>
    <s v="Riesgo emergente 1"/>
    <s v="CORRECTIVA"/>
    <x v="135"/>
    <s v="Subgerencia Administrativa_x000a_Servicios Administrativos_x000a_Supervisor del Contrato_x000a_"/>
    <x v="4"/>
    <x v="11"/>
    <s v="Informe de conciliación del contrato de tiquetes"/>
    <n v="1"/>
    <d v="2019-09-30T00:00:00"/>
    <d v="2019-09-30T00:00:00"/>
    <n v="1"/>
    <n v="1"/>
    <m/>
    <s v="Mediante información suministrada por el área de presupuesto REPORTE PARA REVISION DE CIERRE MENSUAL Ordenes pago para las vigencias agosto 2017. 2018 y junio de 2019 el usuario responsable de tiquetes envía la conciliación con el reporte de lo facturado. asi _x000a_-2017 16 convenios usuarios por valor de 673 millones_x000a_-2018 21 convenios usuarios por valor de 1.927millones_x000a_-2019 14 convenios usuarios por valor 872 millones_x000a_En ninguno de los reportes se presentan diferencias"/>
    <m/>
    <s v="GESTION DE PROVEEDORES"/>
    <n v="5"/>
    <s v="csanchez2"/>
    <s v="jarevalo"/>
    <s v="jarevalo"/>
    <n v="0.05"/>
  </r>
  <r>
    <n v="153"/>
    <d v="2019-06-11T00:00:00"/>
    <x v="1"/>
    <n v="3"/>
    <s v="Observación No.1 No conciliación de saldos presupuestales de tiquetes_x000a_El grupo de tiquetes y presupuesto no realizaron mensualmente la conciliación de saldos presupuestales por centros de costos y convenios. entre sus bases de datos y la ejecución real para el periodo desde septiembre 2017 a abril 2019."/>
    <s v="Falta de metodología para realizar la conciliación entre las áreas y grupos de trabajo // No entrega de información por parte del contratista CALITOUR. necesaria para la construcción de las bases de datos por convenio."/>
    <s v="Riesgo emergente 1"/>
    <s v="CORRECTIVA"/>
    <x v="136"/>
    <s v="Subgerencia Administrativa_x000a_Servicios Administrativos_x000a_Supervisor del Contrato_x000a_Subgerencia Financiera_x000a_Grupo presupuesto_x000a_"/>
    <x v="4"/>
    <x v="11"/>
    <s v="Informe de conciliación  mensual por convenio y centro de costo y retroalimentación de las diferencias identificadas"/>
    <n v="5"/>
    <d v="2019-12-15T00:00:00"/>
    <d v="2020-03-31T00:00:00"/>
    <n v="5"/>
    <n v="1"/>
    <m/>
    <s v="Se aportan informes de conciliación mensual de julio y agosto de 2019 con la información de pagaduría y el aplicativo de tiquetes. Lo cual no atiende la fuentes de información requeridas en la actividad presupuesto-tiquetes. por esta razón . Se realiza mesa de trabajo con el Grupo de Presupuesto el 19-12-2019 se verifica la información metodologica para realizar la conciliación quedando así un compromiso de entrega final para el 17-01-2020. siendo asi se solicitará ACI ampliación de plazo para la entrega de la conciliación por lo que tambien se adjunta correo de memorando proyectado para la posterior firma y acta de reunión. Seguimiento a Marzo 2020 Se entregan archvios conciliados enttre los Grupos de Trabajo de Servicios Administrativos y Presupuesto con corte a Diciembre de 2019. Enero y Febrero de 2020."/>
    <m/>
    <s v="GESTION DE PROVEEDORES"/>
    <n v="5"/>
    <s v="csanchez2"/>
    <s v="jarevalo"/>
    <s v="jarevalo"/>
    <n v="0.05"/>
  </r>
  <r>
    <n v="154"/>
    <d v="2019-06-11T00:00:00"/>
    <x v="1"/>
    <n v="4"/>
    <s v="Observación No. 2 Diferencias en ejecución presupuestal del rubro de tiquetes _x000a_En 2 de los 9 convenios de la muestra. que representan el 78 porciento del presupuesto ejecutado. se evidencian diferencias entre el valor de Ejecución del convenio allegada por las gerencias frente al valor desembolsado. registrado en los balances económicos Fondo de ejecución . así _x000a_Convenio 215050 DNP Evaluación y Estructuración _x000a_Diferencia 1049 millones_x000a_Fuente Gerencia de convenio 148 Millones_x000a_Fuente Fondo de ejecución 1.198 Millones_x000a_Convenio 216146 FONDO MUNDIAL VIH SIDA Desarrollo económico y social _x000a_Diferencia 3 millones_x000a_Fuente Gerencia de convenio 180 Millones_x000a_Fuente Fondo de ejecución 177 Millones"/>
    <s v="No uso de las herramientas disponibles para el control presupuestal de los convenios Discoverer y aplicativo de tiquetes"/>
    <s v="Riesgo emergente 2"/>
    <s v="CORRECTIVA"/>
    <x v="137"/>
    <s v="Subgerencia Administrativa Servicios Administrativos_x000a_Supervisor del Contrato_x000a_Subgerencia de Desarrollo de  Proyectos_x000a_Gerencia Convenio_x000a_Subgerencia Financiera_x000a_Grupo presupuesto_x000a_"/>
    <x v="4"/>
    <x v="11"/>
    <s v="Informes de conciliación convenio 215050 y 216146"/>
    <n v="2"/>
    <d v="2019-12-15T00:00:00"/>
    <d v="2019-12-15T00:00:00"/>
    <n v="2"/>
    <n v="1"/>
    <m/>
    <s v="Los responsables realizaron las gestiones para identificar diferencias así _x000a_Convenio 215050 La diferencia identificada en la auditoria corresponde a error en aplicación de filtros por parte de la Gerencia del convenio al reportar la información. Una vez subsanado esta situación la Gerencia del convenio reporta una diferencia de diferencia de 11.826.600 los cuales obedecen a pagos reportados en la base de presupuesto que no se debieron realizar._x000a__x000a_Los pagos adicionales son de _x000a_Radicado 20184300592442 valor 15.559.085 valor adicional pagado 10.439.604_x000a_Radicado 20184300466662 valor 1.386.996 valor adicional pagado 1.386.996._x000a__x000a_Convenio 216146 la Gerencia del convenio informa que la diferencia por valor de 3.267 millones obedece a la no inclusión en balance económico siguientes facturas 52010427. 52010403. 52010404. 14120. 14008. 14016. 14014._x000a_Seguimiento a Diciembre Para el Radicado N. 20184300592442 el valor total del comprobante de egreso N. 28156 del 31-10-2019 es por 15.559.085. efectivamente habia un error en la conciliacion entregada por el grupo de presupuesto. no se trata de un pago adicional . corresponde a un error en el informe de conciliacion el cual fue subdsanado e informado el grupo de servicios administrativos. _x000a__x000a_Para el radicado 20184300416412. del 24-07-2018 por 1.386.996. incialmente se realizo el registro de orden de pago afectando el RP N. 5847 se realizo una anulacion de registro de orden de pago la cual quedo en la conciliacion con un error en el Numero de radicado por lo cual no permitia evidencia que habia un registro positivo y uno negativo. no corresponde a un valor adicional de pago. finalmente el registro de orden de pago se realiza afectando el RP 6143 Por 1.386.996 y se cancelo con comprobante de egreso N. 20346 por 1.386.996 . el error en la información de la conciliacion fue subsanado e informado el grupo de servicios administrativos._x000a__x000a_Para el Convenio 216146 en donde indican que hay una diferencia de 3.267.776 . Las facturas N. 52010954 . 52010952 . 52010953. por valor de 1.513.396 son radicadas en el mes de mayo de 2019. y no fueron incluidas en el balance del economico ya que para la fecha de expedicion con corte al 30 de abril de 2019 no estaban radicadas. las demas facturas relacionadas por un valor de 1.754.380 No fueron radicadas . y de acuerdo a la informacion entregada por servicios administrativos estas fueron anuladas. por lo anterior el balance economico con corte al 30 de abril de 2019. no presenta diferencias."/>
    <m/>
    <s v="GESTION DE PROVEEDORES"/>
    <n v="5"/>
    <s v="csanchez2"/>
    <s v="jarevalo"/>
    <s v="jarevalo"/>
    <n v="0.05"/>
  </r>
  <r>
    <n v="155"/>
    <d v="2019-06-11T00:00:00"/>
    <x v="1"/>
    <n v="5"/>
    <s v="Observación No. 2 Diferencias en ejecución presupuestal del rubro de tiquetes _x000a_En 2 de los 9 convenios de la muestra. que representan el 78 porciento del presupuesto ejecutado. se evidencian diferencias entre el valor de Ejecución del convenio allegada por las gerencias frente al valor desembolsado. registrado en los balances económicos Fondo de ejecución . así _x000a_Convenio 215050 DNP Evaluación y Estructuración _x000a_Diferencia 1049 millones_x000a_Fuente Gerencia de convenio 148 Millones_x000a_Fuente Fondo de ejecución 1.198 Millones_x000a_Convenio 216146 FONDO MUNDIAL VIH SIDA Desarrollo económico y social _x000a_Diferencia 3 millones_x000a_Fuente Gerencia de convenio 180 Millones_x000a_Fuente Fondo de ejecución 177 Millones"/>
    <s v="No uso de las herramientas disponibles para el control presupuestal de los convenios Discoverer y aplicativo de tiquetes"/>
    <s v="Riesgo emergente 2"/>
    <s v="PREVENTIVA"/>
    <x v="138"/>
    <s v="Subgerencia Administrativa _x000a_Servicios Administrativos_x000a_Supervisor del Contrato_x000a__x000a_"/>
    <x v="4"/>
    <x v="11"/>
    <s v="Informe trimestral de ejecución presupuestal por convenio. enviado a las Gerencias de Unidad"/>
    <n v="1"/>
    <d v="2019-11-30T00:00:00"/>
    <d v="2019-12-09T00:00:00"/>
    <n v="1"/>
    <n v="1"/>
    <m/>
    <s v="El 09-12-2019. se remite correo a todas las gerencias de convenio y unidad el informe de ejecución total del contrato 20171072. en el cual tambien se evidencian los valores reintegrados correspondientes a tiquetes no volados. se adjunta correo."/>
    <m/>
    <s v="GESTION DE PROVEEDORES"/>
    <n v="4"/>
    <s v="csanchez2"/>
    <s v="jarevalo"/>
    <s v="jarevalo"/>
    <n v="0.04"/>
  </r>
  <r>
    <n v="156"/>
    <d v="2019-06-11T00:00:00"/>
    <x v="1"/>
    <n v="6"/>
    <s v="Observación No. 2 Diferencias en ejecución presupuestal del rubro de tiquetes _x000a_En 2 de los 9 convenios de la muestra. que representan el 78 porciento del presupuesto ejecutado. se evidencian diferencias entre el valor de Ejecución del convenio allegada por las gerencias frente al valor desembolsado. registrado en los balances económicos Fondo de ejecución . así _x000a_Convenio 215050 DNP Evaluación y Estructuración _x000a_Diferencia 1049 millones_x000a_Fuente Gerencia de convenio 148 Millones_x000a_Fuente Fondo de ejecución 1.198 Millones_x000a_Convenio 216146 FONDO MUNDIAL VIH SIDA Desarrollo económico y social _x000a_Diferencia 3 millones_x000a_Fuente Gerencia de convenio 180 Millones_x000a_Fuente Fondo de ejecución 177 Millones"/>
    <s v="No uso de las herramientas disponibles para el control presupuestal de los convenios Discoverer y aplicativo de tiquetes"/>
    <s v="Riesgo emergente 2"/>
    <s v="CORRECTIVA"/>
    <x v="139"/>
    <s v="Subgerencia de Desarrollo de  Proyectos_x000a_Gerencia Convenio"/>
    <x v="4"/>
    <x v="11"/>
    <s v="Memorando de solicitud de ajustes y/o aclaraciones por parte de la gerencia de convenio Gerencias de unidad"/>
    <n v="1"/>
    <d v="2019-12-15T00:00:00"/>
    <d v="2019-12-12T00:00:00"/>
    <n v="1"/>
    <n v="1"/>
    <m/>
    <s v="Para el Radicado N. 20184300592442 el valor total del comprobante de egreso N. 28156 del 31-10-2019 es por 15.559.085. efectivamente habia un error en la conciliacion entregada por el grupo de presupuesto. no se trata de un pago adicional . corresponde a un error en el informe de conciliacion el cual fue subdsanado e informado el grupo de servicios administrativos. _x000a__x000a_Para el radicado 20184300416412. del 24-07-2018 por 1.386.996. incialmente se realizo el registro de orden de pago afectando el RP N. 5847 se realizo una anulacion de registro de orden de pago la cual quedo en la conciliacion con un error en el Numero de radicado por lo cual no permitia evidencia que habia un registro positivo y uno negativo. no corresponde a un valor adicional de pago. finalmente el registro de orden de pago se realiza afectando el RP 6143 POR 1.386.996 y se cancelo con comprobante de egreso N. 20346 por 1.386.996 . el error en la información de la conciliacion fue subsanado e informado el grupo de servicios administrativos._x000a__x000a_Para el Convenio 216146 en donde indican que hay una diferencia de 3.267.776 . Las facturas N. 52010954 . 52010952 . 52010953. por valor de 1.513.396 son radicadas en el mes de mayo de 2019. y no fueron incluidas en el balance del economico ya que para la fecha de expedicion con corte al 30 de abril de 2019 no estaban radicadas. las demas facturas relacionadas por un valor de 1.754.380 No fueron radicadas . y de acuerdo a la informacion entregada por servicios administrativos estas fueron anuladas. por lo anterior el balance economico con corte al 30 de abril de 2019. no presenta diferencias."/>
    <m/>
    <s v="GESTION DE PROVEEDORES"/>
    <n v="4"/>
    <s v="csanchez2"/>
    <s v="jarevalo"/>
    <s v="jarevalo"/>
    <n v="0.04"/>
  </r>
  <r>
    <n v="157"/>
    <d v="2019-06-11T00:00:00"/>
    <x v="1"/>
    <n v="7"/>
    <s v="Observación No.3 Recursos ejecutados no recuperados_x000a_Con corte a abril de 2018. se observan 41 tiquetes con fecha de expedición superior a un año. por un valor de 36.2 Millones. con términos vencidos para su reutilización o reintegro de dinero. siendo los convenios con mayor numero de tiquetes comprometidos 215050 DNP con el 54 porciento 22 tiquetes y 213045 SENA con el 17 porciento 7 tiquetes"/>
    <s v="No conciliación de los tiquetes emitidos y sus novedades entre la agencia de viajes y el grupo de tiquetes // Falta de entrega de informes por parte de la Agencia de viajes // No marcación del estado de los tiquetes en el aplicativo por parte de los viajeros"/>
    <s v="RGADM48 _x000a_"/>
    <s v="CORRECTIVA"/>
    <x v="140"/>
    <s v="Subgerencia administrativa_x000a_Servicios administrativos_x000a_Subgerencia de Desarrollo de  Proyectos_x000a_Gerencia Convenio"/>
    <x v="4"/>
    <x v="11"/>
    <s v="Informe de los recursos ejecutados no recuperados"/>
    <n v="1"/>
    <d v="2019-12-15T00:00:00"/>
    <d v="2019-11-20T00:00:00"/>
    <n v="1"/>
    <n v="1"/>
    <m/>
    <s v="Se presenta tabla dinámica por centro de costos con el RP y el saldo disponible. Una segunda tabla consolidada con las novedades de tiquetes que no identifica el responsable de cada una. lo cual no atiende el objeto de la actividad propuesta._x000a_Se realiza el informe con identificando los responsables y el valor real de las solictudes que fueron marcadas como un usadas. adicional se adjunta el informe entregado por la agencia de los tiquetes no volados. se adjunta los informes mencionados."/>
    <m/>
    <s v="GESTION DE PROVEEDORES"/>
    <n v="4"/>
    <s v="csanchez2"/>
    <s v="jarevalo"/>
    <s v="jarevalo"/>
    <n v="0.04"/>
  </r>
  <r>
    <n v="158"/>
    <d v="2019-06-11T00:00:00"/>
    <x v="1"/>
    <n v="8"/>
    <s v="Observación No.3 Recursos ejecutados no recuperados_x000a_Con corte a abril de 2018. se observan 41 tiquetes con fecha de expedición superior a un año. por un valor de 36.2 Millones. con términos vencidos para su reutilización o reintegro de dinero. siendo los convenios con mayor numero de tiquetes comprometidos 215050 DNP con el 54 porciento 22 tiquetes y 213045 SENA con el 17 porciento 7 tiquetes"/>
    <s v="No conciliación de los tiquetes emitidos y sus novedades entre la agencia de viajes y el grupo de tiquetes // Falta de entrega de informes por parte de la Agencia de viajes // No marcación del estado de los tiquetes en el aplicativo por parte de los viajeros"/>
    <s v="RGADM48 _x000a_"/>
    <s v="CORRECTIVA"/>
    <x v="141"/>
    <s v="Subgerencia administrativa_x000a_Servicios administrativos_x000a_Subgerencia de Desarrollo de  Proyectos_x000a_Gerencia Convenio"/>
    <x v="4"/>
    <x v="11"/>
    <s v="Memorando al cliente con informe de recursos no recuperados y a la gerencia de  ENTerritorio"/>
    <n v="2"/>
    <d v="2019-12-15T00:00:00"/>
    <d v="2019-12-09T00:00:00"/>
    <n v="2"/>
    <n v="1"/>
    <m/>
    <s v="Se adjunta memorando No. 20194300221413 del 9 de dic 2019. en donde se informa a la GG los recursos recuperados de tiquetes no volados del contrato 20171072."/>
    <s v="Mediante memorando 20194300190713 de 18 de octubre de 2019 se solicitio la ampliación de plazo para el cumplimiento de la acción propuesta del 30-07-2019 a 15-12-2019."/>
    <s v="GESTION DE PROVEEDORES"/>
    <n v="4"/>
    <s v="csanchez2"/>
    <s v="jarevalo"/>
    <s v="jarevalo"/>
    <n v="0.04"/>
  </r>
  <r>
    <n v="159"/>
    <d v="2019-06-11T00:00:00"/>
    <x v="1"/>
    <n v="9"/>
    <s v="Observación No.3 Recursos ejecutados no recuperados_x000a_Con corte a abril de 2018. se observan 41 tiquetes con fecha de expedición superior a un año. por un valor de 36.2 Millones. con términos vencidos para su reutilización o reintegro de dinero. siendo los convenios con mayor numero de tiquetes comprometidos 215050 DNP con el 54 porciento 22 tiquetes y 213045 SENA con el 17 porciento 7 tiquetes"/>
    <s v="No conciliación de los tiquetes emitidos y sus novedades entre la agencia de viajes y el grupo de tiquetes // Falta de entrega de informes por parte de la Agencia de viajes // No marcación del estado de los tiquetes en el aplicativo por parte de los viajeros"/>
    <s v="RGADM48 _x000a_"/>
    <s v="PREVENTIVA"/>
    <x v="142"/>
    <s v="Subgerencia administrativa_x000a_Servicios administrativos_x000a__x000a_Desarrollo Organizacional"/>
    <x v="4"/>
    <x v="11"/>
    <s v="Procedimiento PAP 333 Tiquetes aéreos actualizado. "/>
    <n v="1"/>
    <d v="2019-12-15T00:00:00"/>
    <d v="2019-10-09T00:00:00"/>
    <n v="1"/>
    <n v="1"/>
    <m/>
    <s v="El Procedimiento PAP333 en proceso obtención de firmas con las siguientes modificaciones _x000a_Se modifica el alcance dejando la claridad que primero se debe tramitar la comisión de servicios para poder continuar con el proceso de solicitud de tiquetes. _x000a_Se actualiza el ítem de Normatividad y Documentos Asociados. eliminando lo referente al Decreto 2649 de 1993 y Estatuto Tributario. _x000a_Se ampliaron las definiciones de Penalidad y Tiquete revisado. en el ítem Definiciones. _x000a_Se amplía el ítem de Condiciones Generales referente a _x000a_Se referencia la directiva presidencial 009 de 2018. _x000a_Se aclaran los tiempos para realizar la conciliación de ejecución entre el Aplicativo de Tiquetes y el Grupo de Presupuesto. _x000a_Se especifica el tiempo límite para marcar la novedad de cada tiquete emitido y legalizar el informe de desplazamiento. _x000a_Se agregó en el punto 5.1 Facturación. el proceso de revisión y firma de cada desembolso de tiquetes que realiza cada Gerente de Convenio. como requisito para poder radicar los desembolsos. _x000a_Se realiza la modificiación del procedimiento el 09-10-2019 https -www.enterritorio.gov.co-CatalogoDocumental-procesos-subversion-SGC-Documentos-9_Procedimientos-PAP333OCTUBRE2019.pdf"/>
    <m/>
    <s v="GESTION DE PROVEEDORES"/>
    <n v="4"/>
    <s v="csanchez2"/>
    <s v="jarevalo"/>
    <s v="jarevalo"/>
    <n v="0.04"/>
  </r>
  <r>
    <n v="160"/>
    <d v="2019-06-11T00:00:00"/>
    <x v="1"/>
    <n v="18"/>
    <s v="Observación No.8 Incumplimiento del contratista CALITOUR de las obligaciones de entrega de información_x000a_Incumplimiento del contratista CALITOUR en la entrega de los informes diarios. general mensual acumulado. de ejecución acumulada y consolidado del contrato. mensual de beneficios generados en la ejecución y demora de 20 meses en la notificación de incumplimiento por parte del supervisor."/>
    <s v="Falta de definición requisitos específicos asociados a la cláusula de pagos al contratista // Falta de aplicación periódica de controles asociados a las obligaciones de las partes."/>
    <s v="Riesgo Emergente 4"/>
    <s v="PREVENTIVA"/>
    <x v="143"/>
    <s v="Subgerencia Administrativa_x000a_Servicios Administrativos_x000a_Supervisor del contrato"/>
    <x v="4"/>
    <x v="11"/>
    <s v="Reunión de seguimiento"/>
    <n v="6"/>
    <d v="2019-12-15T00:00:00"/>
    <d v="2019-10-31T00:00:00"/>
    <n v="6"/>
    <n v="1"/>
    <m/>
    <s v="Mediante formato de reunión FAP601 se observa el seguimiento a las obligaciones contractuales del contrato de tiquetes. pero no se anexa soporte de la entrega de los informes pactados contractualmente por parte del contratista._x000a_Se adjunta correos electronicos con informes remitidos con cruce de tiquetes con fecha 25-10-2019. informe acumulado mensual con fecha de 22-10-2019 y consolidado de tiquetes no volados de fecha 31-10-2019."/>
    <m/>
    <s v="GESTION DE PROVEEDORES"/>
    <n v="4"/>
    <s v="csanchez2"/>
    <s v="jarevalo"/>
    <s v="jarevalo"/>
    <n v="0.04"/>
  </r>
  <r>
    <n v="161"/>
    <d v="2019-06-11T00:00:00"/>
    <x v="1"/>
    <n v="19"/>
    <s v="Observación 9. Desviaciones en los tiempos establecidos para la solicitud de tiquetes_x000a_De 3451 Tiquetes expedidos según muestra 729 fueron solicitados con un plazo inferior a 3 días respecto a la fecha de itinerario. siendo los más representativos 215050 436 59.8 porciento Convenio DNP. 216146 64 8.8 porciento Fondo Mundial VIH SIDA 217002 64 8.8 porciento Convenio DNP"/>
    <s v="Falta de programación de los viajes de los convenios usuarios del contrato de tiquetes // Requerimientos del cliente no especificados en las condiciones del contrato // Opción de solicitar tiquetes por call center // Falta de verificación por parte del supervisor de los tiempos establecidos para la emisión de tiquetes por parte de la agencia de viajes."/>
    <s v="RGADM47_x000a_"/>
    <s v="PREVENTIVA"/>
    <x v="144"/>
    <s v="Subgerencia de Desarrollo de proyectos_x000a_Gerencia de convenio_x000a_Subgerencia Administrativa_x000a_Servicios Administrativos_x000a_Supervisor del contrato_x000a_ de tiquetes"/>
    <x v="4"/>
    <x v="11"/>
    <s v="Procedimiento actualizado"/>
    <n v="1"/>
    <d v="2019-12-15T00:00:00"/>
    <d v="2019-10-09T00:00:00"/>
    <n v="1"/>
    <n v="1"/>
    <m/>
    <s v="Seguimiento a Septiembre El Procedimiento PAP333 en proceso obtención de firmas con las siguientes modificaciones _x000a_Se modifica el alcance dejando la claridad que primero se debe tramitar la comisión de servicios para poder continuar con el proceso de solicitud de tiquetes. _x000a_Se actualiza el ítem de Normatividad y Documentos Asociados. eliminando lo referente al Decreto 2649 de 1993 y Estatuto Tributario. _x000a_Se ampliaron las definiciones de Penalidad y Tiquete revisado. en el ítem Definiciones. _x000a_Se amplía el ítem de Condiciones Generales referente a _x000a_Se referencia la directiva presidencial 009 de 2018. _x000a_Se aclaran los tiempos para realizar la conciliación de ejecución entre el Aplicativo de Tiquetes y el Grupo de Presupuesto. _x000a_Se especifica el tiempo límite para marcar la novedad de cada tiquete emitido y legalizar el informe de desplazamiento. _x000a_Se agregó en el punto 5.1 Facturación. el proceso de revisión y firma de cada desembolso de tiquetes que realiza cada Gerente de Convenio. como requisito para poder radicar los desembolsos. _x000a_Se realiza la modificiación del procedimiento el 09-10-2019 https-www.enterritorio.gov.co-CatalogoDocumental-procesos-subversion-SGC-Documentos-9Procedimientos-PAP333OCTUBRE2019.pdf"/>
    <m/>
    <s v="GESTION DE PROVEEDORES"/>
    <n v="4"/>
    <s v="csanchez2"/>
    <s v="Lmejia1"/>
    <s v="jarevalo"/>
    <n v="0.04"/>
  </r>
  <r>
    <n v="162"/>
    <d v="2019-11-28T00:00:00"/>
    <x v="5"/>
    <n v="1"/>
    <s v="Observación No 1: Dilación en el trámite de incumplimiento aplicable al contrato 2180899: La Gerencia del convenio 216140 no ha tramitado a octubre de 2019 el incumplimiento del contrato 2180899 GEOFIZYKA TORUN S.A. CGT SERVICES SUCURSAL COLOMBIA aun cuando la interventoría contrato 2181102 manifestó en 2 comunicaciones radicados No 20184300368222 y 20184300394662 de julio de 2018. Incumplimientos relacionados con: Deficienciencias en el Plan de Gestión Social Programa de Gestión Ambiental Programa de Aseguramiento de la calidad Programa de Seguridad industrial y seguridad en el trabajo falta de oportunidad en la entrega del cronograma y plan detallado de trabajo incumplimento requisitos personal mínimo requerido estrategia de socialización."/>
    <s v="Debilidades en la supervisión del contrato interadministrativo 216140 en aspectos administrativos // Desconocimiento de la normatividad aplicable por parte del supervisor // Omisión de alertas del aplicativo FOCUS sobre el atraso físico del contrato 2180899 // Falta de diligenciamiento del FMI054 Cuadro de control y trazabilidad de acciones del proyecto."/>
    <s v="Riesgo emergente"/>
    <s v="PREVENTIVA"/>
    <x v="145"/>
    <s v="Gerencia de Desarrollo de Proyectos 4."/>
    <x v="0"/>
    <x v="0"/>
    <s v="Control  de asistencia"/>
    <n v="1"/>
    <d v="2020-03-31T00:00:00"/>
    <d v="2019-11-29T00:00:00"/>
    <n v="1"/>
    <n v="1"/>
    <m/>
    <s v="Se adjuntó memorando de invitación 20192000208863 18-11-2019 a toda la Subgerencia de Desarrollo de Proyectos asi como listas de asistencia a la semana de la supervisión en las que se trató el tema."/>
    <m/>
    <s v="GERENCIA Y GESTION DE PROYECTOS"/>
    <n v="5"/>
    <s v="Dossa"/>
    <s v="Arodriguez"/>
    <s v="jbermude"/>
    <n v="0.05"/>
  </r>
  <r>
    <n v="163"/>
    <d v="2019-11-28T00:00:00"/>
    <x v="5"/>
    <n v="2"/>
    <s v="Observación No 1: Dilación en el trámite de incumplimiento aplicable al contrato 2180899: La Gerencia del convenio 216140 no ha tramitado a octubre de 2019 el incumplimiento del contrato 2180899 GEOFIZYKA TORUN S.A. CGT SERVICES SUCURSAL COLOMBIA aun cuando la interventoría contrato 2181102 manifestó en 2 comunicaciones radicados No 20184300368222 y 20184300394662 de julio de 2018. Incumplimientos relacionados con: Deficienciencias en el Plan de Gestión Social Programa de Gestión Ambiental Programa de Aseguramiento de la calidad Programa de Seguridad industrial y seguridad en el trabajo falta de oportunidad en la entrega del cronograma y plan detallado de trabajo incumplimento requisitos personal mínimo requerido estrategia de socialización."/>
    <s v="Debilidades en la supervisión del contrato interadministrativo 216140 en aspectos administrativos // Desconocimiento de la normatividad aplicable por parte del supervisor // Omisión de alertas del aplicativo FOCUS sobre el atraso físico del contrato 2180899 // Falta de diligenciamiento del FMI054 Cuadro de control y trazabilidad de acciones del proyecto"/>
    <s v="Riesgo emergente"/>
    <s v="CORRECTIVA"/>
    <x v="146"/>
    <s v="Gerencia de Desarrollo de Proyectos 4."/>
    <x v="0"/>
    <x v="0"/>
    <s v="Memorando de solicitud"/>
    <n v="1"/>
    <d v="2020-01-30T00:00:00"/>
    <d v="2019-12-17T00:00:00"/>
    <n v="1"/>
    <n v="1"/>
    <m/>
    <s v="Se adjuntó memorando solicitud Proceso de Incumplimiento Contrato No. 2180899 dirigido a Subgerente de operaciones sin firma ni radicado. sin embargo el grupo de Desarrollo de proyectos 4 remitió demanda de controversia contractual contra GEOFIZYKA TORUN radicado 20191100309591."/>
    <m/>
    <s v="GERENCIA Y GESTION DE PROYECTOS"/>
    <n v="4"/>
    <s v="Dossa"/>
    <s v="Sluna"/>
    <s v="jbermude"/>
    <n v="0.04"/>
  </r>
  <r>
    <n v="164"/>
    <d v="2019-11-28T00:00:00"/>
    <x v="5"/>
    <n v="4"/>
    <s v="Observación No 1: Dilación en el trámite de incumplimiento aplicable al contrato 2180899: La Gerencia del convenio 216140 no ha tramitado a octubre de 2019 el incumplimiento del contrato 2180899 GEOFIZYKA TORUN S.A. CGT SERVICES SUCURSAL COLOMBIA aun cuando la interventoría contrato 2181102 manifestó en 2 comunicaciones radicados No 20184300368222 y 20184300394662 de julio de 2018. Incumplimientos relacionados con: Deficienciencias en el Plan de Gestión Social Programa de Gestión Ambiental Programa de Aseguramiento de la calidad Programa de Seguridad industrial y seguridad en el trabajo falta de oportunidad en la entrega del cronograma y plan detallado de trabajo incumplimento requisitos personal mínimo requerido estrategia de socialización."/>
    <s v="Debilidades en la supervisión del contrato interadministrativo 216140 en aspectos administrativos // Desconocimiento de la normatividad aplicable por parte del supervisor // Omisión de alertas del aplicativo FOCUS sobre el atraso físico del contrato 2180899 // Falta de diligenciamiento del FMI054 Cuadro de control y trazabilidad de acciones del proyecto"/>
    <s v="Riesgo emergente"/>
    <s v="PREVENTIVA"/>
    <x v="147"/>
    <s v="Gerencia de Desarrollo de Proyectos 4."/>
    <x v="0"/>
    <x v="0"/>
    <s v="Reporte del aplicativo focus convenio actualizado."/>
    <n v="1"/>
    <d v="2020-01-22T00:00:00"/>
    <d v="2020-04-03T00:00:00"/>
    <n v="1"/>
    <n v="1"/>
    <m/>
    <s v="Entrega en excel avance Matriz Fto Matriz contractual"/>
    <m/>
    <s v="GERENCIA Y GESTION DE PROYECTOS"/>
    <n v="4"/>
    <s v="Dossa"/>
    <s v="Sluna"/>
    <s v="jbermude"/>
    <n v="0.04"/>
  </r>
  <r>
    <n v="165"/>
    <d v="2019-11-28T00:00:00"/>
    <x v="5"/>
    <n v="7"/>
    <s v="Observación No 2: Incumplimiento en los términos de respuesta a un derecho de petición: Respuesta integral y de fondo al derecho de petición No 20184300368222 presentado por el contratista GEOFIZYKA TORUN S.A. CGT SERVICES SUCURSAL COLOMBIA contrato No 2180899 fuera de términos legales 50 días lo que dio origen a una acción de tutela."/>
    <s v="Deficiencias en la aplicación del control CTRGADM169 // Deficiencias en el cumplimiento de las obligaciones por parte la supervisión de FONADE // Omisión de las alertas del aplicativo ORFEO por parte de la Gerencia de convenio y Gerente de grupo de trabajo."/>
    <s v="RGADM99_x000a_"/>
    <s v="PREVENTIVA"/>
    <x v="145"/>
    <s v="Gerencia de Desarrollo de Proyectos 4."/>
    <x v="0"/>
    <x v="0"/>
    <s v="Control  de asistencia a capacitaciones"/>
    <n v="1"/>
    <d v="2020-03-31T00:00:00"/>
    <d v="2019-11-29T00:00:00"/>
    <n v="1"/>
    <n v="1"/>
    <m/>
    <s v="Se adjuntan los listados de asistencia a la semana de la supervisión desarrollada entre el 26-11-2019 y el 29-11-2019 en la que sensibilizaron todos los temas incluyendo incumplimientos."/>
    <m/>
    <s v="GERENCIA Y GESTION DE PROYECTOS"/>
    <n v="4"/>
    <s v="valvarez"/>
    <s v="Sluna"/>
    <s v="jbermude"/>
    <n v="0.04"/>
  </r>
  <r>
    <n v="166"/>
    <d v="2019-11-28T00:00:00"/>
    <x v="5"/>
    <n v="9"/>
    <s v="Observación No. 3. Incumplimento del cronograma de Actividades del Plan Operativo del Convenio 216140 adoptado con la prórroga y modificación No. 4: Con corte a 31 de octubre de 2019 se evidencia un atraso de 84 meses en la etapa precontractual para el inicio del proyecto Pozo Estratigráfico y de 15 meses en la etapa de liquidación para los contratos 2191054 y 2191514 Sísmica e interventoría Chimichagua 2D imputable al cliente a Enterritorio y a la interventoría respectivamente."/>
    <s v="Falta de planeación y análisis en los tiempos de ejecución de proyectos que contiene el convenio // Falta de articulación entre los responsables de las entidades de ANH - Enterritorio. falta de sesión comité operativo del contrato interadministrativo // Demora en la definición del lugar de ejecución del proyecto por parte de la ANH // Sondeo de mercado para proyecto del pozo estratigráfico por encima del Presupuesto Oficial Estimado POE."/>
    <s v="RGPPE16"/>
    <s v="CORRECTIVA"/>
    <x v="148"/>
    <s v="Subgerencia de Desarrollo de Proyectos y sus Grupos "/>
    <x v="0"/>
    <x v="0"/>
    <s v="Plan Operativo modificado"/>
    <n v="1"/>
    <d v="2020-01-17T00:00:00"/>
    <d v="2020-03-03T00:00:00"/>
    <n v="1"/>
    <n v="1"/>
    <m/>
    <s v="El 28 de febrero de 2020 ANH remite el plan operativo aprobado y firmado con cronograma concordante con la novedad contractual. Radicado nro. 20204300086492 en Enterritorio el 3 de marzo de 2020"/>
    <m/>
    <s v="GERENCIA Y GESTION DE PROYECTOS"/>
    <n v="17"/>
    <s v="Dossa"/>
    <s v="Sluna"/>
    <s v="jbermude"/>
    <n v="0.17"/>
  </r>
  <r>
    <n v="167"/>
    <d v="2019-11-28T00:00:00"/>
    <x v="5"/>
    <n v="10"/>
    <s v="Observación No. 4. Sesiones no realizadas del comité operativo: Durante los meses de junio y julio de 2019 el Comité Operativo no realizó las sesiones ordinarias mensuales pactadas contratctualmente por las partes."/>
    <s v="Cambio en la designación de representantes del comité operativo // Falta de seguimiento a las obligaciones contractuales por parte de la ANH y Enterritorio."/>
    <s v="RGPPE01"/>
    <s v="PREVENTIVA"/>
    <x v="149"/>
    <s v="Gerente del Grupo de Desarrollo de Proyectos 4"/>
    <x v="0"/>
    <x v="0"/>
    <s v="Acta de designaciòn"/>
    <n v="1"/>
    <d v="2019-11-28T00:00:00"/>
    <d v="2019-11-12T00:00:00"/>
    <n v="1"/>
    <n v="1"/>
    <m/>
    <s v="Se encuentra el radicado 20192400276291 en los soportes de seguimiento de diciembre 2019 con el acta de designación adjunta"/>
    <m/>
    <s v="GERENCIA Y GESTION DE PROYECTOS"/>
    <n v="17"/>
    <s v="valvarez"/>
    <s v="Sluna"/>
    <s v="jbermude"/>
    <n v="0.17"/>
  </r>
  <r>
    <n v="168"/>
    <d v="2019-11-28T00:00:00"/>
    <x v="5"/>
    <n v="11"/>
    <s v="Observación No 5. Demoras en el trámite de pago a la interventoría proyecto Cordillera por condiciones contractuales: La interventoría 2181102 AR Geophysical Cunsultant Ltda radicó pretensiones económicas por valor de 528.226.377 costos de personal profesional y técnico y otros costos directos que no se han podido tramitar por la Entidad dado que en el estudio previo CSI 010 2018 se estipuló FORMA DE PAGO supeditada al avance reportado en los registros de kms ejecutados por parte del contratista de obra y éste contrato se terminó anticipadamente 14-09-2018."/>
    <s v="Ausencia de lineamientos e instancias para analizar el objeto el alcance la forma de pago los riesgo identificados y como se van a mitigar"/>
    <s v="Riesgo emergente"/>
    <s v="CORRECTIVA"/>
    <x v="150"/>
    <s v="Supervisor_x000a_Gerente del convenio_x000a_Grupo de Planeación Contractual."/>
    <x v="0"/>
    <x v="0"/>
    <s v="Acta de reunión"/>
    <n v="1"/>
    <d v="2020-03-18T00:00:00"/>
    <d v="2020-02-28T00:00:00"/>
    <n v="1"/>
    <n v="1"/>
    <m/>
    <s v="Actas de reuniones de los días 26 y 28 de febrero de 2020 entre las áreas responsables de la acción. Posterior a las mesas de trabajo efectuadas con el área de Gestión Post Contractual y su asesora jurídica externa la supervisión del contrato atendiendo el requerimiento de dicha asesoría jurídica y de la gerencia post contractual de ENTerritorio avanza en la revisión de los costos y gastos reclamados por la firma interventora generándose informe preliminar de la revisión y solicitando a Gestión Contractual la procedencia del reconocimiento del pago del factor multiplicador en el mencionado contrato de interventoría lo anterior en virtud de la forma de pago establecida."/>
    <m/>
    <s v="GERENCIA Y GESTION DE PROYECTOS"/>
    <n v="8"/>
    <s v="valvarez"/>
    <s v="Sluna"/>
    <s v="jbermude"/>
    <n v="0.08"/>
  </r>
  <r>
    <n v="169"/>
    <d v="2019-11-28T00:00:00"/>
    <x v="5"/>
    <n v="13"/>
    <s v="Observación No. 6 Evaluación de la efectividad de implementación de los controles: Producto de la auditoría se identificaron 2 riesgos emergentes se evaluaron 4 riesgos y 4 controles para los cuales se estableció una efectividad promedio de 555 por ciento en su implementación."/>
    <s v="Todas los identificadas en la auditoría."/>
    <s v="RGRIE30"/>
    <s v="CORRECTIVA"/>
    <x v="40"/>
    <s v="Subgerencia de Operaciones Gestión Contractual.- Grupo de Desarrollo de Proyectos 4- Gerente del convenio "/>
    <x v="0"/>
    <x v="0"/>
    <s v="FAP806 Registro de evento de riesgo operativo "/>
    <n v="2"/>
    <d v="2020-01-31T00:00:00"/>
    <d v="2020-03-26T00:00:00"/>
    <n v="2"/>
    <n v="1"/>
    <m/>
    <s v="El 26 de marzo de 2020 se remitió correo a: Eventos Riesgo Operativo eventos RO@enterritorio.gov.co con el formato FAP806 Reporte de eventos de Riesgo Operativo"/>
    <m/>
    <s v="GERENCIA Y GESTION DE PROYECTOS"/>
    <n v="17"/>
    <s v="Dossa"/>
    <s v="Sluna"/>
    <s v="jbermude"/>
    <n v="0.17"/>
  </r>
  <r>
    <n v="170"/>
    <d v="2018-12-03T00:00:00"/>
    <x v="3"/>
    <n v="1"/>
    <s v="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_x000a_• Marzo. Proyección 304.578.707 Real 575.243.736 Diferencia 270.665.029 Variación 89 por ciento_x000a_• Abril Proyección 303.515.346 Real 701.224.790 Diferencia 397.709.444 Variación13 por ciento_x000a_Lo anterior afectando la inversión de recursos de la entidad."/>
    <s v="Demora por parte de los proveedores de tiquetes en la entrega de información a FONADE para la conciliación // Inoportunidad de la actualización del estado de los tiquetes por parte de los viajeros y seguimiento por parte del supervisor inmediato // Falta de la depuración por parte de supervisor de contrato de tiquetes. ajustes reintegros. para generar los balances economicos definitivos o actualizados // Deficiencias de la supervisión del contrato de tiquetes en el seguimiento de los compromisos contratuales._x000a_5. Cambios de Gerencia de Convenio // contratos de tiquetes con recursos para varios convenios."/>
    <s v="RGPRO40"/>
    <s v="CORRECTIVA"/>
    <x v="151"/>
    <s v="Gerencia de Convenio"/>
    <x v="0"/>
    <x v="0"/>
    <s v="Ficha de liquidacion  con recibido grupo post contractual"/>
    <n v="1"/>
    <d v="2018-12-06T00:00:00"/>
    <d v="2018-12-06T00:00:00"/>
    <n v="1"/>
    <n v="1"/>
    <m/>
    <s v="Se adjunta ficha de liquidación con el recibido de la entrega de la carpeta al grupo de Gestión Post contractual para iniciar proceso de liquidación del convenio 217009. 6 de diciembre de 2018"/>
    <m/>
    <s v="GERENCIA Y GESTION DE PROYECTOS"/>
    <n v="10"/>
    <s v="msuarez"/>
    <s v="jbermude"/>
    <s v="jbermude"/>
    <n v="0.1"/>
  </r>
  <r>
    <n v="171"/>
    <d v="2018-12-03T00:00:00"/>
    <x v="3"/>
    <n v="3"/>
    <s v="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_x000a_• Marzo. Proyección 304.578.707 Real 575.243.736 Diferencia 270.665.029 Variación 89 por ciento_x000a_• Abril Proyección 303.515.346 Real 701.224.790 Diferencia 397.709.444 Variación13 por ciento_x000a_Lo anterior afectando la inversión de recursos de la entidad."/>
    <s v="Demora por parte de los proveedores de tiquetes en la entrega de información a FONADE para la conciliación // Inoportunidad de la actualización del estado de los tiquetes por parte de los viajeros y seguimiento por parte del supervisor inmediato // Falta de la depuración por parte de supervisor de contrato de tiquetes ajustes reintegros para generar los balances economicos definitivos o actualizados // Deficiencias de la supervisión del contrato de tiquetes en el seguimiento de los compromisos contratuales._x000a_5. Cambios de Gerencia de Convenio // contratos de tiquetes con recursos para varios convenios."/>
    <s v="RGPRO40"/>
    <s v="CORRECTIVA"/>
    <x v="152"/>
    <s v="Gerencia de Convenio"/>
    <x v="0"/>
    <x v="0"/>
    <s v="Documento soporte de entrega  ante el cliente o acta  de liquidación firmada por el cliente"/>
    <n v="1"/>
    <d v="2019-01-31T00:00:00"/>
    <d v="2019-10-12T00:00:00"/>
    <n v="1"/>
    <n v="1"/>
    <m/>
    <s v="_x000a_El cliente firma el Acta y es remitida a Enterritoritorio fechada 2 de diciembre de ya tiene la totalidad de las firmas. Se adjunta acta de liquidación con el recibido de la persona remitida por el cliente para la recepción del documento De igual manera se adjuntan los correos electrónicos relacionandos con algunas observaciones remitidas por el cliente. Seguimiento a Junio 30 de 2019 Mediante Radicado 20192400158901 del 18 de junio de 2019 el Gerente de Unidad de Ciencia Tecnología y Emprendimiento remite para suscripción al cliente COLDEPORTES el acta de liquidación del contrato 2017009. Seguimiento 30 de Septiembre. Acta de reunión 11 de septiembre de 2019 donde se hace devolución del acta firmada por parte de enterritorio y Decreto de nombramiento nuevo Ministro de deportes que dilata la firma de dicha acta y Acta de entrega de acta firmada por parte de enterritorio_x000a__x000a_"/>
    <m/>
    <s v="GERENCIA Y GESTION DE PROYECTOS"/>
    <n v="15"/>
    <s v="msuarez"/>
    <s v="jbermude"/>
    <s v="jbermude"/>
    <n v="0.15"/>
  </r>
  <r>
    <n v="172"/>
    <d v="2019-06-11T00:00:00"/>
    <x v="1"/>
    <n v="20"/>
    <s v="Observación 9. Desviaciones en los tiempos establecidos para la solicitud de tiquetes_x000a_De 3451 Tiquetes expedidos según muestra 729 fueron solicitados con un plazo inferior a 3 días respecto a la fecha de itinerario. siendo los más representativos 215050 436 59.8 porciento Convenio DNP. 216146 64 8.8 porciento Fondo Mundial VIH SIDA 217002 64 8.8 porciento Convenio DNP"/>
    <s v="Falta de programación de los viajes de los convenios usuarios del contrato de tiquetes // Requerimientos del cliente no especificados en las condiciones del contrato // Opción de solicitar tiquetes por call center // Falta de verificación por parte del supervisor de los tiempos establecidos para la emisión de tiquetes por parte de la agencia de viajes."/>
    <s v="RGADM47_x000a_"/>
    <s v="PREVENTIVA"/>
    <x v="153"/>
    <s v="Subgerencia de Desarrollo de proyectos_x000a_Gerencia de convenio_x000a_Subgerencia Administrativa_x000a_Servicios Administrativos_x000a_Supervisor del contrato_x000a_ de tiquetes"/>
    <x v="0"/>
    <x v="14"/>
    <s v="Acuerdo de Niveles de Servicio"/>
    <n v="1"/>
    <d v="2019-12-15T00:00:00"/>
    <d v="2019-12-20T00:00:00"/>
    <n v="1"/>
    <n v="1"/>
    <m/>
    <s v="La Gerencia de servicios administrativos determinó la no procedencia de incluir en las minutas o novedades de los convenios usuarios con la aplicación excepcional de condiciones especiales en la expedición de tiquetes en el cumplimiento de la Directiva Presidencial 9 de 9 de noviembre de 2018 sobre austeridad del gasto y se establecieron ANS con el contrato interadministrativo 219001 _x000a__x000a_Se adjunta correo del 20-12-2019. en donde el gerente del convenio 219001 y 219138 adjuntan actas firmadas y acuerdos de servicios de los convenios. Acta radicado 20194400346651 con fecha del 23-05-2019 acuerdos de servicios contracto interadministrativo de gestión DPN SGR 080-2019 fonade ahora ENTerritorio 219001._x000a_Acta de comite de técnico de fecha 17-07-2019 numeral 4."/>
    <s v="Mediante memorando 20194300195413 de 29 de octubre de 2019 se solicitio la modificación a la acción propuesta Incluir en las minutas de los convenios nuevos que requieran el servicio de expedición de tiquetes. la aplicación excepcional de condiciones especiales en la expedición de tiquetes como: uso de tarifas flexibles. expedición inmediata de tiquetes. penalidades y/o sobrecostos"/>
    <s v="GESTION DE PROVEEDORES"/>
    <n v="4"/>
    <s v="csanchez2"/>
    <s v="cmayorga"/>
    <s v="Lmejia1"/>
    <n v="0.04"/>
  </r>
  <r>
    <n v="173"/>
    <d v="2019-04-22T00:00:00"/>
    <x v="8"/>
    <n v="1"/>
    <s v="Observación No.1 Falta de disponibilidad del equipo mínimo por parte de ENTerritorio antes FONADE en la primera quincena de 2019 para el contrato 216169. El contrato 216169 durante el periodo comprendido entre el 30-12-2018 y el 17-01-2019 18 días contó con un solo contratista supervisor de los 18 establecidos como personal mínimo requerido Administrativo supervisores y coordinadores de zona._x000a__x000a_"/>
    <s v="Demoras en las decisión de contratación del personal de este contrato // Solicitud del cliente en el cambio de supervisores específicamente grupo 2"/>
    <s v="RGPPE01"/>
    <s v="CORRECTIVA"/>
    <x v="154"/>
    <s v="Gerente de contrato Gerente Grupo de trabajo de Infraestructura y Competitividad"/>
    <x v="0"/>
    <x v="7"/>
    <s v="Comunicado a la Gerencia General"/>
    <n v="1"/>
    <d v="2019-06-18T00:00:00"/>
    <d v="2019-06-18T00:00:00"/>
    <n v="1"/>
    <n v="1"/>
    <m/>
    <s v="Se evidenció correo electrónico en el cual se llevó a cabo reunión para determinar la contingencia de contratación. Adicional la prorrogra de los contratos permitió la continuidad de los mismos sin dejar descubierto el convenio del personal minimo reuqerido para su gestión. 30-09-2019"/>
    <m/>
    <s v="GERENCIA Y GESTION DE PROYECTOS"/>
    <n v="7"/>
    <s v="Dossa"/>
    <s v="Fariza"/>
    <s v="Mhincapi"/>
    <n v="7.0000000000000007E-2"/>
  </r>
  <r>
    <n v="174"/>
    <d v="2019-04-22T00:00:00"/>
    <x v="8"/>
    <n v="2"/>
    <s v="Observación No.2 Pagos pendientes del cliente a FONADE: Se identificaron pagos por cobrar al cliente por valor de 3.144 millones en costos fijos y 2.339 millones en costos variables desde noviembre de 2018 a febrero de 2019 con afectación del flujo de caja de funcionamiento de ENTerritorio antes FONADE."/>
    <s v="Demoras en la aprobación por parte del comité de supervisión del contrato frente a los informes mensuales presentados por FONADE // Cambios administrativos por parte del cliente // Políticas de pago establecidas por el cliente facturación electrónica // Falta de gestión por parte de la gerencia del convenio en el cumplimiento de los pagos por costo fijo // Deficiencias en la oportunidad y precisión de la información presentada por Fonade // Debilidades en la proyección de los ingresos mensuales de FONADE"/>
    <s v="RGFIN111"/>
    <s v="CORRECTIVA"/>
    <x v="155"/>
    <s v="Gerencia General"/>
    <x v="0"/>
    <x v="7"/>
    <s v="Comunicado de la Gerencia"/>
    <n v="1"/>
    <d v="2019-05-30T00:00:00"/>
    <d v="2019-05-30T00:00:00"/>
    <n v="1"/>
    <n v="1"/>
    <m/>
    <s v="La Gerente General y la Subgerente Técnica Adriana del Pilar Correa se reunieron con el Viceministro de Vivienda con el fin de tratar temas de pago de igual forma en reunones de seguimiento periodico con el Viceministro de Vivienda y el Director de FONVIVIENDA se ha tratado el tema de pagos. 30-06-2019. En las fichas de convenio y la presentacion requeridas por la Subgerencia de Desarrollo de Proyectos antes Subgerencia Técnica mensualmente se relacionan las dificultades presentadas en el contrato de Interventoría de igual manera en el informe mensual se deja la trazabilidad de los pagos y los pendientes por aprobar."/>
    <m/>
    <s v="GERENCIA Y GESTION DE PROYECTOS"/>
    <n v="7"/>
    <s v="Dossa"/>
    <s v="Fariza"/>
    <s v="Mhincapi"/>
    <n v="7.0000000000000007E-2"/>
  </r>
  <r>
    <n v="175"/>
    <d v="2019-04-22T00:00:00"/>
    <x v="8"/>
    <n v="3"/>
    <s v="Observación No 3 Atraso significativo de 4 proyectos en la fase 5 Construcción de los proyectos evaluados. El 58 por ciento de los proyectos evaluados 19 de la muestra 33 presentan atraso considerable en su ejecución para la fase 5 construcción. siendo el 111 por ciento los más críticos que se encuentran por encima del 80 por ciento de atraso. Urbanización Villa Karol Pailitas Cesar Urbanización Vip Villa Dany La Apartada Córdoba Urbanización Magola Gómez Perez Tierra Alta Córdoba. Sagrada Familia Obando Valle Del Cauca."/>
    <s v="Incumplimiento de las obligaciones de los Entes territoriales en la gestión de títulos de predios y servicios públicos // Falta de oportunidad en la gestión del cliente Consorcio Alianza Colpatria- Ministerio"/>
    <s v="RGPPE01"/>
    <s v="CORRECTIVA"/>
    <x v="156"/>
    <s v="Gerenica de contrato"/>
    <x v="0"/>
    <x v="7"/>
    <s v="Comunicado al Consorcio Alianza Colpatria"/>
    <n v="1"/>
    <d v="2019-05-30T00:00:00"/>
    <d v="2019-05-30T00:00:00"/>
    <n v="1"/>
    <n v="1"/>
    <m/>
    <s v="El equipo de Supervisores realizan comunicaciones dirigidas al Consorcio Alianza Colpatria en donde se informa y-o reiteran los presuntos incumplimientos por parte de los contratistas de diseño y construcción de cada uno de los proyectos. 30-06-2019. La Gerencia del Contrato lleva una matriz que actualiza de forma permanente. Adicionalmente se evidencian los informes FMI071 INFORME DE GESTIÓN PARA CLIENTES de los meses de abril y mayo."/>
    <m/>
    <s v="GERENCIA Y GESTION DE PROYECTOS"/>
    <n v="7"/>
    <s v="Dossa"/>
    <s v="Canzuate"/>
    <s v="Mhincapi"/>
    <n v="7.0000000000000007E-2"/>
  </r>
  <r>
    <n v="176"/>
    <d v="2019-04-22T00:00:00"/>
    <x v="8"/>
    <n v="5"/>
    <s v="Observación No 5 Terminación anticipada de cuatro proyectos no viabilizados con efecto económico para FONADE. Terminación anticipada de 4 Proyectos no viables por las siguientes causales: el predio sobre el cual se proyecta la construcción se encuentra por fuera del perímetro urbano del municipio JAGUA DE IBIRICO Urbanización Brisas del Carmelo AGUACHICA falta de definición del titular del predio BAHIA SOLANO no hay viabilidad financiera para la ejecución del proyecto PALESTINA -CALDAS con el consecuente efecto en pretensiones por por 615.543.0372 de las interventorías contratadas para los mismos."/>
    <s v="Omisión de la normatividad aplicable y los requisitos para viabilizar los proyectos por parte de Findeter // Incumplimiento de requisitos a cargo de la gestión del Ente Territorial."/>
    <s v="RGPPE03"/>
    <s v="CORRECTIVA"/>
    <x v="157"/>
    <s v="Gerencia del contrato"/>
    <x v="0"/>
    <x v="7"/>
    <s v="Comunicados al contratista Alianza Colpatria"/>
    <n v="1"/>
    <d v="2019-09-30T00:00:00"/>
    <d v="2019-08-20T00:00:00"/>
    <n v="1"/>
    <n v="1"/>
    <m/>
    <s v="Se ha dado respuesta oportuna a la solicitudes del Comité técnico de acuerdo a las instrucciones impartidas para la terminacion anticipada de los proyectos. Se han generado 9 terminaciones anticipadas a la fecha 10-07-2019. 30-06-2019. Se verificaron los memorandos Nros 20192200210701 20192200087881 para la tasación por terminación anticipada de los proyectos de Ciénaga y Concordia. 30-09-2019_x000a_"/>
    <m/>
    <s v="GERENCIA Y GESTION DE PROYECTOS"/>
    <n v="9"/>
    <s v="Dossa"/>
    <s v="Fariza"/>
    <s v="Mhincapi"/>
    <n v="0.09"/>
  </r>
  <r>
    <n v="177"/>
    <d v="2019-04-22T00:00:00"/>
    <x v="8"/>
    <n v="6"/>
    <s v="Observación No 6 Retraso en la liquidación de 8 proyectos en fase 6: Certificados. Con corte a marzo de 2019 8 proyectos 61 por ciento de los 13 que se encuentran en la fase 6 Certificados presentan retraso entre 11 y 134 días frente al término establecido 4 meses para su liquidación._x000a__x000a_"/>
    <s v="Demora en la aprobación del modelo del acta de liquidación por parte del comité de supervisión del contrato."/>
    <s v="RGPRO18"/>
    <s v="CORRECTIVA"/>
    <x v="158"/>
    <s v="Gerencia del contrato"/>
    <x v="0"/>
    <x v="7"/>
    <s v="Acta de comité de seguimiento de contrato."/>
    <n v="1"/>
    <d v="2019-06-30T00:00:00"/>
    <d v="2019-09-30T00:00:00"/>
    <n v="1"/>
    <n v="1"/>
    <m/>
    <s v="La gerencia del contrato 216169 ha reiterado mediante correo electrónico al Comité de Supervision evidencia que se verificó en los informes FMI071 INFORME DE GESTIÓN PARA CLIENTES de los meses de abril y mayo la necesidad de obtener respuesta referente a la aprobacion del modelo del acta de liquidacion para continuar con el trámite de los proyectos que ya estan certificados en su totalidad. 30-06-2019. Se verificó frente al borrador de acta definitiva tema que se presentará en el comité del día lunes 15-07-2019 la aprobación del mismo."/>
    <m/>
    <s v="GERENCIA Y GESTION DE PROYECTOS"/>
    <n v="7"/>
    <s v="Dossa"/>
    <s v="Fariza"/>
    <s v="Mhincapi"/>
    <n v="7.0000000000000007E-2"/>
  </r>
  <r>
    <n v="178"/>
    <d v="2019-04-22T00:00:00"/>
    <x v="8"/>
    <n v="7"/>
    <s v="Observación No.7 Demora en actualización de pólizas por modificaciones contractuales. Se excedió en 26 días el tiempo establecido contractualmente para realizar la modificación de las pólizas de cumplimiento y responsabilidad civil frente a la novedad contractual generada por la adición 1 y modificación 1 del 07-03-2018 al contrato 2017614._x000a__x000a_"/>
    <s v="Demoras por parte del área de legalizaciones para verificar el cumplimiento de los requisitos de perfeccionamiento y legalización // Falta de oportunidad en la entrega de la modificación a la póliza por parte del contratista."/>
    <s v="RGPRO57"/>
    <s v="CORRECTIVA"/>
    <x v="159"/>
    <s v="Gerencia del contrato  "/>
    <x v="0"/>
    <x v="7"/>
    <s v="Correo electrónico"/>
    <n v="1"/>
    <d v="2019-09-30T00:00:00"/>
    <d v="2019-09-30T00:00:00"/>
    <n v="1"/>
    <n v="1"/>
    <m/>
    <s v="Comunicado mediante correo electrónico sobre la legalización de la novedad contractual al interventor. No se han generado novedades contractuales"/>
    <m/>
    <s v="GERENCIA Y GESTION DE PROYECTOS"/>
    <n v="7"/>
    <s v="Dossa"/>
    <s v="Fariza"/>
    <s v="Mhincapi"/>
    <n v="7.0000000000000007E-2"/>
  </r>
  <r>
    <n v="179"/>
    <d v="2019-11-26T00:00:00"/>
    <x v="16"/>
    <n v="1"/>
    <s v="H 1 Cantidad y calidad de la obra ejecutada mediante Contrato Interadministrativo Derivado No. 2130593. La inadecuada e inoportuna gestión de la supervisión e interventoría al contrato de obra a cargo de FONADE en las situaciones previamente señaladas conllevan a que se genere un detrimento al patrimonio público en cuantía de 296.405.938 pesos"/>
    <s v="Definición de acciones genéricas sin impacto específico sobre el hallazgo o sin productos funcionales // Los responsables de formular las acciones no son los mismos que las implementan // Falta de continuidad en la ejecución de las acciones establecidas"/>
    <s v="RIESGO EMERGENTE_x000a_"/>
    <s v="CORRECTIVA"/>
    <x v="160"/>
    <s v="Subgerencia desarrollo de proyectos "/>
    <x v="0"/>
    <x v="5"/>
    <s v="Memorando de respuesta a la Oficina asesora Juridica "/>
    <n v="1"/>
    <d v="2020-01-15T00:00:00"/>
    <d v="2020-03-12T00:00:00"/>
    <n v="1"/>
    <n v="1"/>
    <m/>
    <s v="Memorando No. 20202700048663 12 marzo 2020 como respuesta al radicado 20191100187443 inicio acción judicial contrato 2130593- chipaque"/>
    <m/>
    <s v="GERENCIA Y GESTION DE PROYECTOS"/>
    <n v="30"/>
    <s v="cgonzal1"/>
    <s v="jreyes3"/>
    <s v="mibanez"/>
    <n v="0.3"/>
  </r>
  <r>
    <n v="180"/>
    <d v="2019-09-16T00:00:00"/>
    <x v="13"/>
    <n v="1"/>
    <s v="Observación No.1. Suscripción del acta de inicio del contrato de obra 203.13.05.016 candelaria Valle con el concepto de viabilidad técnica vencido. _x000a_Para la Suscripción del acta de inicio del contrato de obra 2031305016 el 27 de abril de 2016 se encontraba vencido en 21 meses el concepto de viabilidad técnica emitido el 10 de abril de 2014 por el Viceministerio de Agua y saneamiento básico DP VASB MVCT cuya vigencia era por tres meses es decir hasta el 10 de julio de 2014 y a la fecha de terminación de la auditoria no se ha actualizado."/>
    <s v="Falta de revisión por parte de la supervisión e interventoría de las obligaciones del ente territorial // Falta de controles y verificación de requisitos previo a la suscripción del acta de inicio // Falta de seguimiento del ente territorial a sus obligaciones // Demoras en la apertura de los procesos de contratación por parte de la entidad terrritorial"/>
    <s v="RGPPE01"/>
    <s v="CORRECTIVA"/>
    <x v="161"/>
    <s v="Subgerencia de Desarrollo de proyectosdesarrollo proyectos2_x000a_"/>
    <x v="0"/>
    <x v="5"/>
    <s v="memorando de alcance al FAP900 Estudio fáctico"/>
    <n v="1"/>
    <d v="2019-10-31T00:00:00"/>
    <d v="2019-10-31T00:00:00"/>
    <n v="1"/>
    <n v="1"/>
    <m/>
    <s v="Memorando 20192700198563 31de octubre de 2019 alcance al radicado No 20192700062373 estudio factico para inicio de accion judicial El 10 de diciembre de 2019 Se consultó con la OAJ el caso fue asignado al abogado Jose David Martinez Comunicado No 20192700279061 del 13 de noviembre de 2019 al municipio por la gerencia de unidad donde se solicita liquidacion del contrato y gestion para devolucion de anticipo"/>
    <m/>
    <s v="GERENCIA Y GESTION DE PROYECTOS"/>
    <n v="15"/>
    <s v="cgonzal1"/>
    <s v="aruiz1"/>
    <s v="mibanez"/>
    <n v="0.15"/>
  </r>
  <r>
    <n v="181"/>
    <d v="2019-09-16T00:00:00"/>
    <x v="13"/>
    <n v="2"/>
    <s v="Observación No.1. Suscripción del acta de inicio del contrato de obra 203.13.05.016 candelaria Valle con el concepto de viabilidad técnica vencido. _x000a_Para la Suscripción del acta de inicio del contrato de obra 2031305016 el 27 de abril de 2016 se encontraba vencido en 21 meses el concepto de viabilidad técnica emitido el 10 de abril de 2014 por el Viceministerio de Agua y saneamiento básico DP VASB MVCT cuya vigencia era por tres meses es decir hasta el 10 de julio de 2014 y a la fecha de terminación de la auditoria no se ha actualizado."/>
    <s v="Falta de revisión por parte de la supervisión e interventoría de las obligaciones del ente territorial // Falta de controles y verificación de requisitos previo a la suscripción del acta de inicio // Falta de seguimiento del ente territorial a sus obligaciones // Demoras en la apertura de los procesos de contratación por parte de la entidad terrritorial"/>
    <s v="RGPPE01"/>
    <s v="CORRECTIVA"/>
    <x v="162"/>
    <s v="Subgerencia de Desarrollo de proyectosdesarrollo proyectos2_x000a_"/>
    <x v="0"/>
    <x v="5"/>
    <s v="Memorando enviado al area correspondiente"/>
    <n v="2"/>
    <d v="2019-11-30T00:00:00"/>
    <d v="2019-11-30T00:00:00"/>
    <n v="2"/>
    <n v="1"/>
    <m/>
    <s v="Radicado 20192700187093: 10 oct 2019 Solicitud estado tramites radicados en la Subgerencia de Operaciones. 20192700209093:18 nov 2019 enviado a la OAJ para conocer el estado de los procesos. 20195400187763 para OAJ remisión FAP900 contrato 2133894 candelaria. El caso fue asignado al abogado Jose David Martinez"/>
    <m/>
    <s v="GERENCIA Y GESTION DE PROYECTOS"/>
    <n v="15"/>
    <s v="cgonzal1"/>
    <s v="aruiz1"/>
    <s v="mibanez"/>
    <n v="0.15"/>
  </r>
  <r>
    <n v="182"/>
    <d v="2019-09-16T00:00:00"/>
    <x v="13"/>
    <n v="3"/>
    <s v="Observación No.1. Suscripción del acta de inicio del contrato de obra 203.13.05.016 candelaria Valle con el concepto de viabilidad técnica vencido. _x000a_Para la Suscripción del acta de inicio del contrato de obra 2031305016 el 27 de abril de 2016 se encontraba vencido en 21 meses el concepto de viabilidad técnica emitido el 10 de abril de 2014 por el Viceministerio de Agua y saneamiento básico DP VASB MVCT cuya vigencia era por tres meses es decir hasta el 10 de julio de 2014 y a la fecha de terminación de la auditoria no se ha actualizado."/>
    <s v="Falta de revisión por parte de la supervisión e interventoría de las obligaciones del ente territorial // Falta de controles y verificación de requisitos previo a la suscripción del acta de inicio // Falta de seguimiento del ente territorial a sus obligaciones // Demoras en la apertura de los procesos de contratación por parte de la entidad terrritorial"/>
    <s v="RGPPE01"/>
    <s v="PREVENTIVA"/>
    <x v="163"/>
    <s v="Subgerencia de Desarrollo de proyectosdesarrollo proyectos2_x000a_"/>
    <x v="0"/>
    <x v="5"/>
    <s v="Propuesta de formatos FMI015 Acta de inicio y FMI016 Acta de iniciación de proyecto"/>
    <n v="1"/>
    <d v="2019-12-10T00:00:00"/>
    <d v="2019-12-19T00:00:00"/>
    <n v="1"/>
    <n v="1"/>
    <m/>
    <s v="Mediante correo electrónico el grupo de desarrollo territorial aporta los editables de los formatos FMI015 y FMI016 los cuales estan en proceso de ajuste Se cierra la actividad y se valida la actualización y publicación con la siguiente actividad"/>
    <m/>
    <s v="GERENCIA Y GESTION DE PROYECTOS"/>
    <n v="10"/>
    <s v="cgonzal1"/>
    <s v="bavila "/>
    <s v="mibanez"/>
    <n v="0.1"/>
  </r>
  <r>
    <n v="183"/>
    <d v="2019-09-16T00:00:00"/>
    <x v="13"/>
    <n v="4"/>
    <s v="Observación No.1. Suscripción del acta de inicio del contrato de obra 203.13.05.016 candelaria Valle con el concepto de viabilidad técnica vencido. _x000a_Para la Suscripción del acta de inicio del contrato de obra 2031305016 el 27 de abril de 2016 se encontraba vencido en 21 meses el concepto de viabilidad técnica emitido el 10 de abril de 2014 por el Viceministerio de Agua y saneamiento básico DP VASB MVCT cuya vigencia era por tres meses es decir hasta el 10 de julio de 2014 y a la fecha de terminación de la auditoria no se ha actualizado."/>
    <s v="Falta de revisión por parte de la supervisión e interventoría de las obligaciones del ente territorial // Falta de controles y verificación de requisitos previo a la suscripción del acta de inicio // Falta de seguimiento del ente territorial a sus obligaciones // Demoras en la apertura de los procesos de contratación por parte de la entidad terrritorial"/>
    <s v="RGPPE01"/>
    <s v="PREVENTIVA"/>
    <x v="164"/>
    <s v="Subgerencia de Desarrollo de proyectosdesarrollo proyectos2_x000a_"/>
    <x v="0"/>
    <x v="5"/>
    <s v="Publicación de formatos actualizados FMI015 y FMI016"/>
    <n v="2"/>
    <d v="2020-06-30T00:00:00"/>
    <d v="2020-05-25T00:00:00"/>
    <n v="2"/>
    <n v="1"/>
    <m/>
    <s v="Como mejora al proceso y cambios en la  Subgerencia de desarrollo de Proyectos. se crearon dos nuevos formatos:FMI089 _x0009_FICHA DE SEGUIMIENTO Y CONTROL DE PROYECTOS v.1 y FMI091 ACTA DE INICIO DE FASE v1. los cuales estan integrados en la actualización del procedimiento PMI015 Desarrollo Integral de los Proyectos y/o Contratación Derivada v.6. con lo cual se puede determinar la fase del proyecto y se puede realizar seguimiento todo el ciclo durante su ejecución."/>
    <m/>
    <s v="GERENCIA Y GESTION DE PROYECTOS"/>
    <n v="10"/>
    <s v="msuarez"/>
    <s v="jreyes3"/>
    <s v="mibanez"/>
    <n v="0.1"/>
  </r>
  <r>
    <n v="184"/>
    <d v="2019-09-16T00:00:00"/>
    <x v="13"/>
    <n v="6"/>
    <s v="Observación No. 3. Autorización por la interventoría de recursos del anticipo sin soporte del detalle por ítems del plan de inversión del anticipo del proyecto Candelaria Con recursos del anticipo pagado al contratista de obra TL INGEAMBIENTE SAS por valor de 432 millones este pagó 262 millones al subcontrato de obra NoCSJ001 por concepto de Pago de anticipo contrato de instalación de tubería construcción de tanque sin detallar en la orden de pago de la fiducia y en la carta de autorización de la interventoría los ítems pagados en concordancia con el FMI013 PLAN DE INVERSIÓN DEL ANTICIPO aprobado por la interventoría y supervisión."/>
    <s v="falta de soporte de conciliacion de items del anticipo por cada pago // Falta de seguimiento periódico de la supervisión a las obligaciones de la interventoría // Falta de trazabilidad de información de los proyectos"/>
    <s v="RGPPE56"/>
    <s v="CORRECTIVA"/>
    <x v="165"/>
    <s v="Subgerencia de Desarrollo de proyectosdesarrollo proyectos2_x000a_"/>
    <x v="0"/>
    <x v="5"/>
    <s v="No Radicado de la transferencia en orfeo"/>
    <n v="1"/>
    <d v="2019-10-31T00:00:00"/>
    <d v="2019-11-28T00:00:00"/>
    <n v="1"/>
    <n v="1"/>
    <m/>
    <s v="radicado No20192700383117 transferencia al expediente de contrato de interventoría CONSORCIO FABRICAS MMC030 No 2150609 ACTA DE SERVICIO 1155"/>
    <m/>
    <s v="GERENCIA Y GESTION DE PROYECTOS"/>
    <n v="5"/>
    <s v="cgonzal1"/>
    <s v="aruiz1"/>
    <s v="mibanez"/>
    <n v="0.05"/>
  </r>
  <r>
    <n v="185"/>
    <d v="2019-09-16T00:00:00"/>
    <x v="13"/>
    <n v="7"/>
    <s v="Observación No.4 FMI042 Informe de inversión y buen manejo del anticipo sin soportes requeridos para el giro de la Fiducia Para la amortización de 3.854 millones del anticipo del contrato No.2133081 a corte junio 2019 no se encuentran en el expediente físico virtual y radicados de Orfeo los soportes requeridos del FMI042 Informe de inversión y buen manejo del anticipo y tampoco están integrados a los informes mensuales de interventoría"/>
    <s v="Falta de seguimiento por parte del supervisor a los informes que genera la interventoría y radicados en la entidad // Falta de trazabilidad de información de los proyectos"/>
    <s v="RGPPE57"/>
    <s v="CORRECTIVA"/>
    <x v="166"/>
    <s v="Subgerencia de Desarrollo de proyectosdesarrollo proyectos2_x000a_"/>
    <x v="0"/>
    <x v="5"/>
    <s v="No Radicado de la transferencia en orfeo"/>
    <n v="6"/>
    <d v="2019-11-30T00:00:00"/>
    <d v="2019-11-05T00:00:00"/>
    <n v="6"/>
    <n v="1"/>
    <m/>
    <s v="20192700377077 del 05 de nov de 2019 Acta de mayores y menores cantidades de obra 20192700376817 del 05 de nov 2019 FMI042 Informe No. 5 20192700376777 del 5 noviembre de 2019 FMI042 Informe No 4 20192700376687 del 05 de nov de 2019 FMI042 Informe No 3 20192700376547 del 05 de nov de 2019 FMI042 Informe No 2 20192700376487 del 05 de nov de 2019 FMI042 Informe No 1 Se hablo via link con la supervisora del contrato 2133081 del 12 de diciembre de 2019 con el fin de hacer seguimiento al correspondiente tramite en orfeo"/>
    <m/>
    <s v="GERENCIA Y GESTION DE PROYECTOS"/>
    <n v="5"/>
    <s v="cgonzal1"/>
    <s v="aruiz1"/>
    <s v="mibanez"/>
    <n v="0.05"/>
  </r>
  <r>
    <n v="186"/>
    <d v="2019-09-16T00:00:00"/>
    <x v="13"/>
    <n v="8"/>
    <s v="Observación No.5 Normatividad técnica desactualizada en los estudios previos del contrato No.2180749-Manizales. En los estudios previos del proceso CPU 032 2017 contrato de obra No.2180749 Manizales la normatividad técnica requerida por la entidad no estaba vigente respecto a Reglamento Técnico de Agua potable y Saneamiento básico .RAS. Reglamento Técnico de Instalaciones Eléctricas .RETIE. y Red contra incendio aplicables al contrato de obra proyectado."/>
    <s v="Omisión de revisión y verificación técnica de los estudios previos por el área solicitante y planeación contractual // Demoras en decisiones del cliente frente al inicio del proyecto // La normativa técnica descrita en el estudio previo fue con base en los estudios y diseños disponibles desactualizados"/>
    <s v="RGPRO02"/>
    <s v="PREVENTIVA"/>
    <x v="167"/>
    <s v="Subgerencia de Desarrollo de proyectosdesarrollo proyectos2_x000a_"/>
    <x v="0"/>
    <x v="5"/>
    <s v="Actas de Reunión Interna"/>
    <n v="4"/>
    <d v="2020-03-25T00:00:00"/>
    <d v="2020-04-16T00:00:00"/>
    <n v="4"/>
    <n v="1"/>
    <m/>
    <s v="Remiten el Acta No 1 de Villa de Leyba cuyo objeto es llevar el estudio de precios del mercado del contrato 21724417 del 14 abril de 2020 el Acta No 1 de Viterbo con fecha 7 abril de 2020 el Acta No 1 de Pachavita del 19 de marzo de 2020 y el Acta No 1 de lorica Las 4 Actas son sobre costeos revisión de precios del mercado y otros puntos propios de la realizacion de estudios previos de proyectos en estos 4 municipios SE EVIDENCIA que en las mesas de trabajo se trataron temas para hacer un buen trabajo en la eleaboracion de estudios previos"/>
    <s v="Solicitan reformulación de la acción. La ACI mediante correo del 15/04/2020 memorando 20202700060523"/>
    <s v="GESTION DE PROVEEDORES"/>
    <n v="5"/>
    <s v="msuarez"/>
    <s v="bavila"/>
    <s v="mibanez"/>
    <n v="0.05"/>
  </r>
  <r>
    <n v="187"/>
    <d v="2019-07-09T00:00:00"/>
    <x v="17"/>
    <n v="1"/>
    <s v="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Marzo Proyección 304.578.707 Real 575.243.736 Diferencia270.665.029 Variación 89 por ciento_x000a_Abril Proyección 303.515.346 Real 701.224.790 Diferencia 397.709.444 Variación131_x000a_Lo anterior afectando la inversión de recursos de la entidad."/>
    <s v="Cambios representativos en el convenio Adiciones que afectan los desembolsos planificados por la gerencia// Dificultades para la liquidación de algunos contratos derivados del convenio que afectan los desembolsos // Reprocesos y represamiento por las correcciones realizadas al desembolso en las diferentes áreas que anteceden al área de pagaduria por el incumplimiento de los requisitos minimos."/>
    <s v="RGFIN02"/>
    <s v="CORRECTIVA"/>
    <x v="168"/>
    <s v="Gerentes de Unidad Grupos de la Subgerencia de Desarrollo de Proyectos."/>
    <x v="0"/>
    <x v="5"/>
    <s v="Correos electrónicos"/>
    <n v="4"/>
    <d v="2019-12-31T00:00:00"/>
    <d v="2019-12-16T00:00:00"/>
    <n v="4"/>
    <n v="1"/>
    <m/>
    <s v="Remisión flujo de caja proyectada._x000a_Correo julio 24 de 2019_x000a_Correo sept 27 de 2019_x000a_Correo Oct 29 de 2019_x000a_Correo Dic 2 de 2019"/>
    <m/>
    <s v="GESTION FINANCIERA"/>
    <n v="8"/>
    <s v="msuarez"/>
    <s v="jreyes3"/>
    <s v="mibanez"/>
    <n v="0.08"/>
  </r>
  <r>
    <n v="188"/>
    <d v="2019-07-09T00:00:00"/>
    <x v="17"/>
    <n v="2"/>
    <s v="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Marzo Proyección 304.578.707 Real 575.243.736 Diferencia270.665.029 Variación 89 por ciento_x000a_Abril Proyección 303.515.346 Real 701.224.790 Diferencia 397.709.444 Variación131_x000a_Lo anterior afectando la inversión de recursos de la entidad."/>
    <s v="Cambios representativos en el convenio Adiciones que afectan los desembolsos planificados por la gerencia// Dificultades para la liquidación de algunos contratos derivados del convenio que afectan los desembolsos // Reprocesos y represamiento por las correcciones realizadas al desembolso en las diferentes áreas que anteceden al área de pagaduria por el incumplimiento de los requisitos minimos."/>
    <s v="RGFIN02"/>
    <s v="PREVENTIVA"/>
    <x v="168"/>
    <s v="Gerentes de Unidad Grupos de la Subgerencia de Desarrollo de Proyectos."/>
    <x v="0"/>
    <x v="5"/>
    <s v="Control de Asistencia_x000a_Actas mesas de trabajo"/>
    <n v="4"/>
    <d v="2019-12-31T00:00:00"/>
    <d v="2019-12-16T00:00:00"/>
    <n v="4"/>
    <n v="1"/>
    <m/>
    <s v="Se adjuntan las mesas de trabajo donde se revisaron las proyecciones de cada mes._x000a_25 de abril de 2019_x000a_24 de may de 2019_x000a_26 dejun de 2019_x000a_24 de mayo de 2019"/>
    <m/>
    <s v="GESTION FINANCIERA"/>
    <n v="8"/>
    <s v="msuarez"/>
    <s v="jreyes3"/>
    <s v="mibanez"/>
    <n v="0.08"/>
  </r>
  <r>
    <n v="189"/>
    <d v="2019-07-09T00:00:00"/>
    <x v="17"/>
    <n v="3"/>
    <s v="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Marzo Proyección 304.578.707 Real 575.243.736 Diferencia270.665.029 Variación 89 por ciento_x000a_Abril Proyección 303.515.346 Real 701.224.790 Diferencia 397.709.444 Variación131_x000a_Lo anterior afectando la inversión de recursos de la entidad."/>
    <s v="Cambios representativos en el convenio Adiciones que afectan los desembolsos planificados por la gerencia// Dificultades para la liquidación de algunos contratos derivados del convenio que afectan los desembolsos // Reprocesos y represamiento por las correcciones realizadas al desembolso en las diferentes áreas que anteceden al área de pagaduria por el incumplimiento de los requisitos minimos."/>
    <s v="RGFIN02"/>
    <s v="PREVENTIVA"/>
    <x v="168"/>
    <s v="Subgerencia de Desarrollo de Proyectos"/>
    <x v="0"/>
    <x v="5"/>
    <s v="Informes_x000a_correos electrónicos"/>
    <n v="4"/>
    <d v="2019-12-31T00:00:00"/>
    <d v="2019-12-16T00:00:00"/>
    <n v="4"/>
    <n v="1"/>
    <m/>
    <s v="Se adjuntan los correos electrónicos remitidos por el profesional de la Subgerencia con el resultado del indicador de flujo de caja mensual._x000a_Cuatro Correos del 15 Noviembre de 2019 a los Gerentes de Unidad de Grupos_x000a_"/>
    <m/>
    <s v="GESTION FINANCIERA"/>
    <n v="8"/>
    <s v="msuarez"/>
    <s v="jreyes3"/>
    <s v="mibanez"/>
    <n v="0.08"/>
  </r>
  <r>
    <n v="190"/>
    <d v="2019-07-09T00:00:00"/>
    <x v="17"/>
    <n v="4"/>
    <s v="Observación No. 2. Demoras en la presentación de los informes financieros del Convenio 211041 de 2011 DPS 1 Fondo de Inversión para la Paz.Se presentaron demoras en la entrega de 11 informes financieros al cliente, correspondientes a los meses de enero 5 días febrero 2 días marzo 3 días abril no tiene fecha radicación junio 7 días julio 8 días agosto 6 días septiembre 6 días octubre 6 días noviembre 7 días diciembre 26 días de 2018._x000a__x000a_Criterio: _x000a_- Convenio 211041 de 2011 – DPS 1 Fondo de Inversión para la Paz - Fonade, Clausula tercera: Obligaciones de FONADE, Numeral 8."/>
    <s v="Demoras en el envío por parte del área de contabilidad del insumo base para proyectar el informe financiero por parte de la gerencia del convenio."/>
    <s v="RGPPE14"/>
    <s v="PREVENTIVA"/>
    <x v="169"/>
    <s v="Gerente de Convenio"/>
    <x v="0"/>
    <x v="5"/>
    <s v="Informes radicados"/>
    <n v="9"/>
    <d v="2020-03-31T00:00:00"/>
    <d v="2020-04-15T00:00:00"/>
    <n v="9"/>
    <n v="1"/>
    <m/>
    <s v="Remiten 9 informes radicados ante el cliente donde se evidencia que hay una mejoría en la oportunidad de radicación de los informes financieros ante el cliente los soportes tienen los siguientes No de radicados 1.E20192203156585 del 15 de julio de 2019 el 2.E20192203182602 del 15 de agosto de 2019 el 3.E201922032062063 del 13 septiembre de 2019 el 4.E20192203227988 del 16 de octubre 5.E20192203252851 del 18 de noviembre 2019 6.E20192203271090 de 17 de diciembre de 2019 el 7. E20202203006458 del 17 de enero de 2020 8.E20202203030071 17 de febrero de 2020 el 9.E20202203054464 18 de marzo de 2020."/>
    <m/>
    <s v="GERENCIA Y GESTION DE PROYECTOS"/>
    <n v="8"/>
    <s v="msuarez"/>
    <s v="jreyes3"/>
    <s v="mibanez"/>
    <n v="0.08"/>
  </r>
  <r>
    <n v="191"/>
    <d v="2019-07-09T00:00:00"/>
    <x v="17"/>
    <n v="4"/>
    <s v="Observación No. 3. Suscripción del acta de inicio sin la aprobación del PGIO por parte de la interventoría._x000a_No fue aprobado por la interventoría el Plan de Gestión Integral de Obra PGIO previo a la suscripción del acta de inicio 19 de septiembre de 2013 del contrato de obra 00432013 MUNICIPIO DE SAHAGÚN CÓRDOBA. fase 2"/>
    <s v="Desconocimiento u omisión de la interventoría supervisión de los requisitos previos para el inicio de cada etapa descrita en los documentos precontractuales//Falta de verificación de la interventoria del cumplimiento de los requisitos del contrato//Demora por parte del contratista de obra a cargo del municipio en la entrega de documentos requeridos para el inicio de cada etapa"/>
    <s v="Riesgo emergente"/>
    <s v="PREVENTIVA"/>
    <x v="170"/>
    <s v="Gerencia de Unidad Desarrollo Territorial"/>
    <x v="0"/>
    <x v="5"/>
    <s v="Correo electrónico"/>
    <n v="1"/>
    <d v="2019-09-30T00:00:00"/>
    <d v="2019-12-16T00:00:00"/>
    <n v="1"/>
    <n v="1"/>
    <m/>
    <s v="Se adjuntan comunicaciones remitidas por los supervisores de proyectos en ejecución reiterando las obligaciones adquiridas manual supervision e interventoria hoy en territorio RADICADOS 201927002288641 Jose David Rodriguez Olmos 2019700288041 y 2019700288011 Carolina marcela ortiz 2019700288431 y 20197008421 DOLL y 2019700288571 Juana Manuela Cruz. 2019700288061 y 2019700288111 Luz Andrea Molina_x000a__x000a_"/>
    <m/>
    <s v="GESTION DEL RIESGO"/>
    <n v="8"/>
    <s v="msuarez"/>
    <s v="jreyes3"/>
    <s v="mibanez"/>
    <n v="0.08"/>
  </r>
  <r>
    <n v="192"/>
    <d v="2019-07-09T00:00:00"/>
    <x v="17"/>
    <n v="5"/>
    <s v="Observación No. 3. Suscripción del acta de inicio sin la aprobación del PGIO por parte de la interventoría._x000a_No fue aprobado por la interventoría el Plan de Gestión Integral de Obra PGIO previo a la suscripción del acta de inicio 19 de septiembre de 2013 del contrato de obra 00432013 MUNICIPIO DE SAHAGÚN CÓRDOBA. fase 2"/>
    <s v="Desconocimiento u omisión de la interventoría supervisión de los requisitos previos para el inicio de cada etapa descrita en los documentos precontractuales//Falta de verificación de la interventoria del cumplimiento de los requisitos del contrato//Demora por parte del contratista de obra a cargo del municipio en la entrega de documentos requeridos para el inicio de cada etapa"/>
    <s v="Riesgo emergente"/>
    <s v="PREVENTIVA"/>
    <x v="171"/>
    <s v="Gerencia de Convenio"/>
    <x v="0"/>
    <x v="5"/>
    <s v="Comunicaciones"/>
    <n v="1"/>
    <d v="2019-09-30T00:00:00"/>
    <d v="2019-12-16T00:00:00"/>
    <n v="1"/>
    <n v="1"/>
    <m/>
    <s v="Se observa oficio con las firma de recibido de los supervisores de proyectos con Rdicado 201292700287001. Se adjuntan comunicaciones remitidas a los supervisiores donde se reiteran las obligaciones establecidas en el Manual de Supervisión e Interventoria."/>
    <m/>
    <s v="GESTION DEL RIESGO"/>
    <n v="8"/>
    <s v="msuarez"/>
    <s v="jreyes3"/>
    <s v="mibanez"/>
    <n v="0.08"/>
  </r>
  <r>
    <n v="193"/>
    <d v="2019-07-09T00:00:00"/>
    <x v="17"/>
    <n v="6"/>
    <s v="Observación No. 4. Demoras en la presentación de los informes semanales de la interventoría a FONADE ahora Enterritorio_x000a_En el marco del contrato de obra 2132958 CONSTRUCCIÓN COLISEO DEPORTIVO TIPO AUDITORIO PARA LA INSTITUCIÓN EDUCATIVA CLEMENTE MANUEL ZABALA FE Y ALEGRÍA FLOR DEL CAMPO MUNICIPIO DE CARTAGENA BOLÍVAR contrato de interventoría 2131909 el consorcio Proyectar Colombia presenta demoras en la entrega de 14 informes semanales a la supervisión de Fonade correspondientes a los periodos 1 97 días 2 90 días 3 83 días 4 76 días 5 69 días 6 62 días 7 55 días 8 48 días 9 41 días 10 34 días 13 35 días 14 28 días 15 14 días 16 7 días."/>
    <s v="Falta de seguimiento del supervisor del contrato de interventoría al cumplimiento de los plazos establecidos para la entrega de los informes semanales."/>
    <s v="RGPPE01"/>
    <s v="PREVENTIVA"/>
    <x v="171"/>
    <s v="Gerencia de Unidad Desarrollo Territorial"/>
    <x v="0"/>
    <x v="5"/>
    <s v="Correo electrónico"/>
    <n v="1"/>
    <d v="2019-09-30T00:00:00"/>
    <d v="2019-12-16T00:00:00"/>
    <n v="1"/>
    <n v="1"/>
    <m/>
    <s v="Se adjuntan comunicaciones remitidas por los supervisores de proyectos en ejecución reiterando Actividad 2 numeral 2.3 de Manual de Interventoria que informes por atrasos en ejecución RADICADOS 201927002288641 Jose David Rodriguez Olmos 2019700288041 y 2019700288011 Carolina marcela ortiz 2019700288431 y20197008421 DOLLY 2019700288571 Juana Manuela Cruz 2019700288061 y2019700288111 Luz Andrea Molina"/>
    <m/>
    <s v="GERENCIA Y GESTION DE PROYECTOS"/>
    <n v="8"/>
    <s v="msuarez"/>
    <s v="jreyes3"/>
    <s v="mibanez"/>
    <n v="0.08"/>
  </r>
  <r>
    <n v="194"/>
    <d v="2019-07-09T00:00:00"/>
    <x v="17"/>
    <n v="7"/>
    <s v="Observación No. 4. Demoras en la presentación de los informes semanales de la interventoría a FONADE ahora Enterritorio_x000a_En el marco del contrato de obra 2132958 CONSTRUCCIÓN COLISEO DEPORTIVO TIPO AUDITORIO PARA LA INSTITUCIÓN EDUCATIVA CLEMENTE MANUEL ZABALA FE Y ALEGRÍA FLOR DEL CAMPO MUNICIPIO DE CARTAGENA BOLÍVAR contrato de interventoría 2131909 el consorcio Proyectar Colombia presenta demoras en la entrega de 14 informes semanales a la supervisión de Fonade correspondientes a los periodos 1 97 días 2 90 días 3 83 días 4 76 días 5 69 días 6 62 días 7 55 días 8 48 días 9 41 días 10 34 días 13 35 días 14 28 días 15 14 días 16 7 días."/>
    <s v="Falta de seguimiento del supervisor del contrato de interventoría al cumplimiento de los plazos establecidos para la entrega de los informes semanales."/>
    <s v="RGPPE01"/>
    <s v="CORRECTIVA"/>
    <x v="172"/>
    <s v="Gerencia de Convenio"/>
    <x v="0"/>
    <x v="5"/>
    <s v="Comunicaciones"/>
    <n v="1"/>
    <d v="2019-09-30T00:00:00"/>
    <d v="2019-12-16T00:00:00"/>
    <n v="1"/>
    <n v="1"/>
    <m/>
    <s v="Se adjunta memorando con radicado No. 20192700187083 del 10 de octubre de 2019 y 20192700209093 del 18 de noviembre de 2019 donde se solicita estado de tramites radicados en Asesoria Juridica."/>
    <m/>
    <s v="GERENCIA Y GESTION DE PROYECTOS"/>
    <n v="8"/>
    <s v="msuarez"/>
    <s v="jreyes3"/>
    <s v="mibanez"/>
    <n v="0.08"/>
  </r>
  <r>
    <n v="195"/>
    <d v="2019-07-09T00:00:00"/>
    <x v="17"/>
    <n v="8"/>
    <s v="Observación No. 5. Incumplimiento del plan de manejo del anticipo del Contrato Interadministrativo 2133349_x000a_Con corte al 20 de mayo de 2019 queda pendiente por amortizar el 10 por ciento del anticipo programado con un atraso de 48 meses frente a lo aprobado por FONADE y la Interventoría en febrero de 2015 Plan de Manejo del Anticipo reprogramación FMI013 para el Contrato Interadministrativo 2133349 CONSTRUCIÓN EN PAVIMENTO RIGIDO CALLE 1 PRIMERA ETAPA ENTRADA A LA VIRGENCITA PUENTE CLUB DE LEONES MUNICIPIO DE SOLEDAD ATLÁNTICO"/>
    <s v="Dilación en el cumplimiento de las obligaciones del contratista de obra a cargo del municipio en la amortización del anticipo debido a que no ha presentado la última cuenta//Falta de supervisión del contrato de obra por parte del municipio//Falta de control por parte del supervisor e interventor a la inversión del anticipo."/>
    <s v="RGPPE01"/>
    <s v="PREVENTIVA"/>
    <x v="172"/>
    <s v="Gerencia de convenio"/>
    <x v="0"/>
    <x v="5"/>
    <s v="Memorando Solicitud de estado proceso"/>
    <n v="1"/>
    <d v="2019-10-30T00:00:00"/>
    <d v="2019-12-16T00:00:00"/>
    <n v="1"/>
    <n v="1"/>
    <m/>
    <s v="Se adjunta memorando donde se amortizó la totalidad del anticipo Desembolso No Radicado20194300546172"/>
    <m/>
    <s v="GERENCIA Y GESTION DE PROYECTOS"/>
    <n v="8"/>
    <s v="msuarez"/>
    <s v="jreyes3"/>
    <s v="mibanez"/>
    <n v="0.08"/>
  </r>
  <r>
    <n v="196"/>
    <d v="2019-07-09T00:00:00"/>
    <x v="17"/>
    <n v="9"/>
    <s v="Observación No. 6. Incumplimiento del plan de manejo del anticipo del Contrato Interadministrativo 2133713_x000a_Con corte al 27 de mayo de 2019 queda pendiente por amortizar el 30 por ciento del anticipo programado con un atraso de 20 meses frente a lo aprobado por FONADE y la Interventoría en abril de 2016 Plan de Inversión del Anticipo Contrato 2133713 FMI013 Reprogramación 2 para el Contrato Interadministrativo 2133713 CONSTRUCCION DEL NUEVO MERCADO PUBLICO MERCA PLAZA EN EL MUNICIPIO DE SANTA CRUZ DE LORICA"/>
    <s v="Falta de supervisión y control por parte del supervisor e interventor a la inversión del anticipo//Suspensión del contrato en aras de dar cumplimento a la normativa de salubridad del municipio."/>
    <s v="RGPPE01"/>
    <s v="PREVENTIVA"/>
    <x v="173"/>
    <s v="Gerencia de Convenio"/>
    <x v="0"/>
    <x v="5"/>
    <s v="Comunicación"/>
    <n v="1"/>
    <d v="2019-10-30T00:00:00"/>
    <d v="2019-12-16T00:00:00"/>
    <n v="1"/>
    <n v="1"/>
    <m/>
    <s v="Se adjunta acta del perfil de riesgos del proceso actualizado para el año 2019 con el perfil absoluto y residual y remiten reporte de asociason de controles por proceso"/>
    <m/>
    <s v="GERENCIA Y GESTION DE PROYECTOS"/>
    <n v="7"/>
    <s v="msuarez"/>
    <s v="jreyes3"/>
    <s v="mibanez"/>
    <n v="7.0000000000000007E-2"/>
  </r>
  <r>
    <n v="197"/>
    <d v="2019-07-09T00:00:00"/>
    <x v="17"/>
    <n v="10"/>
    <s v="Observación No. 7. Evaluación de la efectividad de implementación de los controles y riesgos emergentes."/>
    <s v="Todo lo observado en la auditoria"/>
    <s v="RGRIE30"/>
    <s v="CORRECTIVA"/>
    <x v="174"/>
    <s v="Gerente de Planeación y Gestión de Riesgos"/>
    <x v="1"/>
    <x v="1"/>
    <s v="Perfil de Riesgo 2019 actualizado"/>
    <n v="1"/>
    <d v="2019-12-31T00:00:00"/>
    <d v="2019-12-16T00:00:00"/>
    <n v="1"/>
    <n v="1"/>
    <m/>
    <s v="Se adjunta acta del perfil de riesgos del proceso actualizado para el año 2019 con el perfil absoluto y residual y remiten reporte de asociason de controles por proceso"/>
    <m/>
    <s v="GESTION DEL RIESGO"/>
    <n v="7"/>
    <s v="msuarez"/>
    <s v="jreyes3"/>
    <s v="mibanez"/>
    <n v="7.0000000000000007E-2"/>
  </r>
  <r>
    <n v="198"/>
    <d v="2019-07-09T00:00:00"/>
    <x v="17"/>
    <n v="11"/>
    <s v="Observación No. 7. Evaluación de la efectividad de implementación de los controles y riesgos emergentes."/>
    <s v="Todo lo observado en la auditoria"/>
    <s v="RGRIE30"/>
    <s v="CORRECTIVA"/>
    <x v="174"/>
    <s v="Gerencia de Unidad Desarrollo Territorial"/>
    <x v="0"/>
    <x v="5"/>
    <s v="FAP806 _x0009_Registro de eventos de riesgo operativo"/>
    <n v="1"/>
    <d v="2019-12-31T00:00:00"/>
    <d v="2020-04-07T00:00:00"/>
    <n v="1"/>
    <n v="1"/>
    <m/>
    <s v="Anexa el formato de reporte de riesgos FAP806. Seguimiento en diciembre 2019 El grupo infroma que estan realizando los reportes correspondientes pero no anexan el soporte idoneo."/>
    <m/>
    <s v="GESTION DEL RIESGO"/>
    <n v="7"/>
    <s v="msuarez"/>
    <s v="jreyes3"/>
    <s v="mibanez"/>
    <n v="7.0000000000000007E-2"/>
  </r>
  <r>
    <n v="199"/>
    <d v="2019-07-09T00:00:00"/>
    <x v="17"/>
    <n v="12"/>
    <s v="Observación No. 7. Evaluación de la efectividad de implementación de los controles y riesgos emergentes."/>
    <s v="Todo lo observado en la auditoria"/>
    <s v="RGRIE30"/>
    <s v="CORRECTIVA"/>
    <x v="12"/>
    <s v="Gerencia de Unidad Desarrollo Territorial"/>
    <x v="0"/>
    <x v="5"/>
    <s v="FAP806 _x0009_Registro de eventos de riesgo operativo"/>
    <n v="1"/>
    <d v="2019-12-31T00:00:00"/>
    <d v="2020-04-06T00:00:00"/>
    <n v="1"/>
    <n v="1"/>
    <m/>
    <s v="Anexan en correo del 6 de abril de 2020 el formato de reporte de riesgos FAP806 con de descubrimiento del evento de 30 de julio de 2019.En diciembre de 2019 el grupo infroma que estan realizando los reportes correspondientes pero no anexan el soporte idoneo."/>
    <m/>
    <s v="GESTION DEL RIESGO"/>
    <n v="7"/>
    <s v="msuarez"/>
    <s v="mibanez"/>
    <s v="mibanez"/>
    <n v="7.0000000000000007E-2"/>
  </r>
  <r>
    <n v="200"/>
    <d v="2019-06-27T00:00:00"/>
    <x v="7"/>
    <n v="1"/>
    <s v="OBSERVACIÓN No 1 Omisión de ANS en trámite de acciones contractuales de incumplimiento. La Subgerencia de Operaciones prensenta demoras en devolución de la solicitud de incumplimiento entre 28 y 254 días para el 23 por ciento de los procesos revisados. citación de audiencia entre 45 y 176 días para el 20 por ciento de los casos. reclamación y aviso de siniestro entre 145 y 269 e inicio de la acción judicial entre 70 y 378 días para el 33 por ciento de los casos."/>
    <s v="Falta de seguimiento por parte de la Gerencia del convenio // Deficiente priorización de la Entidad de estos trámites con efectos legales y económicos // Desactualización de la base de datos de los procesos de incumplimiento"/>
    <s v="RGPRO21"/>
    <s v="CORRECTIVA"/>
    <x v="175"/>
    <s v="Subgerencia de Desarrollo de Proyectos_x000a_"/>
    <x v="0"/>
    <x v="15"/>
    <s v="Base de datos con la relacion de tramites de incumplimiento priorizados"/>
    <n v="1"/>
    <d v="2019-09-30T00:00:00"/>
    <d v="2019-09-12T00:00:00"/>
    <n v="1"/>
    <n v="1"/>
    <m/>
    <s v="Se realizaron mesas de trabajo con la subgerencia de operaciones la subgerencia técnica y las gerencias de convenios con el fin de priorizar los contratos con incumplimiento y la prescricpción de las acciones derivadas del contrato de seguro. Soportes: Memorando radicado con solicitud de priorización número 20195400171623 Base de datos para priorización"/>
    <m/>
    <s v="GERENCIA Y GESTION DE PROYECTOS"/>
    <n v="3"/>
    <s v="aocampo"/>
    <s v="Fariza"/>
    <s v="mibanez"/>
    <n v="0.03"/>
  </r>
  <r>
    <n v="201"/>
    <d v="2019-06-27T00:00:00"/>
    <x v="7"/>
    <n v="11"/>
    <s v="OBSERVACION No 6 Suscripción y entrega del acta de recibo final sin la validación de los requisitos. El supervisor de la época del contrato 2161440 con la interventoría Civing ingenieros convenio No 215123 suscribió el 31-08-2016 Acta de entrega y recibo final del objeto contractual sin salvedades aún cuando el trámite de incumplimiento 18-05-2017 demuestra la no realización de los ensayos de resistencia a impactos huella y abrasión reflectancia y brillo especular establecidos como obligación contractual y requerimiento del cliente para la liquidación del convenio."/>
    <s v="Falta de verificación durante la ejecución y entrega de bienes y servicios por parte del supervisor // Omisión de la normatividad técnica que aplica al contrato de interventoría"/>
    <s v="RGPPE05"/>
    <s v="CORRECTIVA"/>
    <x v="176"/>
    <s v="Gerentes de convenio"/>
    <x v="0"/>
    <x v="15"/>
    <s v="Informe de evaluaciones"/>
    <n v="1"/>
    <d v="2019-12-31T00:00:00"/>
    <d v="2019-12-31T00:00:00"/>
    <n v="1"/>
    <n v="1"/>
    <m/>
    <s v="La subgerencia de desarrollo de proyectos adjuntó memorando con radicado No. 20192000121543 en el que se citó a capacitación a todos los supervisores gerentes de convenio y gerentes de unidad a la capacitación de supervisión. Soportes: se adjuntan control de asistencia y evaluciones efectuadas. La Subgerencia de Desarrollo de Proyectos proyecto un memorando a los gerentes de los grupos de trabajo el 11-12-2019 para recordar la obligación de la evaluación de proveedores. Adicional se adjuntó las evaluaciones realizadas."/>
    <m/>
    <s v="GERENCIA Y GESTION DE PROYECTOS"/>
    <n v="9"/>
    <s v="aocampo"/>
    <s v="Fariza"/>
    <s v="mibanez"/>
    <n v="0.09"/>
  </r>
  <r>
    <n v="202"/>
    <d v="2018-10-02T00:00:00"/>
    <x v="11"/>
    <n v="1"/>
    <s v="Observación No. 1. De acuerdo con el plan de contratación inicial 12 63 porciento de 19 proyectos a 14-09-2018 presentan atrasos entre 4 y 17 meses en la suscripción de actas de inicio y para 7 37 porciento proyectos con actas de inicio ya suscritas se presentó atraso entre 4 y 14 meses"/>
    <s v="Desconocimiento por parte del cliente de las condiciones del lote y/o predio // Entrega de información técnica insuficiente por parte del cliente // Falta de definición de plazos entre la firma del contrato el inicio de la etapa de verificación técnica y el inicio de la fase de ejecución // Demoras en la estructuración de estudios previos y falta de definición y aplicación de ANS frente a las áreas solicitantes // Decisiones de terceros beneficiarios que afectan el alcance de los proyectos // Cambio en los requerimientos técnicos destinación de recursos y/o cambios de alcance una vez iniciado el proceso de estudios previos"/>
    <s v="RGPPE33"/>
    <s v="CORRECTIVA"/>
    <x v="177"/>
    <s v="Gerencia de convenio"/>
    <x v="0"/>
    <x v="5"/>
    <s v="Matriz de seguimiento"/>
    <n v="1"/>
    <d v="2018-12-15T00:00:00"/>
    <d v="2018-12-15T00:00:00"/>
    <n v="1"/>
    <n v="1"/>
    <m/>
    <s v="Se observa la matriz de seguimiento formato excel cuyo contenido entre otros es: Objeto a contratar valor estimado validacion con fechas de inicio y real de la etapa de revisión por parte de la gerencia de convenio de la etapa de estructuración de la etapa de estructuración de los procesos de selección tiempos de cada instancia evaluación de las propuestas legalización e inicio de la etapa de ejecución. 31-12-2018"/>
    <m/>
    <s v="GERENCIA Y GESTION DE PROYECTOS"/>
    <n v="7"/>
    <s v="Dossa"/>
    <s v="Jtalero"/>
    <s v="mibanez"/>
    <n v="7.0000000000000007E-2"/>
  </r>
  <r>
    <n v="203"/>
    <d v="2018-10-02T00:00:00"/>
    <x v="11"/>
    <n v="2"/>
    <s v="Observación No. 1. De acuerdo con el plan de contratación inicial 12 63 porciento de 19 proyectos a 14-09-2018 presentan atrasos entre 4 y 17 meses en la suscripción de actas de inicio y para 7 37 porciento proyectos con actas de inicio ya suscritas se presentó atraso entre 4 y 14 meses"/>
    <s v="Desconocimiento por parte del cliente de las condiciones del lote y/o predio // Entrega de información técnica insuficiente por parte del cliente // Falta de definición de plazos entre la firma del contrato el inicio de la etapa de verificación técnica y el inicio de la fase de ejecución // Demoras en la estructuración de estudios previos y falta de definición y aplicación de ANS frente a las áreas solicitantes // Decisiones de terceros beneficiarios que afectan el alcance de los proyectos // Cambio en los requerimientos técnicos destinación de recursos y/o cambios de alcance una vez iniciado el proceso de estudios previos"/>
    <s v="RGPPE33"/>
    <s v="CORRECTIVA"/>
    <x v="178"/>
    <s v="Gerencia de convenio"/>
    <x v="0"/>
    <x v="5"/>
    <s v="Memorando de solicitud de estudios previos"/>
    <n v="1"/>
    <d v="2018-12-15T00:00:00"/>
    <d v="2018-12-15T00:00:00"/>
    <n v="1"/>
    <n v="1"/>
    <m/>
    <s v="Se adjunta estudio previo para la contratación de la obra de construcción de un establecimiento penitenciario de mediana seguridad del orden nacional en Pereira Risaralda de acuerdo con los estudios diseños planos y especificaciones suministrados por la Uspec. En la pagina 36 del estudio previo se traslado la nota de la solicitud del mismo en el que se menciona: Cada etapa debe tener un acta de inicio independiente y la sumatoria del plazo de cada una de las etapas NO puede superar el establecido total del contrato"/>
    <m/>
    <s v="GERENCIA Y GESTION DE PROYECTOS"/>
    <n v="7"/>
    <s v="Dossa"/>
    <s v="Jtalero"/>
    <s v="mibanez"/>
    <n v="7.0000000000000007E-2"/>
  </r>
  <r>
    <n v="204"/>
    <d v="2018-10-02T00:00:00"/>
    <x v="11"/>
    <n v="3"/>
    <s v="Observación No. 2. En las reglas de participación para los procesos CPU 018-2017 CPU 020-2017CPU 022-2017 correspondientes a los contratos de obra No 21720102172026 2172351 no se tuvieron en cuenta variables que condiconan la logistica y los plazos de ejecución para proyectos de mantenimiento en centros penitenciarios tales como: Incidencia de la población beneficiaria condicones seguridad individual y colectiva de los trabajadores eventos externos que modifican lo planeado accesibilidad de herramientas y materiales. entre otros."/>
    <s v="Toma de decisiones en los procesos contractuales sin fundamento en la especialidad técnica // Elaboración de reglas de participación sin considerar referentes clave de procesos anteriores."/>
    <s v="Riesgo emergente 1 Deterioro de la imagen de la entidad por reclamaciones de clientes debido la demora y/o afectacion de la calidad en la ejecución de los proyectos por causa de deficiencias en la definición de los requisitos para la contratación en el estudio previo que soporta  el proceso de selección. _x000a_RGPRO27"/>
    <s v="CORRECTIVA"/>
    <x v="179"/>
    <s v="_x000a_Gerencia de convenio"/>
    <x v="0"/>
    <x v="5"/>
    <s v="Memorando de solicitud de estudios previos"/>
    <n v="3"/>
    <d v="2018-12-15T00:00:00"/>
    <d v="2019-03-31T00:00:00"/>
    <n v="3"/>
    <n v="1"/>
    <m/>
    <s v="Se adjuntó como evidencia para el cierre : Memorando de solicitud de estudios previos No. 20192700040233 del 18 d e febrero de 2019. Memorando solicitud estudio previo No. 20192700040153 del 18 de febrero de 2019. Memorando solicitud de estudio previo No. 20192700042153 del 18 de febrero de 2019. En los correos se detalla en que numeral se da cumplimiento a la actividad._x000a__x000a_"/>
    <m/>
    <s v="GERENCIA Y GESTION DE PROYECTOS"/>
    <n v="4"/>
    <s v="Dossa"/>
    <s v="Jtalero"/>
    <s v="mibanez"/>
    <n v="0.04"/>
  </r>
  <r>
    <n v="205"/>
    <d v="2018-10-02T00:00:00"/>
    <x v="11"/>
    <n v="6"/>
    <s v="Observación No. 2. En las reglas de participación para los procesos CPU 018-2017 CPU 020-2017CPU 022-2017 correspondientes a los contratos de obra No 21720102172026 2172351 no se tuvieron en cuenta variables que condiconan la logistica y los plazos de ejecución para proyectos de mantenimiento en centros penitenciarios tales como: Incidencia de la población beneficiaria condicones seguridad individual y colectiva de los trabajadores eventos externos que modifican lo planeado accesibilidad de herramientas y materiales. entre otros."/>
    <s v="Toma de decisiones en los procesos contractuales sin fundamento en la especialidad técnica // Elaboración de reglas de participación sin considerar referentes clave de procesos anteriores."/>
    <s v="Riesgo emergente 1 Deterioro de la imagen de la entidad por reclamaciones de clientes debido la demora y/o afectacion de la calidad en la ejecución de los proyectos por causa de deficiencias en la definición de los requisitos para la contratación en el estudio previo que soporta  el proceso de selección. _x000a_RGPRO27"/>
    <s v="PREVENTIVA"/>
    <x v="180"/>
    <s v="subgerencia tecnica"/>
    <x v="0"/>
    <x v="5"/>
    <s v="Memorando interno a los resposables de los grupos adscritos a la subgerencia tecnica"/>
    <n v="1"/>
    <d v="2018-12-15T00:00:00"/>
    <d v="2019-05-28T00:00:00"/>
    <n v="1"/>
    <n v="1"/>
    <m/>
    <s v="Mediante correo electrónico del 05 de junio de 2019 se socializó con las gerencias de convenio del grupo de Desarrollo Territorial las circulares expediddas por la Subgerencia de Operaciones. De igual manera la Subgerencia de Operaciones realizó socialización de dicha circular con toda la Entidad."/>
    <m/>
    <s v="GERENCIA Y GESTION DE PROYECTOS"/>
    <n v="4"/>
    <s v="Dossa"/>
    <s v="Eceron"/>
    <s v="mibanez"/>
    <n v="0.04"/>
  </r>
  <r>
    <n v="206"/>
    <d v="2018-10-02T00:00:00"/>
    <x v="11"/>
    <n v="7"/>
    <s v="Observación No.3 En el FMI013 Plan de inversión del anticipo v.04b 31-01-2017 presentado como requisito para el desembolso del anticipo de los contratos 2172010 y 2172351 se incluyó y aprobó el ítem No.5 sub contratos de obra que representa el 46 porciento y 49 porciento respectivamente sobre el total así como en el contrato N.2172026 se incluyó y aprobó un 5. ítem Contribución impuesto guerra los cuales no hacen parte de los rubros aprobados para el plan de inversión del anticipo según formato."/>
    <s v="Aprobación de cambios en los rubros establecidos por FONADE por parte del interventoría // Deficiencias del supervisor en la revisión de soportes presentados para el pago del anticipo // Falta de revisión y definición de la variedad de rubros estándar aplicables al manejo del anticipo en obras civiles"/>
    <s v="Riesgo emergente 2 Impacto económico por incumplimiento de FONADE en la entrega de los bienes y/o servicios en las condiciones pactadas  por causa de debilidades  en el control y seguimiento por parte del supervisor de normas aplicables a la ejecución del proyecto y/o de otras relacionadas con la supervisión e interventoría del mismo _x000a_RN023 Riesgo de negocio"/>
    <s v="CORRECTIVA"/>
    <x v="181"/>
    <s v="Subgerencia Técnica_x000a_Grupo de Desarrollo Organizacional"/>
    <x v="0"/>
    <x v="5"/>
    <s v=" Formato FMI013 publicado en el catálogo documental."/>
    <n v="1"/>
    <d v="2019-12-31T00:00:00"/>
    <d v="2019-12-31T00:00:00"/>
    <n v="1"/>
    <n v="1"/>
    <m/>
    <s v="La Subgerencia de Desarrollo de Proyectos realizó mesas trabajo con el grupo de Desarrollo Organizacional con el fin de aclarar el procedimiento y la metodologia para cada tramite. Soporte matriz de seguimiento documental control de asistencia reuniones. 30-09-2019. El grupo de Desarrollo de Proyectos 2 adjuntó formato FMI013 modificado el cual fue publicado con el número de caso 1161. 31-12-2019."/>
    <s v="El Subgerente de Desarrollo de Proyectos radicó memorando No. 20192700183223 del 03 de octubre de 2019 solicitando reformulación del plazo "/>
    <s v="GERENCIA Y GESTION DE PROYECTOS"/>
    <n v="7"/>
    <s v="Dossa"/>
    <s v="Eceron"/>
    <s v="mibanez"/>
    <n v="7.0000000000000007E-2"/>
  </r>
  <r>
    <n v="207"/>
    <d v="2018-10-02T00:00:00"/>
    <x v="11"/>
    <n v="8"/>
    <s v="Observación No.3 En el FMI013 Plan de inversión del anticipo v.04b 31-01-2017 presentado como requisito para el desembolso del anticipo de los contratos 2172010 y 2172351 se incluyó y aprobó el ítem No.5 sub contratos de obra que representa el 46 porciento y 49 porciento respectivamente sobre el total así como en el contrato N.2172026 se incluyó y aprobó un 5. ítem Contribución impuesto guerra los cuales no hacen parte de los rubros aprobados para el plan de inversión del anticipo según formato."/>
    <s v="Aprobación de cambios en los rubros establecidos por FONADE por parte del interventoría // Deficiencias del supervisor en la revisión de soportes presentados para el pago del anticipo // Falta de revisión y definición de la variedad de rubros estándar aplicables al manejo del anticipo en obras civiles"/>
    <s v="Riesgo emergente  2 Impacto económico por incumplimiento de FONADE en la entrega de los bienes y/o servicios en las condiciones pactadas  por causa de debilidades  en el control y seguimiento por parte del supervisor de normas aplicables a la ejecución del proyecto y/o de otras relacionadas con la supervisión e interventoría del mismo _x000a_RN023 Riesgo de negocio"/>
    <s v="PREVENTIVA"/>
    <x v="182"/>
    <s v="Subgerencia Técnica_x000a_Gerencia convenio"/>
    <x v="0"/>
    <x v="5"/>
    <s v="Control de asistencia FAP601 supervisores"/>
    <n v="1"/>
    <d v="2020-01-31T00:00:00"/>
    <d v="2020-02-04T00:00:00"/>
    <n v="1"/>
    <n v="1"/>
    <m/>
    <s v="La Subgerencia de Desarrollo de Proyectos realizó mesas trabajo con el grupo de Desarrollo Organizacional con el fin de aclarar el procedimiento y la metodologia para cada tramite. Soporte matriz de seguimiento documental control de asistencia reuniones. Fecha anterior 15-10-2019. 30-09-2019. El grupo de Desarrollo de Proyectos 2 realizó mesas de trabajo con los supervisores y coordinadores a los que aplica el formato y de esta manera se aprobaron los ajustes. 31-12-2019. Se adjuntó formato FMI013 Plan de inversión del Anticipo versión 6 que fue socializado mediante correo electronico el 04 de febrero de 2020. 31-03-2020."/>
    <s v="El Subgerente de Desarrollo de Proyectos radicó memorando No. 20192700183223 del 03 de octubre de 2019 solicitando reformulación del plazo "/>
    <s v="GERENCIA Y GESTION DE PROYECTOS"/>
    <n v="7"/>
    <s v="Dossa"/>
    <s v="Jreyes3"/>
    <s v="mibanez"/>
    <n v="7.0000000000000007E-2"/>
  </r>
  <r>
    <n v="208"/>
    <d v="2018-10-02T00:00:00"/>
    <x v="11"/>
    <n v="9"/>
    <s v="Observación No. 4 Para el desembolso del anticipo por 4.309 millones de los contratos 2172026 786 millones-25-06-2018 2172010 1.128 millones-27-07-2018 y 21723512.395 millones-31-08-2018 el contratista no presentó el documento: Aprobación por parte de la interventoría del cronograma de obra y el supervisor aprobó el pago sin el mismo."/>
    <s v="Desconocimiento por parte interventor y del supervisor de los requisitos particulares requeridos para el pago a los contratistas"/>
    <s v="Riesgo emergente 3 Impacto operativo para la Entidad debido a pagos a favor del contratista sin la documentación requerida por causa de omisión y/o desconocimiento por parte del interventor y/o supervisor de los requisitos específicos para cada caso según reglas de participación contrato o estudios previos. "/>
    <s v="CORRECTIVA"/>
    <x v="183"/>
    <s v="Gerencia del convenio"/>
    <x v="0"/>
    <x v="5"/>
    <s v="Radicados en orfeo  de los pagos de anticipos"/>
    <n v="3"/>
    <d v="2018-12-15T00:00:00"/>
    <d v="2018-12-15T00:00:00"/>
    <n v="3"/>
    <n v="1"/>
    <m/>
    <s v="Los documentos soporte para el cumplimiento: contrato 2172026 radicado 20184300350662 y anexo documento 2018430035066200003. Contrato 2172010 radicado 20184300407912 y anexo documento 2018430040791200002. Contrato 2172351 radicado 20184300472702 y anexo documento 2018430047270200002."/>
    <m/>
    <s v="GERENCIA Y GESTION DE PROYECTOS"/>
    <n v="7"/>
    <s v="Dossa"/>
    <s v="Jtalero"/>
    <s v="mibanez"/>
    <n v="7.0000000000000007E-2"/>
  </r>
  <r>
    <n v="209"/>
    <d v="2018-10-02T00:00:00"/>
    <x v="11"/>
    <n v="10"/>
    <s v="Observación No. 4 Para el desembolso del anticipo por 4.309 millones de los contratos 2172026 786 millones-25-06-2018 2172010 1.128 millones-27-07-2018 y 21723512.395 millones-31-08-2018 el contratista no presentó el documento: Aprobación por parte de la interventoría del cronograma de obra y el supervisor aprobó el pago sin el mismo."/>
    <s v="Desconocimiento por parte interventor y del supervisor de los requisitos particulares requeridos para el pago a los contratistas"/>
    <s v="Riesgo emergente 3 Impacto operativo para la Entidad debido a pagos a favor del contratista sin la documentación requerida por causa de omisión y/o desconocimiento por parte del interventor y/o supervisor de los requisitos específicos para cada caso según reglas de participación contrato o estudios previos. "/>
    <s v="CORRECTIVA"/>
    <x v="184"/>
    <s v="Gerencia del convenio"/>
    <x v="0"/>
    <x v="5"/>
    <s v="Lista de chequeo por desembolso"/>
    <n v="1"/>
    <d v="2018-12-15T00:00:00"/>
    <d v="2018-12-15T00:00:00"/>
    <n v="1"/>
    <n v="1"/>
    <m/>
    <s v="Se observa lista de chequeo con los requisitos verificados para el contrato N2180873 según lo establecido en la cláusula forma de pago. Para el contrato 2172011 se observan descritas las clausulas que hacen referencia a la forma de pago."/>
    <m/>
    <s v="GERENCIA Y GESTION DE PROYECTOS"/>
    <n v="7"/>
    <s v="Dossa"/>
    <s v="Jtalero"/>
    <s v="mibanez"/>
    <n v="7.0000000000000007E-2"/>
  </r>
  <r>
    <n v="210"/>
    <d v="2018-10-02T00:00:00"/>
    <x v="11"/>
    <n v="11"/>
    <s v="Observación No.5 En el contrato de interventoría N.2180001 los dos últimos informes del mes de agosto y el primero del mes de septiembre de 2018 para los proyectos de EPMSC Pereira Manizales Riosucio y la Dorada y en el contrato de interventoría N.2180729 el ultimo informe de agosto y los dos primeros de septiembre de 2018 para los proyectos de Caucasia Montería Tierra Alta y Sincelejo no se incorporaron los formatos FMI021 Control de personal y FMI033 Control de Seguridad industrial"/>
    <s v="Falta de seguimiento a los informes que genera la interventoría por parte del supervisor // Falta de monitoreo y capacitación durante la ejecución de los proyectos en el Manual de Supervisión e Interventoría"/>
    <s v="Riesgo emergente 4 Impacto económico para la Entidad debido a posibles reclamaciones del cliente por el incumplimiento de las obligaciones contractuales de Fonade  por no informar al cliente  oportunamente las dificultades en la ejecución del contrato sustentadas en los informes de interventoría. "/>
    <s v="CORRECTIVA"/>
    <x v="185"/>
    <s v="Subgerencia Técnica_x000a_Grupo de Desarrollo Organizacional"/>
    <x v="0"/>
    <x v="5"/>
    <s v="Formato FMI017 publicado en el catálogo documental."/>
    <n v="1"/>
    <d v="2019-12-31T00:00:00"/>
    <d v="2020-02-19T00:00:00"/>
    <n v="1"/>
    <n v="1"/>
    <m/>
    <s v="La Subgerencia de Desarrollo de Proyectos realizó mesas trabajo con el grupo de Desarrollo Organizacional con el fin de aclarar el procedimiento y la metodologia para cada tramite. Soporte matriz de seguimiento documental control de asistencia reuniones. Fecha anterior 30-09-2019. El grupo de Desarrollo de Proyectos 2 adjuntó formato FMI017 modificado el cual fue aprobado y se encuentra pendiente por publicación. 31-12-2019. Se adjuntó formato FMI017 Informe semanal de interventoria versión 9 del 19 de febrero de 2020. 31/03/2020."/>
    <s v="El Subgerente de Desarrollo de Proyectos radicó memorando No. 20192700183223 del 03 de octubre de 2019 solicitando reformulación del plazo "/>
    <s v="GERENCIA Y GESTION DE PROYECTOS"/>
    <n v="7"/>
    <s v="Dossa"/>
    <s v="Jreyes3"/>
    <s v="mibanez"/>
    <n v="7.0000000000000007E-2"/>
  </r>
  <r>
    <n v="211"/>
    <d v="2018-10-02T00:00:00"/>
    <x v="11"/>
    <n v="12"/>
    <s v="Observación No.5 En el contrato de interventoría N.2180001 los dos últimos informes del mes de agosto y el primero del mes de septiembre de 2018 para los proyectos de EPMSC Pereira Manizales Riosucio y la Dorada y en el contrato de interventoría N.2180729 el ultimo informe de agosto y los dos primeros de septiembre de 2018 para los proyectos de Caucasia Montería Tierra Alta y Sincelejo no se incorporaron los formatos FMI021 Control de personal y FMI033 Control de Seguridad industrial"/>
    <s v="Falta de seguimiento a los informes que genera la interventoría por parte del supervisor // Falta de monitoreo y capacitación durante la ejecución de los proyectos en el Manual de Supervisión e Interventoría"/>
    <s v="Riesgo emergente 4 Impacto económico para la Entidad debido a posibles reclamaciones del cliente por el incumplimiento de las obligaciones contractuales de Fonade  por no informar al cliente  oportunamente las dificultades en la ejecución del contrato sustentadas en los informes de interventoría. "/>
    <s v="PREVENTIVA"/>
    <x v="186"/>
    <s v="Subgerencia Técnica_x000a_Gerencia convenio"/>
    <x v="0"/>
    <x v="5"/>
    <s v="Control de asistencia FAP601 supervisores"/>
    <n v="1"/>
    <d v="2020-01-31T00:00:00"/>
    <d v="2020-02-20T00:00:00"/>
    <n v="1"/>
    <n v="1"/>
    <m/>
    <s v="La Subgerencia de Desarrollo de Proyectos realizó mesas trabajo con el grupo de Desarrollo Organizacional con el fin de aclarar el procedimiento y la metodologia para cada tramite. Soporte matriz de seguimiento documental control de asistencia reuniones. Fecha anterior 15-12-2019. El grupo de Desarrollo de Proyectos 2 realizó mesas de trabajo con los supervisores y coordinadores a los que aplica el formato y de esta manera se aprobaron los ajustes. 31-12-2019. Se adjuntó formato FMI017 Informe semanal de interventoria versión 9 socializado mediante correo electronico el 20 de febrero de 2020. 31-03-2020"/>
    <s v="El Subgerente de Desarrollo de Proyectos radicó memorando No. 20192700183223 del 03 de octubre de 2019 solicitando reformulación del plazo "/>
    <s v="GERENCIA Y GESTION DE PROYECTOS"/>
    <n v="7"/>
    <s v="Dossa"/>
    <s v="Jreyes3"/>
    <s v="mibanez"/>
    <n v="7.0000000000000007E-2"/>
  </r>
  <r>
    <n v="212"/>
    <d v="2018-10-02T00:00:00"/>
    <x v="11"/>
    <n v="14"/>
    <s v="Observación N. 7 Producto de la auditoría se identificaron 4 riesgos emergentes no caracterizados en el mapa de riesgos operativos y se estableció un promedio de 55 porciento en la efectividad de la operación de los 6 controles evaluados para los 6 riesgos."/>
    <s v="Todas las identificadas en la auditoría."/>
    <s v="RGRIE30"/>
    <s v="CORRECTIVA"/>
    <x v="187"/>
    <s v="Gerentes de Unidad_x000a_Gerentes de convenio_x000a_Gerencia de  planeacion y gestion de riesgos"/>
    <x v="0"/>
    <x v="5"/>
    <s v="Perfiles de Riesgo del proceso y convenio  actualizados"/>
    <n v="1"/>
    <d v="2018-12-15T00:00:00"/>
    <d v="2019-03-31T00:00:00"/>
    <n v="1"/>
    <n v="1"/>
    <m/>
    <s v="Se adjunta el acta de cierre del perfil de riesgos del proceso y el perfil generado para la vigencia 2018 que se encuentra disponible en el catalogo documental. Matriz del perfil de riesgo del convenio 212080 con el ajuste en la valoración de los riesgos. Acta de reunión interna FAP300 del 10 de diciembre de 2018 con radicado N20181300004486. 31-03-2019."/>
    <m/>
    <s v="GERENCIA Y GESTION DE PROYECTOS"/>
    <n v="14"/>
    <s v="Dossa"/>
    <s v="Jtalero"/>
    <s v="mibanez"/>
    <n v="0.14000000000000001"/>
  </r>
  <r>
    <n v="213"/>
    <d v="2019-04-12T00:00:00"/>
    <x v="4"/>
    <n v="3"/>
    <s v="Observación No.3 Baja confiabilidad de la información contenida en el Estado de Resultados del convenio 197060. La información del estado de resultados carece de integridad materialidad y completitud debido a que no se incluyen los datos del periodo diciembre de 2007 a diciembre de 2009 y adicionalmente a diciembre de 2018 el rubro de Multas Sanciones y Litigios esta sobreestimado en 22.372 Millones rubro que equivale al 45.30 porciento de los gastos directos. Nota: respecto a la información histórica anterior al 2011 en la reunión de presentación de observaciones se concluyó que no es procedente reconstruirla dado la complejidad del tema y la realidad del convenio 197060"/>
    <s v="No traslado de la información histórica del convenio al sistema de costos implementado en el 2010 // Errores en la parametrización de la plataforma Gauss Profit o sistemas de información de apoyo"/>
    <s v="_x000a_RGFIN104"/>
    <s v="CORRECTIVA"/>
    <x v="188"/>
    <s v="Subgerencia Financiera Planeación y control financiero"/>
    <x v="3"/>
    <x v="16"/>
    <s v="No. CIC registrado _x000a_"/>
    <n v="1"/>
    <d v="2019-04-30T00:00:00"/>
    <d v="2019-05-07T00:00:00"/>
    <n v="1"/>
    <n v="1"/>
    <m/>
    <s v="Caso RF-51084-1-4913: AJUSTE A CUENTAS DE MULTAS SANCIONES Y SERVICIOS AÑO 2017. Archivo acción 3 -PlanTrabajo.xlsx"/>
    <m/>
    <s v="GESTION FINANCIERA"/>
    <n v="3"/>
    <s v="cgonzal1"/>
    <s v="roviedo"/>
    <s v="mlopez2"/>
    <n v="0.03"/>
  </r>
  <r>
    <n v="214"/>
    <d v="2019-04-12T00:00:00"/>
    <x v="4"/>
    <n v="4"/>
    <s v="Observación No.3 Baja confiabilidad de la información contenida en el Estado de Resultados del convenio 197060. La información del estado de resultados carece de integridad materialidad y completitud debido a que no se incluyen los datos del periodo diciembre de 2007 a diciembre de 2009 y adicionalmente a diciembre de 2018 el rubro de Multas Sanciones y Litigios esta sobreestimado en 22.372 Millones rubro que equivale al 45.30 porciento de los gastos directos. Nota: respecto a la información histórica anterior al 2011 en la reunión de presentación de observaciones se concluyó que no es procedente reconstruirla dado la complejidad del tema y la realidad del convenio 197060"/>
    <s v="No traslado de la información histórica del convenio al sistema de costos implementado en el 2010 // Errores en la parametrización de la plataforma Gauss Profit o sistemas de información de apoyo"/>
    <s v="_x000a_RGFIN104"/>
    <s v="CORRECTIVA"/>
    <x v="189"/>
    <s v="Subgerencia Financiera Planeación y control financiero "/>
    <x v="3"/>
    <x v="16"/>
    <s v="Estado de resultados del convenio 197060 corregido"/>
    <n v="1"/>
    <d v="2019-05-10T00:00:00"/>
    <d v="2019-05-30T00:00:00"/>
    <n v="1"/>
    <n v="1"/>
    <m/>
    <s v="Archivo: acción 4- estado resultados.xlsx se registra el rubro Multas y Sanciones Litigios por 6.077.612.466 pesos_x000a_"/>
    <m/>
    <s v="GESTION FINANCIERA"/>
    <n v="3"/>
    <s v="cgonzal1"/>
    <s v="roviedo"/>
    <s v="mlopez2"/>
    <n v="0.03"/>
  </r>
  <r>
    <n v="215"/>
    <d v="2019-04-12T00:00:00"/>
    <x v="4"/>
    <n v="5"/>
    <s v="Observación No.3 Baja confiabilidad de la información contenida en el Estado de Resultados del convenio 197060. La información del estado de resultados carece de integridad materialidad y completitud debido a que no se incluyen los datos del periodo diciembre de 2007 a diciembre de 2009 y adicionalmente a diciembre de 2018 el rubro de Multas Sanciones y Litigios esta sobreestimado en 22.372 Millones rubro que equivale al 45.30 porciento de los gastos directos. Nota: respecto a la información histórica anterior al 2011 en la reunión de presentación de observaciones se concluyó que no es procedente reconstruirla dado la complejidad del tema y la realidad del convenio 197060"/>
    <s v="No traslado de la información histórica del convenio al sistema de costos implementado en el 2010 // Errores en la parametrización de la plataforma Gauss Profit o sistemas de información de apoyo"/>
    <s v="_x000a_RGFIN104"/>
    <s v="CORRECTIVA"/>
    <x v="190"/>
    <s v="Subgerencia Financiera _x000a_Planeación y control financiero "/>
    <x v="3"/>
    <x v="16"/>
    <s v="FAP806 Registro de evento de riesgo operativo "/>
    <n v="1"/>
    <d v="2019-05-08T00:00:00"/>
    <d v="2019-05-07T00:00:00"/>
    <n v="1"/>
    <n v="1"/>
    <m/>
    <s v="Archivo accion 5-REPORTE REGISTRO RIESGOS.pdf id evento 201900078"/>
    <m/>
    <s v="GESTION FINANCIERA"/>
    <n v="3"/>
    <s v="cgonzal1"/>
    <s v="roviedo"/>
    <s v="mlopez2"/>
    <n v="0.03"/>
  </r>
  <r>
    <n v="216"/>
    <d v="2018-01-22T00:00:00"/>
    <x v="18"/>
    <n v="1"/>
    <s v="Gestionar con la Alta dirección la necesidad de incluir en la resolución de funciones aquellas correspondientes al proceso estratégico de Gestión de Comunicaciones dado que al no incorporarlas. no hay claridad sobre la autoridad y responsabilidad del Equipo de Comunicaciones y Relaciones Corporativas como dependencia adscrita a la Subgerencia Administrativa."/>
    <s v="No existe en el organigrama de la Entidad la Oficina de Comunicaciones como equipo o grupo // Falta de claridad en las funciones // No se reflejan en la resolución 411 de 2017 como área de trabajo"/>
    <s v="RGCHU20"/>
    <s v="CORRECTIVA"/>
    <x v="191"/>
    <s v="Líder equipo de Comunicaciones y Relaciones Corporativas"/>
    <x v="4"/>
    <x v="17"/>
    <s v="Propuesta de creación del equipo como área "/>
    <n v="1"/>
    <d v="2019-05-31T00:00:00"/>
    <d v="2019-08-28T00:00:00"/>
    <n v="1"/>
    <n v="1"/>
    <m/>
    <s v="Se ajustó y solicitó a Desarrollo Organizacional CIC RF-55721-2-913 la publicación del procedmiento PDI013 Comunicaciones y relaciones corporativas aprobado por la Gerencia General. Se elaboró el Procedimiento de validación y publicación de la Información PDI013 y se publicó el 28 de agosto de 2019 en el catálogo documental. Soportes: Procedmientento PDI013. 30-09-2019."/>
    <m/>
    <s v="GESTION DE LAS COMUNICACIONES"/>
    <n v="13"/>
    <s v="Dossa"/>
    <s v="muscateg"/>
    <s v="Mmendoza1"/>
    <n v="0.13"/>
  </r>
  <r>
    <n v="217"/>
    <d v="2018-01-22T00:00:00"/>
    <x v="18"/>
    <n v="2"/>
    <s v="Gestionar con la Alta dirección la necesidad de incluir en la resolución de funciones aquellas correspondientes al proceso estratégico de Gestión de Comunicaciones dado que al no incorporarlas. no hay claridad sobre la autoridad y responsabilidad del Equipo de Comunicaciones y Relaciones Corporativas como dependencia adscrita a la Subgerencia Administrativa."/>
    <s v="No existe en el organigrama de la Entidad la Oficina de Comunicaciones como equipo o grupo // Falta de claridad en las funciones // No se reflejan en la resolución 411 de 2017 como área de trabajo"/>
    <s v="RGCHU20"/>
    <s v="CORRECTIVA"/>
    <x v="192"/>
    <s v="Líder equipo de Comunicaciones y Relaciones Corporativas"/>
    <x v="4"/>
    <x v="17"/>
    <s v="Resolución restructuración grupos de trabajo"/>
    <n v="1"/>
    <d v="2019-06-30T00:00:00"/>
    <d v="2019-09-20T00:00:00"/>
    <n v="1"/>
    <n v="1"/>
    <m/>
    <s v="Se elaboró en conjunto con Talento Humano la propuesta final de las funciones del Grupo de Comunicaciones. Mediante Resolución 276 del 20 de septiembre de 2019 la Gerente General creó la Oficina de Comunicaciones de ENTerritorio y se encuentra publicada en el catálogo documental. soporte Resolución 276. 30-09-2019"/>
    <m/>
    <s v="GESTION DE LAS COMUNICACIONES"/>
    <n v="13"/>
    <s v="Dossa"/>
    <s v="muscateg"/>
    <s v="Mmendoza1"/>
    <n v="0.13"/>
  </r>
  <r>
    <n v="218"/>
    <d v="2018-01-22T00:00:00"/>
    <x v="18"/>
    <n v="3"/>
    <s v="Gestionar con la Alta dirección la necesidad de incluir en la resolución de funciones aquellas correspondientes al proceso estratégico de Gestión de Comunicaciones dado que al no incorporarlas. no hay claridad sobre la autoridad y responsabilidad del Equipo de Comunicaciones y Relaciones Corporativas como dependencia adscrita a la Subgerencia Administrativa."/>
    <s v="No existe en el organigrama de la Entidad la Oficina de Comunicaciones como equipo o grupo // Falta de claridad en las funciones // No se reflejan en la resolución 411 de 2017 como área de trabajo"/>
    <s v="RGCHU20"/>
    <s v="CORRECTIVA"/>
    <x v="193"/>
    <s v="Líder equipo de Comunicaciones y Relaciones Corporativas"/>
    <x v="4"/>
    <x v="17"/>
    <s v="Manual actualizado"/>
    <n v="1"/>
    <d v="2019-12-31T00:00:00"/>
    <d v="2019-12-31T00:00:00"/>
    <n v="1"/>
    <n v="1"/>
    <m/>
    <s v="El área solicitó a Desarrollo Organizacional CIC caso RF-59485-2-987 la actualización del MAnual de crisis el 5 de agosto del presente año. Manual de imagen Corporativa se solicitó con memorando 20194000166823 la apertura del proceso de selección de contratación directa de la empresa BIKSAK S.A.S. de acuerdo con los resultados de los Estudios Previos. Soportes: Solicitud de publicación GDI801 solicitudes de contratación. 30-09-2019. Manual de crisis se actualizó y publicó en el catálogo documental la Guía para el manejo de crisis en medios de comunicación GDI801 30-10-2019. Manual de imagen Corporativa - MDI011 se actualizó el Manual de Identidad Visual Corporativa 31-12-2019. Se actualizó y publicó en el catálogo documental el Manual de Comunicaciones - MDI010. 31-12-2019."/>
    <m/>
    <s v="GESTION DE LAS COMUNICACIONES"/>
    <n v="13"/>
    <s v="Dossa"/>
    <s v="muscateg"/>
    <s v="Mmendoza1"/>
    <n v="0.13"/>
  </r>
  <r>
    <n v="219"/>
    <d v="2018-01-22T00:00:00"/>
    <x v="18"/>
    <n v="4"/>
    <s v="Gestionar con la Alta dirección la necesidad de incluir en la resolución de funciones aquellas correspondientes al proceso estratégico de Gestión de Comunicaciones dado que al no incorporarlas. no hay claridad sobre la autoridad y responsabilidad del Equipo de Comunicaciones y Relaciones Corporativas como dependencia adscrita a la Subgerencia Administrativa."/>
    <s v="No existe en el organigrama de la Entidad la Oficina de Comunicaciones como equipo o grupo // Falta de claridad en las funciones // No se reflejan en la resolución 411 de 2017 como área de trabajo"/>
    <s v="RGCHU20"/>
    <s v="PREVENTIVA"/>
    <x v="194"/>
    <s v="Líder equipo de Comunicaciones y Relaciones Corporativas"/>
    <x v="4"/>
    <x v="17"/>
    <s v="Talleres"/>
    <n v="10"/>
    <d v="2019-12-06T00:00:00"/>
    <d v="2019-09-20T00:00:00"/>
    <n v="10"/>
    <n v="1"/>
    <m/>
    <s v="Se han realizado 7 talleres de entrenamiento con la Gerencia General por parte de la firma ELOQUENTEM SAS contratada para desarrollar la actividad. Se realizaron 3 capacitaciones puntuales con la Gerente General y Subgerentes Bellaniris Ávila y Germán Fuertes con el fin de potencializar la actividad que realiza cada uno de los equipos y su proceso comunicativo. Soportes: Control de asistencia FAP601. 30-09-2019."/>
    <m/>
    <s v="GESTION DE LAS COMUNICACIONES"/>
    <n v="13"/>
    <s v="Dossa"/>
    <s v="muscateg"/>
    <s v="Mmendoza1"/>
    <n v="0.13"/>
  </r>
  <r>
    <n v="220"/>
    <d v="2018-01-22T00:00:00"/>
    <x v="18"/>
    <n v="5"/>
    <s v="Formalizar el Plan de Comunicaciones en el que se pueda evidenciar la alineación de todas las acciones comunicacionales con el direccionamiento estratégico de la entidad dado que al no contar con éste se genera riesgo de falta de seguimiento y control oportuno de las actividades y responsabilidades."/>
    <s v="No existe aprobación de la estrategia o plan de comunicaciones por parte de la Gerencia General"/>
    <s v="RGRIE01"/>
    <s v="CORRECTIVA"/>
    <x v="195"/>
    <s v="Líder equipo de Comunicaciones y Relaciones Corporativas"/>
    <x v="4"/>
    <x v="17"/>
    <s v="Plan de Comunicaciones aprobado "/>
    <n v="1"/>
    <d v="2018-03-31T00:00:00"/>
    <d v="2018-03-26T00:00:00"/>
    <n v="1"/>
    <n v="1"/>
    <m/>
    <s v="Se presentó en reunión con Gerencia en la fecha establecida. Se adjunta copia de listado de asistencia y estrategia."/>
    <m/>
    <s v="GESTION DE LAS COMUNICACIONES"/>
    <n v="12"/>
    <s v="Dossa"/>
    <s v="muscateg"/>
    <s v="Mmendoza1"/>
    <n v="0.12"/>
  </r>
  <r>
    <n v="221"/>
    <d v="2018-01-22T00:00:00"/>
    <x v="18"/>
    <n v="6"/>
    <s v="Formalizar el Plan de Comunicaciones en el que se pueda evidenciar la alineación de todas las acciones comunicacionales con el direccionamiento estratégico de la entidad dado que al no contar con éste se genera riesgo de falta de seguimiento y control oportuno de las actividades y responsabilidades."/>
    <s v="No existe aprobación de la estrategia o plan de comunicaciones por parte de la Gerencia General"/>
    <s v="RGRIE01"/>
    <s v="CORRECTIVA"/>
    <x v="196"/>
    <s v="Líder equipo de Comunicaciones y Relaciones Corporativas"/>
    <x v="4"/>
    <x v="17"/>
    <s v="Plan de Comunicaciones aprobado "/>
    <n v="1"/>
    <d v="2018-04-30T00:00:00"/>
    <d v="2018-03-26T00:00:00"/>
    <n v="1"/>
    <n v="1"/>
    <m/>
    <s v="Se presentó en reunión con Gerencia en la fecha establecida. Se adjunta copia de listdo de asistencia y estrategia"/>
    <m/>
    <s v="GESTION DE LAS COMUNICACIONES"/>
    <n v="12"/>
    <s v="Dossa"/>
    <s v="muscateg"/>
    <s v="Mmendoza1"/>
    <n v="0.12"/>
  </r>
  <r>
    <n v="222"/>
    <d v="2018-01-22T00:00:00"/>
    <x v="18"/>
    <n v="7"/>
    <s v="Evitar duplicar información como en el caso de MDI010 Manual de Comunicaciones y GDI001 Guía para el uso y difusión en las redes sociales de FONADE donde se citan la Política de Comunicaciones con contenido diferente lo que genera riesgo al control de documentos y confusión a la persona que consulta la información."/>
    <s v="Falta de unificación en los criteriors que rigen la Política de Comunicaciones de la Entidad"/>
    <s v="RGADM11"/>
    <s v="CORRECTIVA"/>
    <x v="197"/>
    <s v="Líder equipo de Comunicaciones y Relaciones Corporativas"/>
    <x v="4"/>
    <x v="17"/>
    <s v="Manual de Comunicaciones Publicado"/>
    <n v="1"/>
    <d v="2018-03-31T00:00:00"/>
    <d v="2018-05-31T00:00:00"/>
    <n v="1"/>
    <n v="1"/>
    <m/>
    <s v="Se ajustó el manual de Comunicaciones y el Manual de Manejo de Redes Sociales. Se solicitó al área de organización y métodos su publicación.Caso RF-31063-2-332. publicado CHG-31631-1-229"/>
    <m/>
    <s v="GESTION DE LAS COMUNICACIONES"/>
    <n v="12"/>
    <s v="Dossa"/>
    <s v="muscateg"/>
    <s v="Mmendoza1"/>
    <n v="0.12"/>
  </r>
  <r>
    <n v="223"/>
    <d v="2018-01-22T00:00:00"/>
    <x v="18"/>
    <n v="8"/>
    <s v="Evitar duplicar información como en el caso de MDI010 Manual de Comunicaciones y GDI001 Guía para el uso y difusión en las redes sociales de FONADE donde se citan la Política de Comunicaciones con contenido diferente lo que genera riesgo al control de documentos y confusión a la persona que consulta la información."/>
    <s v="Falta de unificación en los criteriors que rigen la Política de Comunicaciones de la Entidad"/>
    <s v="RGADM11"/>
    <s v="CORRECTIVA"/>
    <x v="198"/>
    <s v="Líder equipo de Comunicaciones y Relaciones Corporativas"/>
    <x v="4"/>
    <x v="17"/>
    <s v="Manual de Comunicaciones Publicado"/>
    <n v="1"/>
    <d v="2018-04-30T00:00:00"/>
    <d v="2018-09-14T00:00:00"/>
    <n v="1"/>
    <n v="1"/>
    <m/>
    <s v="Se publicó en el catálogo documental el Manual de Comunicaciones MDI010 Versión 7. http:www.fonade.gov.co-CatalogoDocumental-procesos-subversion-SGC-Documentos-7_Manuales-MDI010V7.pdf"/>
    <m/>
    <s v="GESTION DE LAS COMUNICACIONES"/>
    <n v="12"/>
    <s v="Dossa"/>
    <s v="muscateg"/>
    <s v="Mmendoza1"/>
    <n v="0.12"/>
  </r>
  <r>
    <n v="224"/>
    <d v="2019-11-26T00:00:00"/>
    <x v="16"/>
    <n v="3"/>
    <s v="Tramite inicio acciones judiciales 1.ANT 2016 HALLAZGO No.5 Convenio Interadministrativo No. 2133894 2. CHIPAQUE H 1 Cantidad y calidad de la obra ejecutada mediante Contrato Interadministrativo Derivado No. 2130593 3. ANT 2016 HALLAZGO No.16 Convenio Interadministrativo No. 2122408 FONADE Municipio de Campoalegre 4. 2014 H11 F D P Contrato Interadministrativo No. 2131627 de 2013 5. 2014: H11 F D P Contrato Interadministrativo No. 2131627 de 2013"/>
    <s v="Definición de acciones genéricas sin impacto específico sobre el hallazgo o sin productos funcionales // Los responsables de formular las acciones no son los mismos que las implementan // Falta de continuidad en la ejecución de las acciones establecidas"/>
    <s v="RIESGO EMERGENTE_x000a_"/>
    <s v="CORRECTIVA"/>
    <x v="199"/>
    <s v="Oficina asesora Juridica"/>
    <x v="5"/>
    <x v="18"/>
    <s v="Reporte trimestral en  excel con solicitudes y gestión por parte de la OAJ . dic 2019 y marzo 2020"/>
    <n v="2"/>
    <d v="2020-03-30T00:00:00"/>
    <d v="2020-03-30T00:00:00"/>
    <n v="2"/>
    <n v="1"/>
    <m/>
    <s v="Archivo excel con avance de los procesos a diciembre 2019 y marzo 2020 se indica el proyecto abogado estado y avances a cada corte. Se hace mención que desde 16 de marzo 2020 hay suspension de términos en todos los Juzgados. archivo seguimiento acciones judiciales 04 02 2020.xls"/>
    <m/>
    <s v="GESTION JURIDICA"/>
    <n v="40"/>
    <s v="cgonzal1"/>
    <s v="amontene"/>
    <s v="mpatino"/>
    <n v="0.4"/>
  </r>
  <r>
    <n v="225"/>
    <d v="2019-09-30T00:00:00"/>
    <x v="9"/>
    <n v="5"/>
    <s v="Observación No.3 Solicitud de inicio de acción judicial FAP901 sin respuesta por parte de la Asesoría Jurídica. A la fecha 12-09-2019 no se tiene respuesta por parte de la Oficina Asesora Jurídica ni registro en el aplicativo e-kogui sobre la gestión adelantada en atención a la solicitud de inicio de acción judicial realizada por la Subgerencia de Operaciones mediante formato FAP901 Estudio Jurídico para el inicio de acción judicial de 13-06-2018 para el contrato interadministrativo No 2131675 _ Departamento de la Guajira en el marco del convenio 212081."/>
    <s v="Omisión en la aplicación del control CTRGJUR025 por parte de la Asesoría Jurídica // Falta de seguimiento a las solicitudes realizadas por los grupos técnicos de la Subgerencia de Desarrollo de Proyectos // Desconocimiento del trámite y los términos para resolver las solicitudes de acción judicial por parte del responsable de la gestión documental en la Oficina Asesora jurídica"/>
    <s v="RGJUR11"/>
    <s v="CORRECTIVA"/>
    <x v="200"/>
    <s v="Oficina Asesora Jurídica"/>
    <x v="5"/>
    <x v="18"/>
    <s v="Oficio de requerimiento de reconstrucción de la información"/>
    <n v="1"/>
    <d v="2019-11-15T00:00:00"/>
    <d v="2019-11-15T00:00:00"/>
    <n v="1"/>
    <n v="1"/>
    <m/>
    <s v="La Oficina Asesora Jurídica aportó demanda contra el Departamento de la Guajira radicada el 31 octubre de 2018 ante el tribunal administrativo de la Guajira así mismo adjuntó el auto admisorio del 15 marzo de 2019 de la demanda por parte de este tribunal despacho 03. De igual manera se evidenció en el reporte del aplicativo ekogui la demanda en primera instancia y la pieza procesal."/>
    <m/>
    <s v="GESTION JURIDICA"/>
    <n v="8"/>
    <s v="aocampo"/>
    <s v="aruiz1"/>
    <s v="mpatino"/>
    <n v="0.08"/>
  </r>
  <r>
    <n v="226"/>
    <d v="2019-09-30T00:00:00"/>
    <x v="9"/>
    <n v="6"/>
    <s v="Observación No.3 Solicitud de inicio de acción judicial FAP901 sin respuesta por parte de la Asesoría Jurídica. A la fecha 12-09-2019 no se tiene respuesta por parte de la Oficina Asesora Jurídica ni registro en el aplicativo e-kogui sobre la gestión adelantada en atención a la solicitud de inicio de acción judicial realizada por la Subgerencia de Operaciones mediante formato FAP901 Estudio Jurídico para el inicio de acción judicial de 13-06-2018 para el contrato interadministrativo No 2131675 _ Departamento de la Guajira en el marco del convenio 212081."/>
    <s v="Omisión en la aplicación del control CTRGJUR025 por parte de la Asesoría Jurídica // Falta de seguimiento a las solicitudes realizadas por los grupos técnicos de la Subgerencia de Desarrollo de Proyectos // Desconocimiento del trámite y los términos para resolver las solicitudes de acción judicial por parte del responsable de la gestión documental en la Oficina Asesora jurídica"/>
    <s v="RGJUR11"/>
    <s v="CORRECTIVA"/>
    <x v="201"/>
    <s v="Oficina Asesora Jurídica"/>
    <x v="5"/>
    <x v="18"/>
    <s v="Demanda radicada"/>
    <n v="1"/>
    <d v="2020-03-30T00:00:00"/>
    <d v="2019-12-11T00:00:00"/>
    <n v="1"/>
    <n v="1"/>
    <m/>
    <s v="La oficina Asesora Jurídica aportó demanda contra el Departamento de la Guajira radicada el 31 octubre de 2018 ante el tribunal administrativo de la Guajira así mismo adjuntó el auto admisorio del 15 marzo de 2019 de la demanda por parte de este tribunal despacho 03."/>
    <m/>
    <s v="GESTION JURIDICA"/>
    <n v="8"/>
    <s v="aocampo"/>
    <s v="aruiz1"/>
    <s v="mpatino"/>
    <n v="0.08"/>
  </r>
  <r>
    <n v="227"/>
    <d v="2019-06-27T00:00:00"/>
    <x v="7"/>
    <n v="6"/>
    <s v="OBSERVACIÓN No 3 Acciones judiciales sin asignación de abogado para trámite de estudio. En el perido comprendido entre 11-05-2018 y 18-02-2019 se identificaron 10 procesos sin asignación de abogado interno o externo para estudio y formulación de demanda."/>
    <s v="Desconocimiento del procedimiento PAP902 Solicitud de acciones judiciales por parte de abogados de la Oficina Asesora jurídica // Falta de control y seguimiento de las solicitudes realizadas por las áreas técnicas"/>
    <s v="RGJUR11"/>
    <s v="CORRECTIVA"/>
    <x v="202"/>
    <s v="Oficina Asesora Jurídica"/>
    <x v="5"/>
    <x v="18"/>
    <s v="Documento procedimental de asignación de procesos"/>
    <n v="1"/>
    <d v="2019-12-15T00:00:00"/>
    <d v="2019-11-01T00:00:00"/>
    <n v="1"/>
    <n v="1"/>
    <m/>
    <s v="Se evidenció el emvío de acciones judiciales diarias mediante correo electrónico en el mes de noviembre. 16 archivos Matriz CONTROL CORREO DE NOTIFICACIONES JUDICIALES. Xlsx."/>
    <m/>
    <s v="GESTION JURIDICA"/>
    <n v="4"/>
    <s v="aocampo"/>
    <s v="amontene"/>
    <s v="mpatino"/>
    <n v="0.04"/>
  </r>
  <r>
    <n v="228"/>
    <d v="2019-06-27T00:00:00"/>
    <x v="7"/>
    <n v="7"/>
    <s v="OBSERVACIÓN No 3 Acciones judiciales sin asignación de abogado para trámite de estudio. En el perido comprendido entre 11-05-2018 y 18-02-2019 se identificaron 10 procesos sin asignación de abogado interno o externo para estudio y formulación de demanda."/>
    <s v="Desconocimiento del procedimiento PAP902 Solicitud de acciones judiciales por parte de abogados de la Oficina Asesora jurídica // Falta de control y seguimiento de las solicitudes realizadas por las áreas técnicas"/>
    <s v="RGJUR11"/>
    <s v="CORRECTIVA"/>
    <x v="203"/>
    <s v="Oficina Asesora Jurídica"/>
    <x v="5"/>
    <x v="18"/>
    <s v="Expediente de procesos reconstruido"/>
    <n v="10"/>
    <d v="2019-11-30T00:00:00"/>
    <d v="2019-11-30T00:00:00"/>
    <n v="10"/>
    <n v="1"/>
    <m/>
    <s v="Se verificó el cumplimiento frente a las demandas instauradas ante las instancias competentes de los contratos 2161440 2162855 2017624 2162856 2162858 2162859 2162857 2152146."/>
    <m/>
    <s v="GESTION JURIDICA"/>
    <n v="4"/>
    <s v="aocampo"/>
    <s v="amontene"/>
    <s v="mpatino"/>
    <n v="0.04"/>
  </r>
  <r>
    <n v="229"/>
    <d v="2019-06-27T00:00:00"/>
    <x v="7"/>
    <n v="8"/>
    <s v="OBSERVACIÓN No 4 Documentos incompletos para solicitar el inicio de la acción judicial. La Subgerencia de Operaciones presentó 18 solicitudes a la Oficina Asesora Jurídica para el inicio de acción judicial 38 por ciento de los procesos sin el formato FAP901 Estudio jurídico para el inicio de acción judicial."/>
    <s v="Desconocimiento del procedimiento PDI761 Procedimiento para solicitar acciones contractuales por presunto incumplimiento"/>
    <s v="RGJUR11"/>
    <s v="CORRECTIVA"/>
    <x v="204"/>
    <s v="Oficina Asesora Juridica"/>
    <x v="5"/>
    <x v="18"/>
    <s v="Propuesta modificación formatos"/>
    <n v="1"/>
    <d v="2019-09-30T00:00:00"/>
    <d v="2019-09-13T00:00:00"/>
    <n v="1"/>
    <n v="1"/>
    <m/>
    <s v="Se realizó reunión con la Oficina de Asesoria Juridica relativo a la revision y ajuste de los procedimientos asociados al formato FAP 900 y FAP 901 como resultado se proyectó un nuevo formato de estudio técnico para el inicio de acción judicial el cual no fue avalado por las partes intervinientes por operatividad en los procesos. Soportes: Propuesta de unificacion de formatos y acta de reunión"/>
    <m/>
    <s v="GESTION JURIDICA"/>
    <n v="4"/>
    <s v="aocampo"/>
    <s v="amontene"/>
    <s v="mpatino"/>
    <n v="0.04"/>
  </r>
  <r>
    <n v="230"/>
    <d v="2019-06-27T00:00:00"/>
    <x v="7"/>
    <n v="9"/>
    <s v="OBSERVACIÓN No 4 Documentos incompletos para solicitar el inicio de la acción judicial. La Subgerencia de Operaciones presentó 18 solicitudes a la Oficina Asesora Jurídica para el inicio de acción judicial 38 por ciento de los procesos sin el formato FAP901 Estudio jurídico para el inicio de acción judicial."/>
    <s v="Desconocimiento del procedimiento PDI761 Procedimiento para solicitar acciones contractuales por presunto incumplimiento"/>
    <s v="RGJUR11"/>
    <s v="CORRECTIVA"/>
    <x v="205"/>
    <s v="_x000a_Oficina Asesora Juridica_x000a_"/>
    <x v="5"/>
    <x v="18"/>
    <s v="Formatos publicados"/>
    <n v="2"/>
    <d v="2019-12-15T00:00:00"/>
    <d v="2019-12-31T00:00:00"/>
    <n v="2"/>
    <n v="1"/>
    <m/>
    <s v="En desarrollo de esta acción la Unidad de Defensa Jurídica elaboró oportunamente un formato que unifica los FAP 900 y FAP 901 del cual adjuntamos copia sin embargo es un documento que hace parte integral de la caracterización del proceso de Gestión Jurídica y su adopción exige unas formalidades de áreas como Organización y Métodos así como del grupo de Calidad de la entidad._x000a_El grupo de Desarrollo organizacional mediante correo electrónico de 19-12-2019 informó que: los formatos FAP900 y FAP901 se unificaron en el FAP900 Estudio técnico para el inicio de la acción judicial y se encuentran en proceso de firma de la jefe de oficina."/>
    <s v="Se solicitó ajuste de fecha de entrega del 30-09-2019 a 15-12-2019 según memorando con radicado 20191100245191"/>
    <s v="GESTION JURIDICA"/>
    <n v="5"/>
    <s v="aocampo"/>
    <s v="amontene"/>
    <s v="mpatino"/>
    <n v="0.05"/>
  </r>
  <r>
    <n v="231"/>
    <d v="2019-06-27T00:00:00"/>
    <x v="7"/>
    <n v="10"/>
    <s v="OBSERVACION No 5 Inconsistencias en la información del aplicativo E-KOGUI sobre los procesos judiciales de ENTerritorio. Con corte a 09-06-2019 se identificaron inconsistencias para 2 procesos como se señalan a continuación 2 radicados duplicados para el mismo proceso del contrato 2100024 1245478 - 467050 y con valores diferentes en la provisión inicial 1.051 millones versus 3.190 millones."/>
    <s v="Omisión en la aplicación del control CTRGJUR027 por parte de los apoderados y el profesional de la Oficina Asesora jurídica // Falta de depuración y rectificación de la información de Ekogui"/>
    <s v="RGJUR24"/>
    <s v="CORRECTIVA"/>
    <x v="206"/>
    <s v="Oficina Asesora Jurídica"/>
    <x v="5"/>
    <x v="18"/>
    <s v="Base de datos depurada y conciliada"/>
    <n v="1"/>
    <d v="2019-11-30T00:00:00"/>
    <d v="2019-11-30T00:00:00"/>
    <n v="1"/>
    <n v="1"/>
    <m/>
    <s v="Se verificó frente a la bases de datos que se ha cumplido el protocolo y se ha logrado depurar la BD de E-kogui. Desarrollar mesas de trabajo técnico con la Agencia Nacional de Defensa judicial cuyo objetivo es depurar las bases de datos. Se evidenció BD depurada de los procesos en Ekogui de Enterritorio demandante y demandado."/>
    <s v="Se solicita reformular la acción mediante memorando con radicado 20191100245191 "/>
    <s v="GESTION JURIDICA"/>
    <n v="9"/>
    <s v="aocampo"/>
    <s v="amontene"/>
    <s v="mpatino"/>
    <n v="0.09"/>
  </r>
  <r>
    <n v="232"/>
    <d v="2019-06-27T00:00:00"/>
    <x v="7"/>
    <n v="14"/>
    <s v="OBSERVACIÓN No 8 Afectación del cumplimiento de objetivos de auditoría por no entrega de información. La Oficina Asesora jurídica no reportó información solicitada en 4 ocasiones al grupo auditor relativa a base datos actualizada de los abogados asignación de procesos judiciales Informes trimestrales de los apoderados y contratos y desembolsos de los abogados y apoderados afectando la obtención de conclusiones de auditoría y el logro del objetivo 3 Validar el cumplimiento del debido proceso frente a las acciones judiciales los cuales fueron solicitados en los correos de 24 de mayo de 2019 29 de mayo de 2019 10 de junio de 2019 y 14 de junio de 2019 afectando el cumplimiento del programa de trabajo de la auditoría."/>
    <s v="Falta de claridad en el acceso y consulta a las bases de datos y aplicativos destinados al seguimiento y control // Falta de gestión del responsable de entrega de información con las dependencias/aplicativos/archivo fuente o insumo de la misma"/>
    <s v="RAUDI03"/>
    <s v="CORRECTIVA"/>
    <x v="207"/>
    <s v="Oficina Asesora Jurídica"/>
    <x v="5"/>
    <x v="18"/>
    <s v="Informe consolidado de procesos"/>
    <n v="1"/>
    <d v="2019-09-30T00:00:00"/>
    <d v="2019-12-10T00:00:00"/>
    <n v="1"/>
    <n v="1"/>
    <m/>
    <s v="Se adjuntó el consolidado de la información actualizada de los procesos judiciales. Soportes: base de datos en excel Base datos de procesos judiciales. Demandado y demandante."/>
    <m/>
    <s v="GESTION JURIDICA"/>
    <n v="9"/>
    <s v="aocampo"/>
    <s v="amontene"/>
    <s v="mpatino"/>
    <n v="0.09"/>
  </r>
  <r>
    <n v="233"/>
    <d v="2019-04-12T00:00:00"/>
    <x v="4"/>
    <n v="10"/>
    <s v="Observación No.5 Demoras en la solicitud de acciones Judiciales para los convenios interadministrativos. Se presentaron entre uno y 34 meses de demora en la solicitud de inicio de acciones judiciales por parte de la gerencia de convenio para 7 convenios interadministrativos frente a la fecha de terminación de cada uno que corresponde a la entrega integral del proyecto por FONADE al ente territorial"/>
    <s v="Falta de precisión en el alcance de las obligaciones de los entes territoriales // Demoras en la consolidación de la información para realizar el estudio factico .fap900."/>
    <s v="RGPPE27"/>
    <s v="PREVENTIVA"/>
    <x v="208"/>
    <s v="Gerencia de convenio _x000a_Oficina Asesora Juridica"/>
    <x v="5"/>
    <x v="18"/>
    <s v="FAP 601  Control de asistencia"/>
    <n v="1"/>
    <d v="2020-03-30T00:00:00"/>
    <d v="2020-03-26T00:00:00"/>
    <n v="1"/>
    <n v="1"/>
    <m/>
    <s v="Memorando N. 20201100054453 de la Oficina Asesora Jurídica al Subgerente de desarrollo de proyectos a los gerentes de Desarrollo de proyectos 1 2 3 y 4 y a los gerentes de convenio socializando el Procedimiento PAP902 referente a la Solicitud de Inicio de Acciones Judiciales"/>
    <s v="Memorando de reformulación N.20191100221373  del 09 de diciembre de 2019"/>
    <s v="GESTION JURIDICA"/>
    <n v="4"/>
    <s v="ariano"/>
    <s v="amontene"/>
    <s v="mpatino"/>
    <n v="0.04"/>
  </r>
  <r>
    <n v="234"/>
    <d v="2019-04-12T00:00:00"/>
    <x v="4"/>
    <n v="11"/>
    <s v="Observación No.5 Demoras en la solicitud de acciones Judiciales para los convenios interadministrativos. Se presentaron entre uno y 34 meses de demora en la solicitud de inicio de acciones judiciales por parte de la gerencia de convenio para 7 convenios interadministrativos frente a la fecha de terminación de cada uno que corresponde a la entrega integral del proyecto por FONADE al ente territorial"/>
    <s v="Falta de precisión en el alcance de las obligaciones de los entes territoriales // Demoras en la consolidación de la información para realizar el estudio factico .fap900."/>
    <s v="RGPPE27"/>
    <s v="CORRECTIVA"/>
    <x v="209"/>
    <s v="Oficina Asesora Juridica"/>
    <x v="5"/>
    <x v="18"/>
    <s v="Acuerdos de niveles de servicio .ANS. "/>
    <n v="1"/>
    <d v="2020-03-30T00:00:00"/>
    <d v="2020-04-16T00:00:00"/>
    <n v="1"/>
    <n v="1"/>
    <m/>
    <s v="PAP902 SOLICITUD E INICIO DE ACCIONES JUDICIALES v.6 16 abril 2020 numeral 5.3 y actividad 5. Socializado a todos los colaboradores de la entidad por correo electrónico por parte de desarrollo organizacional el 16 de abril 2020"/>
    <s v="Memorando de reformulación N.20191100221373  del 09 de diciembre de 2019"/>
    <s v="GESTION JURIDICA"/>
    <n v="5"/>
    <s v="ariano"/>
    <s v="amontene"/>
    <s v="mpatino"/>
    <n v="0.05"/>
  </r>
  <r>
    <n v="235"/>
    <d v="2018-08-03T00:00:00"/>
    <x v="12"/>
    <n v="1"/>
    <s v="Observación No. 1. Creación de Fondo rotatorio para operación del esquema de contratos de fábricas La Subgerencia Técnica Financiera y de Contratación incumplieron con la creación del Fondo Rotatorio informado en Junta Directiva y el establecimiento de reglas de participación adecuadas para los contrato para garantizar la operatividad del reintegro de recursos aprobados por FONADE y destinados al inicio para la operación de las fábricas."/>
    <s v="Omisión de gestiones administrativas para el cumplimiento de las directrices internas adoptadas en Junta Directiva. // Falta de seguimiento a la ejecución de compromisos establecidos en actas de Junta Directiva // Omisión en las reuniones posteriores respecto a la creación del fondo"/>
    <s v="RIESGO EMERGENTE_x000a_"/>
    <s v="PREVENTIVA"/>
    <x v="210"/>
    <s v="Asesoría Jurídica Secretaría Junta Directiva"/>
    <x v="5"/>
    <x v="18"/>
    <s v="Lista de Chequeo "/>
    <n v="1"/>
    <d v="2018-08-31T00:00:00"/>
    <d v="2019-09-30T00:00:00"/>
    <n v="1"/>
    <n v="1"/>
    <m/>
    <s v="A partir del ACTA No 645 sesión ordinaria del 27 de junio de 2019 se creó el cuadro SEGUIMIENTO A COMPROMISOS Y OBLIGACIONES ACORDADOS EN JUNTA DIRECTIVA con No acta compromiso plazo estimado responsable y porcentage de ejecución La Secretaría de la Junta Directiva tiene la responsabilidad del seguimiento y enviar previo a cada sesión el correo a los responsables de los compromisos no ejecutados."/>
    <m/>
    <s v="GESTION JURIDICA"/>
    <n v="3"/>
    <s v="msuarez"/>
    <s v="mpatino"/>
    <s v="mpatino"/>
    <n v="0.03"/>
  </r>
  <r>
    <n v="236"/>
    <d v="2018-12-03T00:00:00"/>
    <x v="3"/>
    <n v="4"/>
    <s v="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_x000a_• Marzo. Proyección 304.578.707 Real 575.243.736 Diferencia 270.665.029 Variación 89 por ciento_x000a_• Abril Proyección 303.515.346 Real 701.224.790 Diferencia 397.709.444 Variación13 por ciento_x000a_Lo anterior afectando la inversión de recursos de la entidad."/>
    <s v="Falta de claridad en los términos para la elaboración o solicitud del estudio previo // Desconocimiento de la regulación aplicable a los convenios de asociación."/>
    <s v="RGPRO03"/>
    <s v="PREVENTIVA"/>
    <x v="211"/>
    <s v="Planeación contractual"/>
    <x v="2"/>
    <x v="9"/>
    <s v="Documento diagnostico con temas priorizados a capacitar"/>
    <n v="1"/>
    <d v="2019-01-31T00:00:00"/>
    <d v="2019-06-30T00:00:00"/>
    <n v="1"/>
    <n v="1"/>
    <m/>
    <s v="_x000a__x000a_Adjuntaron el diagnostico con los temas priorizados en el Seguimiento a junio de 2019 Archivo Formato Encuesta en pdf"/>
    <m/>
    <s v="GESTION DE PROVEEDORES"/>
    <n v="8"/>
    <s v="msuarez"/>
    <s v="dherrera"/>
    <s v="msuarez"/>
    <n v="0.08"/>
  </r>
  <r>
    <n v="237"/>
    <d v="2018-12-03T00:00:00"/>
    <x v="3"/>
    <n v="5"/>
    <s v="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_x000a_• Marzo. Proyección 304.578.707 Real 575.243.736 Diferencia 270.665.029 Variación 89 por ciento_x000a_• Abril Proyección 303.515.346 Real 701.224.790 Diferencia 397.709.444 Variación13 por ciento_x000a_Lo anterior afectando la inversión de recursos de la entidad."/>
    <s v="Falta de claridad en los términos para la elaboración o solicitud del estudio previo // Desconocimiento de la regulación aplicable a los convenios de asociación."/>
    <s v="RGPRO03"/>
    <s v="PREVENTIVA"/>
    <x v="212"/>
    <s v="Planeación contractual"/>
    <x v="2"/>
    <x v="9"/>
    <s v="FAP601 control de asistencia"/>
    <n v="1"/>
    <d v="2019-06-30T00:00:00"/>
    <d v="2019-09-30T00:00:00"/>
    <n v="1"/>
    <n v="1"/>
    <m/>
    <s v="_x000a__x000a_Se observó Acta de asistencia de capacitación 13 y 14 de agosto de 2019 y envian los temas priorizados a estudio. Falta Memo de reformulación. Seguimiento a Junio 30 de 2019. El archivo Lista Asistencia 2 3 Sensibilización 20190528 en pdf atiende los temas relacionados en la encuesta al grupo de Operaciones_x000a_"/>
    <m/>
    <s v="GESTION DE PROVEEDORES"/>
    <n v="8"/>
    <s v="msuarez"/>
    <s v="dherrera"/>
    <s v="msuarez"/>
    <n v="0.08"/>
  </r>
  <r>
    <n v="238"/>
    <d v="2018-12-03T00:00:00"/>
    <x v="3"/>
    <n v="6"/>
    <s v="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_x000a_• Marzo. Proyección 304.578.707 Real 575.243.736 Diferencia 270.665.029 Variación 89 por ciento_x000a_• Abril Proyección 303.515.346 Real 701.224.790 Diferencia 397.709.444 Variación13 por ciento_x000a_Lo anterior afectando la inversión de recursos de la entidad."/>
    <s v="Falta de claridad en los términos para la elaboración o solicitud del estudio previo // Desconocimiento de la regulación aplicable a los convenios de asociación."/>
    <s v="RGPRO03"/>
    <s v="PREVENTIVA"/>
    <x v="213"/>
    <s v="Planeación contractual"/>
    <x v="2"/>
    <x v="9"/>
    <s v="consolidado de evaluaciones realizadas anexos"/>
    <n v="1"/>
    <d v="2019-07-31T00:00:00"/>
    <d v="2019-09-30T00:00:00"/>
    <n v="1"/>
    <n v="1"/>
    <m/>
    <s v="_x000a__x000a_ Enviaron el consolidado de las evaluaciones realizadas en este link estan los soportes Lo presentado en el archivo 2 2 evaluacion proveedores en pdf. esta alineado con los temas priorizados a capacitar según encuesta. Se observa evaluación a 4 profesionales del 25 de julio periodo evaluado 1 enero al 17 julio de 2019"/>
    <m/>
    <s v="GESTION DE PROVEEDORES"/>
    <n v="8"/>
    <s v="msuarez"/>
    <s v="dherrera"/>
    <s v="msuarez"/>
    <n v="0.08"/>
  </r>
  <r>
    <n v="239"/>
    <d v="2018-12-03T00:00:00"/>
    <x v="3"/>
    <n v="7"/>
    <s v="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_x000a_• Marzo. Proyección 304.578.707 Real 575.243.736 Diferencia 270.665.029 Variación 89 por ciento_x000a_• Abril Proyección 303.515.346 Real 701.224.790 Diferencia 397.709.444 Variación13 por ciento_x000a_Lo anterior afectando la inversión de recursos de la entidad."/>
    <s v="Desconocimiento de las obligaciones de la Gerencia del convenio"/>
    <s v="EMERGENTE 1 Menores ingresos por rendimientos financieros y afectación del flujo de caja del convenio  debido a la falta de  inversión de los excedentes de liquidez  por causa de la inoportunidad de los registros de los recursos  consignados por el cliente."/>
    <s v="CORRECTIVA"/>
    <x v="214"/>
    <s v="Subgerencia tecnica  Gerencias de Unidad _x000a_Gerencia de Convenio"/>
    <x v="0"/>
    <x v="0"/>
    <s v="Reporte de correos electróncos enviados a los Gerentes de convenio y sus anexos"/>
    <n v="1"/>
    <d v="2019-04-30T00:00:00"/>
    <d v="2019-06-30T00:00:00"/>
    <n v="1"/>
    <n v="1"/>
    <m/>
    <s v="Remitieron el Acta de asistencia Se observa FAP601 control de asistencia capacitación proyección y manejo de flujo de caja dirigido a gerentes de convenio y apoyos26 de febrero de 2019 uno de los temas tratados es fechas y cronogramas de entrega de proyecciones .Se observa circular interna 095 del 30 de enero de 2019 con la obligatoriedad de programar y actualizar el flujo de caja de contratos y convenios en la cual se describen las fechas programadas para el reporte mensual durante el 2019 .Seguimiento a junio de 201 Actividad alineada con el Plan de Tratamiento TRATGFIN1801 Fortalecimiento en la efectividad del flujo de caja en el 2019 se anexa correo electronico del 12 y 19 de junio de 2019. Por medio de correo electrónico del 16 de julio el area de planeación y gestion de riesgo envía el resultado del seguimiento realizado al plan de tratamiento de riesgos TRATGFIN1801 con todas las actividades cumplidas_x000a__x000a_"/>
    <m/>
    <s v="GERENCIA Y GESTION DE PROYECTOS"/>
    <n v="10"/>
    <s v="msuarez"/>
    <s v="dherrera"/>
    <s v="msuarez"/>
    <n v="0.1"/>
  </r>
  <r>
    <n v="240"/>
    <d v="2018-12-03T00:00:00"/>
    <x v="3"/>
    <n v="8"/>
    <s v="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_x000a_• Marzo. Proyección 304.578.707 Real 575.243.736 Diferencia 270.665.029 Variación 89 por ciento_x000a_• Abril Proyección 303.515.346 Real 701.224.790 Diferencia 397.709.444 Variación13 por ciento_x000a_Lo anterior afectando la inversión de recursos de la entidad."/>
    <s v="Desconocimiento por parte de los profesionales del área de planeación contractual de las condiciones aplicables a las lineas de negocio de FONADE // Falta de especificación de requerimientos de proveedores por parte de la Subgerencia Técnica // Posibles sugerencias o recomendaciones del cliente para contratar con entidades privadas en el marco de los convenios de asociación las cuales fueron acogidas por Fonade"/>
    <s v="EMERGENTE 2   Impacto económico y legal debido a inconsistencias en el contenido de los estudios previos  por la inclusión de recomendaciones y sugerencias  por parte de las área internas de la entidad que no guardan relación con los lineamientos de ley generando posibles incumplimentos y/o demandas a la entidad "/>
    <s v="PREVENTIVA"/>
    <x v="211"/>
    <s v="Planeación contractual"/>
    <x v="2"/>
    <x v="9"/>
    <s v="Documento diagnostico con temas priorizados a capacitar"/>
    <n v="1"/>
    <d v="2019-01-31T00:00:00"/>
    <d v="2019-06-30T00:00:00"/>
    <n v="1"/>
    <n v="1"/>
    <m/>
    <s v="Remiten el documento de diagnostico con temas priorizados Archivo Formato Encuesta en pdf"/>
    <m/>
    <s v="GESTION DE PROVEEDORES"/>
    <n v="8"/>
    <s v="msuarez"/>
    <s v="dherrera"/>
    <s v="msuarez"/>
    <n v="0.08"/>
  </r>
  <r>
    <n v="241"/>
    <d v="2018-12-03T00:00:00"/>
    <x v="3"/>
    <n v="9"/>
    <s v="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_x000a_• Marzo. Proyección 304.578.707 Real 575.243.736 Diferencia 270.665.029 Variación 89 por ciento_x000a_• Abril Proyección 303.515.346 Real 701.224.790 Diferencia 397.709.444 Variación13 por ciento_x000a_Lo anterior afectando la inversión de recursos de la entidad."/>
    <s v="Desconocimiento por parte de los profesionales del área de planeación contractual de las condiciones aplicables a las lineas de negocio de FONADE // Falta de especificación de requerimientos de proveedores por parte de la Subgerencia Técnica // Posibles sugerencias o recomendaciones del cliente para contratar con entidades privadas en el marco de los convenios de asociación las cuales fueron acogidas por Fonade"/>
    <s v="EMERGENTE 2   Impacto económico y legal debido a inconsistencias en el contenido de los estudios previos  por la inclusión de recomendaciones y sugerencias  por parte de las área internas de la entidad que no guardan relación con los lineamientos de ley generando posibles incumplimentos y/o demandas a la entidad "/>
    <s v="PREVENTIVA"/>
    <x v="212"/>
    <s v="Planeación contractual"/>
    <x v="2"/>
    <x v="9"/>
    <s v="FAP601 control de asistencia"/>
    <n v="1"/>
    <d v="2019-06-30T00:00:00"/>
    <d v="2019-09-30T00:00:00"/>
    <n v="1"/>
    <n v="1"/>
    <m/>
    <s v="_x000a_Se observó Acta de asistencia de capacitación 13 y 14 de agosto de 2019 y envian los temas priorizados a estudio"/>
    <m/>
    <s v="GESTION DE PROVEEDORES"/>
    <n v="8"/>
    <s v="msuarez"/>
    <s v="dherrera"/>
    <s v="msuarez"/>
    <n v="0.08"/>
  </r>
  <r>
    <n v="242"/>
    <d v="2018-12-03T00:00:00"/>
    <x v="3"/>
    <n v="10"/>
    <s v="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_x000a_• Marzo. Proyección 304.578.707 Real 575.243.736 Diferencia 270.665.029 Variación 89 por ciento_x000a_• Abril Proyección 303.515.346 Real 701.224.790 Diferencia 397.709.444 Variación13 por ciento_x000a_Lo anterior afectando la inversión de recursos de la entidad."/>
    <s v="Desconocimiento por parte de los profesionales del área de planeación contractual de las condiciones aplicables a las lineas de negocio de FONADE // Falta de especificación de requerimientos de proveedores por parte de la Subgerencia Técnica // Posibles sugerencias o recomendaciones del cliente para contratar con entidades privadas en el marco de los convenios de asociación las cuales fueron acogidas por Fonade"/>
    <s v="EMERGENTE 2   Impacto económico y legal debido a inconsistencias en el contenido de los estudios previos  por la inclusión de recomendaciones y sugerencias  por parte de las área internas de la entidad que no guardan relación con los lineamientos de ley generando posibles incumplimentos y/o demandas a la entidad "/>
    <s v="PREVENTIVA"/>
    <x v="213"/>
    <s v="Planeación contractual"/>
    <x v="2"/>
    <x v="9"/>
    <s v="consolidado de evaluaciones realizadas anexos"/>
    <n v="1"/>
    <d v="2019-07-31T00:00:00"/>
    <d v="2019-09-30T00:00:00"/>
    <n v="1"/>
    <n v="1"/>
    <m/>
    <s v="Se observa el consolidado de las evaluaciones así 4 profesionales del 25 de julio periodo evaluado 1 enero al 17 julio de 2019. _x000a__x000a__x000a_"/>
    <m/>
    <s v="GESTION DE PROVEEDORES"/>
    <n v="8"/>
    <s v="msuarez"/>
    <s v="dherrera"/>
    <s v="msuarez"/>
    <n v="0.08"/>
  </r>
  <r>
    <n v="243"/>
    <d v="2018-12-03T00:00:00"/>
    <x v="3"/>
    <n v="11"/>
    <s v="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_x000a_• Marzo. Proyección 304.578.707 Real 575.243.736 Diferencia 270.665.029 Variación 89 por ciento_x000a_• Abril Proyección 303.515.346 Real 701.224.790 Diferencia 397.709.444 Variación13 por ciento_x000a_Lo anterior afectando la inversión de recursos de la entidad."/>
    <s v="Todos los identificados en la auditoría"/>
    <s v="RGRIE30"/>
    <s v="CORRECTIVA"/>
    <x v="215"/>
    <s v="Areas de la entidad y Planeacion y Gestión de Riesgos"/>
    <x v="1"/>
    <x v="1"/>
    <s v="Perfil de Riesgo actualizado"/>
    <n v="1"/>
    <d v="2019-06-30T00:00:00"/>
    <d v="2019-06-30T00:00:00"/>
    <n v="1"/>
    <n v="1"/>
    <m/>
    <s v="Para la vigencia 2018 se actualizó el perfil de riegos del proceso de gerencia de proyectos se adjunta perfil actualizado_x000a_"/>
    <m/>
    <s v="GESTION DEL RIESGO"/>
    <n v="7"/>
    <s v="msuarez"/>
    <s v="dherrera"/>
    <s v="msuarez"/>
    <n v="7.0000000000000007E-2"/>
  </r>
  <r>
    <n v="244"/>
    <d v="2019-10-02T00:00:00"/>
    <x v="10"/>
    <n v="1"/>
    <s v="Observación No.1. Información relacionada con la afectación de los recursos de contingencias no confiable La información asociada a la afectación de los recursos de contingencias aprobados los planes de recuperación y seguimiento al estado de los mismos los recursos recuperados y los recursos pendientes por recuperar aportada por los procesos misionales y procesos estratégicos gestión de operaciones Inf. trimestral se evidenció dispersa incompleta y desactualizada y.o en los siguientes casos no se allego a la auditoría convenio 213059 200842 194126 195041 y 196070"/>
    <s v="Falta de trazabilidad de la información de las operaciones con recursos de contingencias de los convenios usuarios // Deficiencias en la gestión documental de la entidad // Manejo segmentado de la información por grupos de trabajo"/>
    <s v="Riesgo emergente"/>
    <s v="CORRECTIVA"/>
    <x v="216"/>
    <s v="Subgerencia de Desarrollo de proyectos Gerentes de Unidad y de convenio."/>
    <x v="0"/>
    <x v="15"/>
    <s v="Base de datos"/>
    <n v="1"/>
    <d v="2020-10-30T00:00:00"/>
    <d v="2020-07-15T00:00:00"/>
    <n v="1"/>
    <n v="1"/>
    <m/>
    <s v="Se observa una base de datos con el universo de contratos y convenios con afectación de recursos de contingencias con el estado de amortización y el detalle del saldo por recuperar_x000a_Se anexa la base de datos llamada Convenios contingencias 2013-2020 Falta por diligenciar desde la columna T a la Z del archivo enviado Se reformula la actividad en plazo Ubicación carpeta compartida Mireya lópez Chaparro - Asesoría CI. PM ACI SOPORTES AÑO 2020. Soportes marzo 2020. A56 CONTINGENCIAS"/>
    <s v="Memorando de reformulación N2020200004"/>
    <s v="GERENCIA Y GESTION DE PROYECTOS"/>
    <n v="8"/>
    <s v="ariano"/>
    <s v="arodriguez"/>
    <s v="nobando"/>
    <n v="0.08"/>
  </r>
  <r>
    <n v="245"/>
    <d v="2019-10-02T00:00:00"/>
    <x v="10"/>
    <n v="2"/>
    <s v="Observación No.1. Información relacionada con la afectación de los recursos de contingencias no confiable La información asociada a la afectación de los recursos de contingencias aprobados los planes de recuperación y seguimiento al estado de los mismos los recursos recuperados y los recursos pendientes por recuperar aportada por los procesos misionales y procesos estratégicos gestión de operaciones Inf. trimestral se evidenció dispersa incompleta y desactualizada y.o en los siguientes casos no se allego a la auditoría convenio 213059 200842 194126 195041 y 196070"/>
    <s v="Falta de trazabilidad de la información de las operaciones con recursos de contingencias de los convenios usuarios // Deficiencias en la gestión documental de la entidad // Manejo segmentado de la información por grupos de trabajo"/>
    <s v="Riesgo emergente"/>
    <s v="CORRECTIVA"/>
    <x v="217"/>
    <s v="Subgerencia de Desarrollo de proyectos"/>
    <x v="0"/>
    <x v="15"/>
    <s v="Carpeta Compartida con la información de cada convenio"/>
    <n v="1"/>
    <d v="2020-10-30T00:00:00"/>
    <d v="2020-07-15T00:00:00"/>
    <n v="1"/>
    <n v="1"/>
    <m/>
    <s v="Se observan 44 carpetas asociadas a convenios con documentos que evidencian la trazabilidad de los recursos de contingencias asignados_x000a_Por correo electronico se comparte un link de acceso con los soportes el auditado describe Se anexan 46 carpetas con los convenios que han tenido afectación de contingencias la SGD de proyectos manifiesta que se sigue en la busqueda de los soportesSe reformula la actividad en plazo Es importante estandarizar el nombre de los documentos y el contenido de las carpetas de acuerdo con lo enunciado en la observación Ubicación carpeta compartida Mireya lópez Chaparro - Asesoría CI . PM ACI . SOPORTES AÑO 2020 . Soportes marzo 2020 . A56 CONTINGENCIAS"/>
    <s v="Memorando de reformulación N2020200004"/>
    <s v="GERENCIA Y GESTION DE PROYECTOS"/>
    <n v="5"/>
    <s v="ariano"/>
    <s v="arodriguez"/>
    <s v="nobando"/>
    <n v="0.05"/>
  </r>
  <r>
    <n v="246"/>
    <d v="2019-10-02T00:00:00"/>
    <x v="10"/>
    <n v="3"/>
    <s v="Observación No.1. Información relacionada con la afectación de los recursos de contingencias no confiable La información asociada a la afectación de los recursos de contingencias aprobados los planes de recuperación y seguimiento al estado de los mismos los recursos recuperados y los recursos pendientes por recuperar aportada por los procesos misionales y procesos estratégicos gestión de operaciones Inf. trimestral se evidenció dispersa incompleta y desactualizada y.o en los siguientes casos no se allego a la auditoría convenio 213059 200842 194126 195041 y 196070"/>
    <s v="Falta de trazabilidad de la información de las operaciones con recursos de contingencias de los convenios usuarios // Deficiencias en la gestión documental de la entidad // Manejo segmentado de la información por grupos de trabajo"/>
    <s v="Riesgo emergente"/>
    <s v="CORRECTIVA"/>
    <x v="218"/>
    <s v="Subgerencia de Desarrollo de proyectos Gerentes de Unidad y de convenio Subgerencia de Operaciones Grupo de Gestión Contractual Oficina Asesora Jurídica"/>
    <x v="0"/>
    <x v="15"/>
    <s v="Base de datos con registro actualizado."/>
    <n v="1"/>
    <d v="2020-10-30T00:00:00"/>
    <d v="2020-07-15T00:00:00"/>
    <n v="1"/>
    <n v="1"/>
    <m/>
    <s v="Se allegó la base de datos con registro actualizado de los procesos en la que se identifica el convenio. el cliente. el deterioro de la cuenta por cobrar. el numero del proceso y la descripción del estado de este_x000a_Se envia una base de datos de todas las cuentas por cobrar con corte a 30 de noviembre de 2019 sin precisar las que afectaron el rubro de contingencias Se reformula la actividad en plazo // Ubicación carpeta compartida Mireya lópez Chaparro - Asesoría CI . PM ACI . SOPORTES AÑO 2020 . Soportes marzo 2020 . A56 CONTINGENCIAS"/>
    <s v="Memorando de reformulación N2020200004"/>
    <s v="GERENCIA Y GESTION DE PROYECTOS"/>
    <n v="5"/>
    <s v="ariano"/>
    <s v="arodriguez"/>
    <s v="nobando"/>
    <n v="0.05"/>
  </r>
  <r>
    <n v="247"/>
    <d v="2019-10-02T00:00:00"/>
    <x v="10"/>
    <n v="4"/>
    <s v="Observación No.1. Información relacionada con la afectación de los recursos de contingencias no confiable La información asociada a la afectación de los recursos de contingencias aprobados los planes de recuperación y seguimiento al estado de los mismos los recursos recuperados y los recursos pendientes por recuperar aportada por los procesos misionales y procesos estratégicos gestión de operaciones Inf. trimestral se evidenció dispersa incompleta y desactualizada y.o en los siguientes casos no se allego a la auditoría convenio 213059 200842 194126 195041 y 196070"/>
    <s v="Falta de trazabilidad de la información de las operaciones con recursos de contingencias de los convenios usuarios // Deficiencias en la gestión documental de la entidad // Manejo segmentado de la información por grupos de trabajo"/>
    <s v="Riesgo emergente"/>
    <s v="CORRECTIVA"/>
    <x v="219"/>
    <s v="Subgerencia de Desarrollo de proyectos"/>
    <x v="0"/>
    <x v="15"/>
    <s v="Documentos actualizados y formalizados"/>
    <n v="1"/>
    <d v="2020-09-30T00:00:00"/>
    <m/>
    <n v="0"/>
    <n v="0"/>
    <s v="Documentos actualizados y formalizados"/>
    <s v="Se presenta refromulacion en plazo de la actividad Ubicación carpeta compartida Mireya lópez Chaparro - Asesoría CI . PM ACI . SOPORTES AÑO 2020 . Soportes marzo 2020 . A56 CONTINGENCIAS"/>
    <s v="El 5 marzo 2020 con memorando No20202000043703 "/>
    <s v="GERENCIA Y GESTION DE PROYECTOS"/>
    <n v="8"/>
    <s v="ariano"/>
    <s v="arodriguez"/>
    <s v="nobando"/>
    <n v="0"/>
  </r>
  <r>
    <n v="248"/>
    <d v="2019-10-02T00:00:00"/>
    <x v="10"/>
    <n v="5"/>
    <s v="Observación No. 2 Cartera identificada para castigo no dada de baja en los estados financieros a diciembre de 2018 Como resultado del proceso de depuración de cuentas por cobrar se estableció en la vigencia 2017 la irrecuperabilidad de recursos de contingencias por valor de 57 millones correspondiente a las vigencias 2010 2012 y 2013 de los convenios 196021 196028 197040 y 212011 actividad a la cual no se le realiza seguimiento desde junio de 2017 por parte del comité de seguimiento y castigo de activos ni gestión institucional ante la Junta Directiva."/>
    <s v="Falta de gestión y seguimiento por parte del comité de seguimiento y castigo de activos // Falta de seguimiento a los planes de recuperación por parte de los Gerentes de Unidad y de Convenio"/>
    <s v="Riesgo emergente"/>
    <s v="CORRECTIVA"/>
    <x v="220"/>
    <s v="Subgerencia de Desarrollo de Proyectos Gerencias de Unidad Oficina Asesora Jurídica"/>
    <x v="0"/>
    <x v="15"/>
    <s v="Base de datos consolidada"/>
    <n v="1"/>
    <d v="2020-11-30T00:00:00"/>
    <m/>
    <n v="0"/>
    <n v="0"/>
    <s v="Base de datos consolidada"/>
    <s v="Se presenta refromulacion en plazo de la actividad Ubicación carpeta compartida Mireya lópez Chaparro - Asesoría CI . PM ACI . SOPORTES AÑO 2020 . Soportes marzo 2020 . A56 CONTINGENCIAS"/>
    <s v="Memorando de reformulación No20202000061843"/>
    <s v="GERENCIA Y GESTION DE PROYECTOS"/>
    <n v="5"/>
    <s v="ariano"/>
    <s v="arodriguez"/>
    <s v="nobando"/>
    <n v="0"/>
  </r>
  <r>
    <n v="249"/>
    <d v="2019-10-02T00:00:00"/>
    <x v="10"/>
    <n v="8"/>
    <s v="Observación No. 3. Funciones no realizadas del Comité de Seguimiento y Castigo de Activos Durante el periodo julio de 2017 a septiembre de 2019 el comité de Seguimiento y Castigo de Activos ha dejado de reunirse con periodicidad trimestral durante 8 sesiones"/>
    <s v="Cambios estructurales en las áreas o grupos de trabajo de la entidad que no garantizan la continuidad de las actividades asociadas al proceso // Falta de claridad en el alcance de las funciones roles y forma de operación del comité"/>
    <s v="Riesgo emergente"/>
    <s v="CORRECTIVA"/>
    <x v="221"/>
    <s v="Subgerencia de Desarrollo de Proyectos Subgerencia Financiera Subgerencia Administrativa Subgerencia de Operaciones Oficina Asesora Jurídica"/>
    <x v="0"/>
    <x v="15"/>
    <s v="Procedimiento adoptado en el catálogo documental"/>
    <n v="1"/>
    <d v="2020-07-31T00:00:00"/>
    <m/>
    <n v="0"/>
    <n v="0"/>
    <s v="Procedimiento adoptado en el catálogo documental"/>
    <s v="Se solicita reformulación en plazo de esta actividad Ubicación carpeta compartida Mireya lópez Chaparro - Asesoría CI . PM ACI . SOPORTES AÑO 2020 . Soportes marzo 2020 . A56 CONTINGENCIAS"/>
    <s v="El 5 marzo 2020 con memorando No20202000043703 "/>
    <s v="GERENCIA Y GESTION DE PROYECTOS"/>
    <n v="10"/>
    <s v="ariano"/>
    <s v="arodriguez"/>
    <s v="nobando"/>
    <n v="0"/>
  </r>
  <r>
    <n v="250"/>
    <d v="2019-10-02T00:00:00"/>
    <x v="10"/>
    <n v="9"/>
    <s v="Observación No. 3. Funciones no realizadas del Comité de Seguimiento y Castigo de Activos Durante el periodo julio de 2017 a septiembre de 2019 el comité de Seguimiento y Castigo de Activos ha dejado de reunirse con periodicidad trimestral durante 8 sesiones"/>
    <s v="Cambios estructurales en las áreas o grupos de trabajo de la entidad que no garantizan la continuidad de las actividades asociadas al proceso // Falta de claridad en el alcance de las funciones roles y forma de operación del comité"/>
    <s v="Riesgo emergente"/>
    <s v="CORRECTIVA"/>
    <x v="222"/>
    <s v="Subgerencia de Desarrollo de Proyectos"/>
    <x v="0"/>
    <x v="7"/>
    <s v="Acta de comité integral de Riesgos"/>
    <n v="1"/>
    <d v="2019-12-31T00:00:00"/>
    <d v="2020-03-30T00:00:00"/>
    <n v="1"/>
    <n v="1"/>
    <m/>
    <s v="Mediante acta No220 del 7 de enero de 2020 del comité integral de riesgos se determinó no procedente unificar este comité con el comité de seguimiento y castigo de activos ya que tienen diferente alcance Ubicación carpeta compartida Mireya lópez Chaparro - Asesoría CI . PM ACI . SOPORTES AÑO 2020 . Soportes marzo 2020 . A56 CONTINGENCIAS"/>
    <m/>
    <s v="GERENCIA Y GESTION DE PROYECTOS"/>
    <n v="5"/>
    <s v="ariano"/>
    <s v="aalvarez2"/>
    <s v="csalazar2"/>
    <n v="0.05"/>
  </r>
  <r>
    <n v="251"/>
    <d v="2019-10-02T00:00:00"/>
    <x v="10"/>
    <n v="11"/>
    <s v="Observación No. 4. Gestión ineficiente que genera el uso de recursos de contingencias En 14 de los 15 convenios de la muestra se identificaron 8 causas recurrentes que durante la ejecución evidenciaron incumplimientos contractuales normativos técnicos y frente a requisitos mínimos de calidad estas causas dieron origen a la necesidad de uso o provisión de recursos de contingencias siendo su participación en orden descendente por ocurrencia así Deficiencias en el control y seguimiento de la Interventoría al contratista materializándose en 8 de 14 convenios 57.14 porciento Deficiencias en la calidad de las obras ejecutadas e incumplimiento de la normatividad Técnica materializándose en 7 de 14 convenios 50 porciento Inconsistencias con los diseños iniciales recibidos por parte de FONADE materializándose en 7 de 14 convenios 50 porciento y Saldo pendiente de amortización del anticipo materializándose en 6 de 14 convenios 42.86 porciento"/>
    <s v="Falta de claridad en la responsabilidad contractual frente a los diseños entregados por el cliente // Posibles actuaciones del interventor en favorecimiento de terceros // Iniciar los trámites para realizar procesos de selección sin el rigor técnico requerido y acorde con la complejidad de los proyectos // Demoras en la ejecución de los diseños del cliente o de terceros lo que conlleva a que se modifiquen las condiciones y.o normatividad aplicable // Deficiencias en la efectividad de los comités operativos y visitas de obra así como el se seguimiento a los problemas evidenciados en la ejecución de los proyectos en estas instancias"/>
    <s v="RGPPE05"/>
    <s v="PREVENTIVA"/>
    <x v="223"/>
    <s v="Subgerencia de Desarrollo de Proyectos Gerencia de Unidad Gerencias de Convenio .Supervisores"/>
    <x v="0"/>
    <x v="15"/>
    <s v="Documentos actualizados y formalizados"/>
    <n v="1"/>
    <d v="2020-09-30T00:00:00"/>
    <m/>
    <n v="0"/>
    <n v="0"/>
    <s v="Documentos actualizados y formalizados"/>
    <s v="Se presenta refromulacion en plazo de la actividad Ubicación carpeta compartida Mireya lópez Chaparro - Asesoría CI . PM ACI . SOPORTES AÑO 2020 . Soportes marzo 2020 . A56 CONTINGENCIAS"/>
    <s v="El 5 marzo 2020 con memorando No20202000043703 la SGDP solicita reformular las FECHAS de cumplimiento de esta acción"/>
    <s v="GERENCIA Y GESTION DE PROYECTOS"/>
    <n v="10"/>
    <s v="csanchez2"/>
    <s v="arodriguez"/>
    <s v="nobando"/>
    <n v="0"/>
  </r>
  <r>
    <n v="252"/>
    <d v="2019-10-02T00:00:00"/>
    <x v="10"/>
    <n v="12"/>
    <s v="Observación No. 4. Gestión ineficiente que genera el uso de recursos de contingencias En 14 de los 15 convenios de la muestra se identificaron 8 causas recurrentes que durante la ejecución evidenciaron incumplimientos contractuales normativos técnicos y frente a requisitos mínimos de calidad estas causas dieron origen a la necesidad de uso o provisión de recursos de contingencias siendo su participación en orden descendente por ocurrencia así Deficiencias en el control y seguimiento de la Interventoría al contratista materializándose en 8 de 14 convenios 57.14 porciento Deficiencias en la calidad de las obras ejecutadas e incumplimiento de la normatividad Técnica materializándose en 7 de 14 convenios 50 porciento Inconsistencias con los diseños iniciales recibidos por parte de FONADE materializándose en 7 de 14 convenios 50 porciento y Saldo pendiente de amortización del anticipo materializándose en 6 de 14 convenios 42.86 porciento"/>
    <s v="Falta de claridad en la responsabilidad contractual frente a los diseños entregados por el cliente // Posibles actuaciones del interventor en favorecimiento de terceros // Iniciar los trámites para realizar procesos de selección sin el rigor técnico requerido y acorde con la complejidad de los proyectos // Demoras en la ejecución de los diseños del cliente o de terceros lo que conlleva a que se modifiquen las condiciones y.o normatividad aplicable // Deficiencias en la efectividad de los comités operativos y visitas de obra así como el se seguimiento a los problemas evidenciados en la ejecución de los proyectos en estas instancias"/>
    <s v="RGPPE05"/>
    <s v="PREVENTIVA"/>
    <x v="224"/>
    <s v="Subgerencia de Desarrollo de Proyectos Gerencia de Unidad Gerencias de Convenio"/>
    <x v="0"/>
    <x v="15"/>
    <s v="Matrices de riesgos por proyecto y.o por convenio nuevo suscrito"/>
    <n v="6"/>
    <d v="2020-10-31T00:00:00"/>
    <m/>
    <n v="3"/>
    <n v="0.5"/>
    <s v="Matrices de riesgos por proyecto y.o por convenio nuevo suscrito"/>
    <s v="Se allego el formato de fichas de proyectos diligenciado para tres contratos. Puerto libertador. Yopal y conveniofiducoldex. El contenido es ciclo de vida del proyecto. balance financiero. novedades. indicadores de gestión. gestion de riesgo. social. permisos y licencias. seguimiento a pólizas. Pendiente 3 Matrices de riesgos por proyecto y.o por convenio nuevo suscrito_x000a_Se presenta refromulacion en plazo de la actividad Ubicación carpeta compartida Mireya lópez Chaparro - Asesoría CI . PM ACI . SOPORTES AÑO 2020 . Soportes marzo 2020 . A56 CONTINGENCIAS"/>
    <s v="Memorando de reformulación No20202000061843"/>
    <s v="GERENCIA Y GESTION DE PROYECTOS"/>
    <n v="5"/>
    <s v="csanchez2"/>
    <s v="arodriguez"/>
    <s v="nobando"/>
    <n v="2.5000000000000001E-2"/>
  </r>
  <r>
    <n v="253"/>
    <d v="2019-10-02T00:00:00"/>
    <x v="10"/>
    <n v="13"/>
    <s v="Observación No. 4. Gestión ineficiente que genera el uso de recursos de contingencias En 14 de los 15 convenios de la muestra se identificaron 8 causas recurrentes que durante la ejecución evidenciaron incumplimientos contractuales normativos técnicos y frente a requisitos mínimos de calidad estas causas dieron origen a la necesidad de uso o provisión de recursos de contingencias siendo su participación en orden descendente por ocurrencia así Deficiencias en el control y seguimiento de la Interventoría al contratista materializándose en 8 de 14 convenios 57.14 porciento Deficiencias en la calidad de las obras ejecutadas e incumplimiento de la normatividad Técnica materializándose en 7 de 14 convenios 50 porciento Inconsistencias con los diseños iniciales recibidos por parte de FONADE materializándose en 7 de 14 convenios 50 porciento y Saldo pendiente de amortización del anticipo materializándose en 6 de 14 convenios 42.86 porciento"/>
    <s v="Falta de claridad en la responsabilidad contractual frente a los diseños entregados por el cliente // Posibles actuaciones del interventor en favorecimiento de terceros // Iniciar los trámites para realizar procesos de selección sin el rigor técnico requerido y acorde con la complejidad de los proyectos // Demoras en la ejecución de los diseños del cliente o de terceros lo que conlleva a que se modifiquen las condiciones y.o normatividad aplicable // Deficiencias en la efectividad de los comités operativos y visitas de obra así como el se seguimiento a los problemas evidenciados en la ejecución de los proyectos en estas instancias"/>
    <s v="RGPPE05"/>
    <s v="PREVENTIVA"/>
    <x v="225"/>
    <s v="Subgerencia de Desarrollo de Proyectos Gerencia de Unidad Gerencias de Convenio"/>
    <x v="0"/>
    <x v="15"/>
    <s v="Matrices de riesgos por cada uno de los proyectos"/>
    <n v="6"/>
    <d v="2020-10-31T00:00:00"/>
    <m/>
    <n v="0"/>
    <n v="0"/>
    <s v="Matrices de riesgos por cada uno de los proyectos"/>
    <s v="Se presenta refromulacion en plazo de la actividad Ubicación carpeta compartida Mireya lópez Chaparro - Asesoría CI . PM ACI . SOPORTES AÑO 2020 . Soportes marzo 2020 . A56 CONTINGENCIAS"/>
    <s v="Memorando de reformulación No20202000061843"/>
    <s v="GERENCIA Y GESTION DE PROYECTOS"/>
    <n v="5"/>
    <s v="csanchez2"/>
    <s v="arodriguez"/>
    <s v="nobando"/>
    <n v="0"/>
  </r>
  <r>
    <n v="254"/>
    <d v="2019-10-02T00:00:00"/>
    <x v="10"/>
    <n v="14"/>
    <s v="Observación No. 4. Gestión ineficiente que genera el uso de recursos de contingencias En 14 de los 15 convenios de la muestra se identificaron 8 causas recurrentes que durante la ejecución evidenciaron incumplimientos contractuales normativos técnicos y frente a requisitos mínimos de calidad estas causas dieron origen a la necesidad de uso o provisión de recursos de contingencias siendo su participación en orden descendente por ocurrencia así Deficiencias en el control y seguimiento de la Interventoría al contratista materializándose en 8 de 14 convenios 57.14 porciento Deficiencias en la calidad de las obras ejecutadas e incumplimiento de la normatividad Técnica materializándose en 7 de 14 convenios 50 porciento Inconsistencias con los diseños iniciales recibidos por parte de FONADE materializándose en 7 de 14 convenios 50 porciento y Saldo pendiente de amortización del anticipo materializándose en 6 de 14 convenios 42.86 porciento"/>
    <s v="Falta de claridad en la responsabilidad contractual frente a los diseños entregados por el cliente // Posibles actuaciones del interventor en favorecimiento de terceros // Iniciar los trámites para realizar procesos de selección sin el rigor técnico requerido y acorde con la complejidad de los proyectos // Demoras en la ejecución de los diseños del cliente o de terceros lo que conlleva a que se modifiquen las condiciones y.o normatividad aplicable // Deficiencias en la efectividad de los comités operativos y visitas de obra así como el se seguimiento a los problemas evidenciados en la ejecución de los proyectos en estas instancias"/>
    <s v="RGPPE05"/>
    <s v="PREVENTIVA"/>
    <x v="226"/>
    <s v="Subgerencia de Desarrollo de Proyectos Gerencia de Unidad "/>
    <x v="0"/>
    <x v="15"/>
    <s v="Documento de validación de los Perfiles de Gerentes de Convenio y Supervisores"/>
    <n v="5"/>
    <d v="2020-07-31T00:00:00"/>
    <d v="2020-07-15T00:00:00"/>
    <n v="5"/>
    <n v="1"/>
    <m/>
    <s v="Se observan 6 perfiles de Gerentes de convenio y supervisores con el analisis de los requisitos del cargo alineado con las obligaciones delegadas _x000a_No presenta avance"/>
    <m/>
    <s v="GERENCIA Y GESTION DE PROYECTOS"/>
    <n v="5"/>
    <s v="csanchez2"/>
    <s v="arodriguez"/>
    <s v="nobando"/>
    <n v="0.05"/>
  </r>
  <r>
    <n v="255"/>
    <d v="2019-10-02T00:00:00"/>
    <x v="10"/>
    <n v="15"/>
    <s v="Observación No. 5. Evaluación de la efectividad de implementación de los controles y riesgos emergentes Producto de la auditoría se estableció una efectividad promedio de 43.5 porciento en la implementación para los dos .2. controles evaluados y se identificaron tres .3. riesgos emergentes."/>
    <s v="Todas las identificadas en la auditoria"/>
    <s v="RGRIE30"/>
    <s v="PREVENTIVA"/>
    <x v="227"/>
    <s v="Gerencias de Grupo de Desarrollo de Proyectos Gerentes de Convenio Gerencia de planeación y Gestión de Riesgos"/>
    <x v="0"/>
    <x v="7"/>
    <s v="Actualizacion perfil de riesgo"/>
    <n v="1"/>
    <d v="2019-12-31T00:00:00"/>
    <d v="2019-12-11T00:00:00"/>
    <n v="1"/>
    <n v="1"/>
    <m/>
    <s v="Por correo electrónico del 29 de enero 2020 se allegó el perfil de riesgo actualizado por parte del grupo de Planeación y gestión de Riesgos"/>
    <m/>
    <s v="GERENCIA Y GESTION DE PROYECTOS"/>
    <n v="4"/>
    <s v="csanchez2"/>
    <s v="cumana"/>
    <s v="nobando"/>
    <n v="0.04"/>
  </r>
  <r>
    <n v="256"/>
    <d v="2019-09-16T00:00:00"/>
    <x v="13"/>
    <n v="5"/>
    <s v="Observación No. 2. Aprobación del pago de anticipo al contrato de obra 2031305016 candelaria valle sin identificar las inconsistencias en los documentos contractuales. Se aprobó por la interventoría y la supervisión el pago del anticipo por valor de 432.441.294 al contrato de obra No.2031305016 sin la previa aclaración o modificación que precise la forma de pago a aplicar ya que hay diferencias entre la clausula de pago del contrato suscrito por las partes y la descrita en los estudios previos de la licitación 0252015 que dio origen al contrato."/>
    <s v="Omisión de controles por parte de la supervisión para la aprobación de pagos a contratistas"/>
    <s v="RGPPE55"/>
    <s v="PREVENTIVA"/>
    <x v="228"/>
    <s v="Subgerencia de Desarrollo de proyectosdesarrollo proyectos2_x000a_"/>
    <x v="0"/>
    <x v="5"/>
    <s v="FAP601 Control de Asistencia"/>
    <n v="1"/>
    <d v="2019-12-13T00:00:00"/>
    <d v="2019-11-28T00:00:00"/>
    <n v="1"/>
    <n v="1"/>
    <m/>
    <s v="Fap601 control asistencia 26 de noviembre de 2019 Tema semana de la supervisión Manual y guia de supervisión lecciones aprendida Fap601 control asistencia 26 de noviembre de 2019 Tema semana de la supervisión temas contables y presupuestales presentación LIQUIDACIÓN PRESUPUESTAL Y CONTABLE DE CONTRATOS Y CONVENIOS"/>
    <m/>
    <s v="GERENCIA Y GESTION DE PROYECTOS"/>
    <n v="5"/>
    <s v="cgonzal1"/>
    <s v="aruiz1"/>
    <s v="nobando"/>
    <n v="0.05"/>
  </r>
  <r>
    <n v="257"/>
    <d v="2019-06-27T00:00:00"/>
    <x v="7"/>
    <n v="12"/>
    <s v="OBSERVACION No 7 Deficiente información de contratos en el aplicativo FOCUS para la toma de decisiones en el inicio del trámite de incumplimientos. En el reporte de información con corte al 21-05-2019 generado por el aplicativo FOCUS se identificaron 560 contratos con un atraso físico en rojo 14 por ciento de los vigentes que serian casos para verificar de posibles incumplimientos por parte de los contratistas en el cronograma del plan operativo y 285 registros sin datos de avance físico 7 por ciento de los vigentes. Verificado durante la auditoría con los gerentes de convenio se establece que el estado de los 4.111 contratos vigentes estaba desactualizado a ese corte."/>
    <s v="Omisión de las alertas generadas por el aplicativo FOCUS frente al avance de los proyectos para los Gerentes de grupos de trabajo Gerentes de convenio y supervisores"/>
    <s v="RGTIN09"/>
    <s v="CORRECTIVA"/>
    <x v="229"/>
    <s v="Subgerencia de Desarrollo de Proyectos"/>
    <x v="0"/>
    <x v="15"/>
    <s v="Memorando remitido por el Subgerente de Desarrollo de Proyectos"/>
    <n v="1"/>
    <d v="2019-12-15T00:00:00"/>
    <d v="2019-12-11T00:00:00"/>
    <n v="1"/>
    <n v="1"/>
    <m/>
    <s v="Se esta revisando juridicamente el tema teniendo en cuenta el tipo de contratatación de las gerencias de convenio se adjunta seguimiento realizado por la Subgerencia. Soportes: correos electrónicos y memorandos. Según comentario supervisores cargan a Focus y es uno de los requisitos pero está en estudio incluir la cláusula para gerentes de convenio de no ser así se pediriía reformulación de del producto a entregar y se dejaría lo que ya está imlmetado que es la actividad de actualización de focus a cargo de los supervisores como requisito para su pago. Finalmente se verificó frente al memorando remitido No 20192000223073 asunto cargue en el aplicativo FOCUS sobre la obligación establecida para mantener actualizada esta herramienta."/>
    <s v="Memorando No.20192000190953 18-10-2019 enviado por la Subgerencia de Desarrollo de Proyectos se solicita ampliar fecha a 15-12-2019. fecha anterior 15-08-2019"/>
    <s v="GERENCIA Y GESTION DE PROYECTOS"/>
    <n v="5"/>
    <s v="aocampo"/>
    <s v="fariza"/>
    <s v="nobando"/>
    <n v="0.05"/>
  </r>
  <r>
    <n v="258"/>
    <d v="2019-06-27T00:00:00"/>
    <x v="7"/>
    <n v="13"/>
    <s v="OBSERVACION No 7 Deficiente información de contratos en el aplicativo FOCUS para la toma de decisiones en el inicio del trámite de incumplimientos. En el reporte de información con corte al 21-05-2019 generado por el aplicativo FOCUS se identificaron 560 contratos con un atraso físico en rojo 14 por ciento de los vigentes que serian casos para verificar de posibles incumplimientos por parte de los contratistas en el cronograma del plan operativo y 285 registros sin datos de avance físico 7 por ciento de los vigentes. Verificado durante la auditoría con los gerentes de convenio se establece que el estado de los 4.111 contratos vigentes estaba desactualizado a ese corte."/>
    <s v="Omisión de las alertas generadas por el aplicativo FOCUS frente al avance de los proyectos para los Gerentes de grupos de trabajo Gerentes de convenio y supervisores"/>
    <s v="RGTIN09"/>
    <s v="CORRECTIVA"/>
    <x v="230"/>
    <s v="Subgerencia de Desarrollo de Proyectos"/>
    <x v="0"/>
    <x v="15"/>
    <s v="Control de Asistencia reunion con los grupos de trabajo"/>
    <n v="1"/>
    <d v="2019-10-31T00:00:00"/>
    <d v="2019-12-31T00:00:00"/>
    <n v="1"/>
    <n v="1"/>
    <m/>
    <s v="Se adjuntan control de asistencia de mesas de trabajo realizadas con los diferentes grupos de la Subgerencia de Desarrollo de Proyectos y correos electronicos remitidos por el profesional de seguimiento a Focus de la Subgerencia donde remite reporte de el cargue y hallazgos de calidad de datos de Focus. Soportes: control de asistencia y correos electrónicos. Se evidenció la lista de asistencia de las mesas de trabajo relizadas en noviembre y diciembre de 2019."/>
    <m/>
    <s v="GERENCIA Y GESTION DE PROYECTOS"/>
    <n v="5"/>
    <s v="aocampo"/>
    <s v="fariza"/>
    <s v="nobando"/>
    <n v="0.05"/>
  </r>
  <r>
    <n v="259"/>
    <d v="2019-06-27T00:00:00"/>
    <x v="7"/>
    <n v="16"/>
    <s v="OBSERVACIÓN No 9 Incumplimiento en la aplicación de Evaluación de proveedores de bienes y servicios. En el 76 por ciento 22 de los contratos de la muestra no se evidenció la aplicación de evaluaciones parciales y el 80 por ciento 4 de los contratos en estado cerrado o liquidado no tienen el FMI028 evaluación final en concordancia se comprobó que el contratista CIVING INGENIEROS tiene procesos de incumplimiento en Trámite para 4 contratos 2130442 2161440 2151988 2152105 y en ninguno está evaluado su desempeño en el formato establecido FMI028."/>
    <s v="Falta de claridad del momento de aplicación del formato FMI028 // Omisión de la transferencia documental al expediente virtual en ORFEO // Alta rotación de personal responsable de ejecutar la actividad // Omisión en la aplicación del control para incorporar los resultados de la evaluación de proveedores en la selección de contratistas"/>
    <s v="RGPPE01"/>
    <s v="CORRECTIVA"/>
    <x v="231"/>
    <s v="Subgerencia de Desarrollo de Proyectos"/>
    <x v="0"/>
    <x v="15"/>
    <s v="Memorando remitido por el Subgerente de Desarrollo de Proyectos"/>
    <n v="1"/>
    <d v="2019-12-15T00:00:00"/>
    <d v="2019-12-11T00:00:00"/>
    <n v="1"/>
    <n v="1"/>
    <m/>
    <s v="La Subgerencia de Operaciones revisó el tema de la evaluación de proveedores con el fin pasar las evaluaciones de todos los proveedores a una misma plataforma. La Subgerencia de Desarrollo de proyectos envió memorando No 20192000223073 del 11-12-2019 a los grupos de trabajo recordando la obligación de cumplir con la evaluación de proveedores."/>
    <s v="Memorando No.20192000190953 18-10-2019 enviado por la Subgerencia de Desarrollo de Proyectos se solicita ampliar fecha a 15-12-2019. fecha anterior 15-08-2019"/>
    <s v="GERENCIA Y GESTION DE PROYECTOS"/>
    <n v="3"/>
    <s v="aocampo"/>
    <s v="fariza"/>
    <s v="nobando"/>
    <n v="0.03"/>
  </r>
  <r>
    <n v="260"/>
    <d v="2019-06-27T00:00:00"/>
    <x v="7"/>
    <n v="21"/>
    <s v="Observación No. 11 Evaluación de la efectividad de implementación de los controles. Producto de la auditoría se evaluaron 8 riesgos y 8 controles para los cuales se estableció una efectividad promedio de 522 por ciento en su implementación."/>
    <s v="Todas los identificadas en la auditoría"/>
    <s v="RGRIE30"/>
    <s v="CORRECTIVA"/>
    <x v="12"/>
    <s v="Subgerencia de Desarrollo de Proyectos"/>
    <x v="0"/>
    <x v="15"/>
    <s v="FAP806 _x0009_Registro de eventos de riesgo operativo"/>
    <n v="1"/>
    <d v="2019-08-30T00:00:00"/>
    <d v="2019-09-15T00:00:00"/>
    <n v="1"/>
    <n v="1"/>
    <m/>
    <s v="El grupo de planeación y gestión de riesgos remitió el memorando número 20191300060743 del programa de trabajo para la actualizacón de perfil de riesgos operativos del 2019"/>
    <m/>
    <s v="GERENCIA Y GESTION DE PROYECTOS"/>
    <n v="5"/>
    <s v="aocampo"/>
    <s v="fariza"/>
    <s v="nobando"/>
    <n v="0.05"/>
  </r>
  <r>
    <n v="261"/>
    <d v="2019-04-12T00:00:00"/>
    <x v="4"/>
    <n v="1"/>
    <s v="Observación No.1 Incumplimiento en las fechas pactadas para los desembolsos del convenio . En 23 de los 25 desembolsos realizados por el cliente se presentaron desviaciones entre 97 y 232 días frente a las fechas pactadas en cada una de las novedades suscritas."/>
    <s v="Demora en la radicación de las cuentas de cobro al cliente // Falta de seguimiento por parte de la Gerencia del convenio a la clausula QUINTA FORMA DE PAGO // Falta de claridad en los requisitos establecidos en la minuta de la clausula Forma de pago"/>
    <s v="Impacto económico por menores ingresos y afectación del flujo de  caja de los convenios  debido a  incumplimiento del cliente en la forma de pago pactada  por causa de  inoportunidad en la radicación de la cuenta de cobro  incumplimientos de los requisitos para pago o falta de gestión en el trámite de los pagos"/>
    <s v="CORRECTIVA"/>
    <x v="232"/>
    <s v="Subgerencia de desarrollo de proyectos Gerente de grupo de infraestructura y competitividad Gerente Convenio"/>
    <x v="0"/>
    <x v="7"/>
    <s v="Informe de  seguimiento al plan de tratamiento No. TRATGFIN1801 "/>
    <n v="1"/>
    <d v="2019-06-30T00:00:00"/>
    <d v="2019-06-30T00:00:00"/>
    <n v="1"/>
    <n v="1"/>
    <m/>
    <s v="Por medio de correo electrónico del 16 de julio 2019 la subgerencia de desarrollo de proyectos envía el resultado del seguimiento realizado al plan de tratamiento de riesgos TRATGFIN1801 con las actividades cumplidas. Circular interna N.095 del 30 de enero de 2019 Asunto Obligatoriedad de programar y actualizar el flujo de caja contratos y o convenios interadmininistrativos"/>
    <m/>
    <s v="GERENCIA Y GESTION DE PROYECTOS"/>
    <n v="3"/>
    <s v="cgonzal1"/>
    <s v="Fariza"/>
    <s v="nobando"/>
    <n v="0.03"/>
  </r>
  <r>
    <n v="262"/>
    <d v="2019-04-12T00:00:00"/>
    <x v="4"/>
    <n v="2"/>
    <s v="Observación No.2 Demoras en la solicitud para hacer efectiva la cuota de gerencia del Convenio. En 12 de los 13 comprobantes de ingreso se evidencia atraso en la gestión de la Gerencia del convenio para solicitar el traslado de los recursos correspondientes a la cuota de gerencia de acuerdo con lo establecido en la minuta del convenio. Con corte a diciembre de 2011 el MEN había desembolsado el 100 por ciento de los recursos del convenio y ENTerritorio había trasladado solo el 68 porciento del valor de la cuota de Gerencia."/>
    <s v="Desconocimiento de la gerencia de convenio del tramite de la cuota de gerencia // Falta de seguimiento a los recursos depositados por el cliente // Falta de claridad en los requisitos establecidos en la minuta de la clausula forma de pago cuota de gerencia"/>
    <s v="Impacto económico para la entidad por no disponibilidad de recursos  debido a la demora en la apropiación  traslado de recursos de la cuota de gerencia por causa de   Desconocimiento de la gerencia de convenio del tramite de la cuota de gerencia Falta de seguimiento  a los recursos depositados por el cliente"/>
    <s v="CORRECTIVA"/>
    <x v="232"/>
    <s v="Subgerencia de desarrollo de proyectos Gerente de grupo de infraestructura y competitividad Gerente Convenio"/>
    <x v="0"/>
    <x v="7"/>
    <s v="Informe de  seguimiento al plan de tratamiento No. TRATGFIN1801 "/>
    <n v="1"/>
    <d v="2019-06-30T00:00:00"/>
    <d v="2019-07-16T00:00:00"/>
    <n v="1"/>
    <n v="1"/>
    <m/>
    <s v="Por medio de correo electrónico del 16 de julio 2019 la subgerencia de desarrollo de proyectos envía el resultado del seguimiento realizado al plan de tratamiento de riesgos TRATGFIN1801 con las actividades cumplidas. Circular interna N.095 del 30 de enero de 2019 Asunto Obligatoriedad de programar y actualizar el flujo de caja contratos y o convenios interadmininistrativos"/>
    <m/>
    <s v="GERENCIA Y GESTION DE PROYECTOS"/>
    <n v="3"/>
    <s v="cgonzal1"/>
    <s v="Fariza"/>
    <s v="nobando"/>
    <n v="0.03"/>
  </r>
  <r>
    <n v="263"/>
    <d v="2019-04-12T00:00:00"/>
    <x v="4"/>
    <n v="6"/>
    <s v="Observación No.4 Ejecución de ítems no previstos sin aprobación de FONADE El contrato de interventoría N.2111824 que supervisó el cumplimiento de las obligaciones del contrato de obra N.2111561 IE San Mateo permitió la ejecución de ítems no previstos sin disponer de la aprobación por parte de FONADE."/>
    <s v="No tramitar los Análisis de precios unitarios de ítems no previstos // No tramitar novedad contractual por ítems no previstos // Deficiencias de la supervisión de FONADE frente al seguimiento durante la ejecución del contrato // Falta de precisión en los estudios previos y/o reglas de participación en lo relacionado con la descripción de trámites licencias y permisos"/>
    <s v="RGPPE07"/>
    <s v="PREVENTIVA"/>
    <x v="233"/>
    <s v="Subgerencia de Desarrollo de proyectos Gerente de grupo de infraestructura y competitividad Gerente Convenio"/>
    <x v="0"/>
    <x v="7"/>
    <s v="Memorando de solicitud  dirigido al Grupo de  Planeación Contractual"/>
    <n v="1"/>
    <d v="2019-05-20T00:00:00"/>
    <d v="2019-05-30T00:00:00"/>
    <n v="1"/>
    <n v="1"/>
    <m/>
    <s v="Memorando N.20192200107563 del 30 de mayo de 2019 de Subgerencia Técnica al Gerente de Planeación Contractual requiriendo incorporar en la normatividad aplicable a los planes de manejo arqueologico para proyectos urbanisticos que cumplan lo descrito en el articulo 2.6.2.13 del decreto 1080 de 2015_x000a_"/>
    <m/>
    <s v="GERENCIA Y GESTION DE PROYECTOS"/>
    <n v="4"/>
    <s v="ariano"/>
    <s v="Fariza"/>
    <s v="nobando"/>
    <n v="0.04"/>
  </r>
  <r>
    <n v="264"/>
    <d v="2019-04-12T00:00:00"/>
    <x v="4"/>
    <n v="13"/>
    <s v="Observación No. 6 Omisión en los considerandos antecedentes de modificación contractual. En la modificación N.3 al contrato de obra N.2151046 suscrita el 10 de enero de 2017 por la Subgerencia de Contratación fueron omitidas las salvedades referentes a los posibles incumplimientos que se estaban materializando en el desarrollo del contrato antes mencionado reportados entre mayo y diciembre 2016."/>
    <s v="Inobservancia de la trazabilidad del estado contractual // Desconocimiento u omisión de normatividad aplicable referente a novedades contractuales"/>
    <s v="RGPRO39  "/>
    <s v="PREVENTIVA"/>
    <x v="234"/>
    <s v="Subgerencia de desarrollo de proyectos Gerente de Grupo de Infraestructura y Competitividad Gerente Convenio"/>
    <x v="0"/>
    <x v="7"/>
    <s v="Memorando "/>
    <n v="1"/>
    <d v="2019-12-15T00:00:00"/>
    <d v="2019-12-15T00:00:00"/>
    <n v="1"/>
    <n v="1"/>
    <m/>
    <s v="Memorando N.20192200174673 del 17 de septiembre de 2019 la subgerencia de Desarrollo de Proyectos solicita a los grupos de trabajo Incluir en los insumos tecnicos que soportan las novedades contractuales las controversias contractuales existentes e incumplimientos."/>
    <m/>
    <s v="GERENCIA Y GESTION DE PROYECTOS"/>
    <n v="4"/>
    <s v="ariano"/>
    <s v="arodriguez"/>
    <s v="nobando"/>
    <n v="0.04"/>
  </r>
  <r>
    <n v="265"/>
    <d v="2019-04-12T00:00:00"/>
    <x v="4"/>
    <n v="19"/>
    <s v="Observación No.7 Incumplimientos administrativos y técnicos de la interventoría al contrato No.2151046. La interventoría del contrato de obra No.2151046 aprobó mayores cantidades en los ítems de excavaciones rellenos y estructuras de concreto en las actas parciales de obra No.1 a la No.17 por 834 millones de pesos y omite el cumplimiento de la normatividad ambiental aplicable al componente de residuos de construcción y demolicion RCD"/>
    <s v="Debilidades en la revisión y verificación de la información entregada por el contratista como soporte para el pago por parte de la interventoría // Falta de personal idóneo por parte de la interventoría para controlar las actividades contratadas // Deficiencias en la implementación de procedimientos ambientales durante la ejecución de las obras. .Cierre ambiental certificación de disposición de escombros por periodo integrada con los vales de cada viaje recibido. // Omisión de los parámetros establecidos en la normatividad ambiental // Falta de precisión en los estudios previos y reglas de participación haciendo referencia a los procedimientos y registros de las actividades que tienen impacto ambiental // Deficiencias de la supervisión en la revisión de los documentos allegados por el interventor entre otros: los soportes de cumplimiento de la normatividad ambiental de las actividades ejecutadas por el contratista // No disponibilidad de herramientas tecnológicas que permitan visualizar los diseños y estudios técnicos .programas de diseño. y programación de obra."/>
    <s v="Pérdida económica por sanciones y o perdida de imagen por requerimientos de entes de vigilancia y control  debido a la autorización de desembolsos   anticipos  facturas  cuentas de cobro  y  otros   sin el lleno de los requisitos por causa de    Debilidades en la revisión y verificación de la información entregada por el contratista como soporte para el pago por parte de la supervisión y o interventoría    Falta de personal idóneo por parte de la interventoría para controlar las actividades contratadas    Deficiencias  en la implementación de procedimientos ambientales  durante la ejecución de las obras. Cierre ambiental   certificación de disposición de escombros por periodo integrada con los vales de cada viaje recibido    Omisión de los parámetros establecidos en la normatividad ambiental    Falta de precisión en los estudios previos y reglas de participación   haciendo referencia a los procedimientos y registros de las actividades que tienen impacto ambiental"/>
    <s v="PREVENTIVA"/>
    <x v="235"/>
    <s v="Subgerencia de desarrollo de proyectos Gerente de Grupo de Infraestructura y Competitividad Gerente Convenio"/>
    <x v="0"/>
    <x v="7"/>
    <s v="Memorando de socialización"/>
    <n v="1"/>
    <d v="2019-11-30T00:00:00"/>
    <d v="2019-11-26T00:00:00"/>
    <n v="1"/>
    <n v="1"/>
    <m/>
    <s v="Memorando No 20192000213243 del 26-11-2019 enviado por correo electrónico a cada una de las Gerencia y adicional se firmó recibido del correo con socialización del formato FMI088"/>
    <m/>
    <s v="GERENCIA Y GESTION DE PROYECTOS"/>
    <n v="4"/>
    <s v="ariano"/>
    <s v="arodriguez"/>
    <s v="nobando"/>
    <n v="0.04"/>
  </r>
  <r>
    <n v="266"/>
    <d v="2019-04-12T00:00:00"/>
    <x v="4"/>
    <n v="20"/>
    <s v="Observación No.7 Incumplimientos administrativos y técnicos de la interventoría al contrato No.2151046. La interventoría del contrato de obra No.2151046 aprobó mayores cantidades en los ítems de excavaciones rellenos y estructuras de concreto en las actas parciales de obra No.1 a la No.17 por 834 millones de pesos y omite el cumplimiento de la normatividad ambiental aplicable al componente de residuos de construcción y demolicion RCD"/>
    <s v="Debilidades en la revisión y verificación de la información entregada por el contratista como soporte para el pago por parte de la interventoría // Falta de personal idóneo por parte de la interventoría para controlar las actividades contratadas // Deficiencias en la implementación de procedimientos ambientales durante la ejecución de las obras. .Cierre ambiental certificación de disposición de escombros por periodo integrada con los vales de cada viaje recibido. // Omisión de los parámetros establecidos en la normatividad ambiental // Falta de precisión en los estudios previos y reglas de participación haciendo referencia a los procedimientos y registros de las actividades que tienen impacto ambiental // Deficiencias de la supervisión en la revisión de los documentos allegados por el interventor entre otros: los soportes de cumplimiento de la normatividad ambiental de las actividades ejecutadas por el contratista // No disponibilidad de herramientas tecnológicas que permitan visualizar los diseños y estudios técnicos .programas de diseño. y programación de obra."/>
    <s v="Pérdida económica por sanciones y o perdida de imagen por requerimientos de entes de vigilancia y control  debido a la autorización de desembolsos   anticipos  facturas  cuentas de cobro  y  otros   sin el lleno de los requisitos por causa de    Debilidades en la revisión y verificación de la información entregada por el contratista como soporte para el pago por parte de la supervisión y o interventoría    Falta de personal idóneo por parte de la interventoría para controlar las actividades contratadas    Deficiencias  en la implementación de procedimientos ambientales  durante la ejecución de las obras. Cierre ambiental   certificación de disposición de escombros por periodo integrada con los vales de cada viaje recibido    Omisión de los parámetros establecidos en la normatividad ambiental    Falta de precisión en los estudios previos y reglas de participación   haciendo referencia a los procedimientos y registros de las actividades que tienen impacto ambiental"/>
    <s v="PREVENTIVA"/>
    <x v="236"/>
    <s v="Subgerencia de Desarrollo de proyectos"/>
    <x v="0"/>
    <x v="7"/>
    <s v="Correos electronicos_x000a_FAP601  Control de Asistencia"/>
    <n v="1"/>
    <d v="2019-12-15T00:00:00"/>
    <d v="2019-12-16T00:00:00"/>
    <n v="1"/>
    <n v="1"/>
    <m/>
    <s v="Se evidenció FAP601 Control de Asisitencia en la que se socializa el FMI088 Planilla de gestion integral de residuos de construccion y demolicion RDC del 16 de diciembre de 2019"/>
    <m/>
    <s v="GERENCIA Y GESTION DE PROYECTOS"/>
    <n v="3"/>
    <s v="ariano"/>
    <s v="arodriguez"/>
    <s v="nobando"/>
    <n v="0.03"/>
  </r>
  <r>
    <n v="267"/>
    <d v="2018-08-03T00:00:00"/>
    <x v="12"/>
    <n v="18"/>
    <s v="Observación No.9. Mayor valor pagado en 8 actas de servicio en los contratos 2131063 Proes y 2132125 VIP: En 8 actas de servicio de dos contratos de fábricas se pagó un mayor valor por 14 millones"/>
    <s v="Falta de seguimiento y control a la ejecución financiera de los contratos de fabricas y los convenios // Falencias en el seguimiento y verificación del cumplimiento de los compromisos contractuales y los requisitos para el pago // Desconocimiento de las condiciones pactadas contractualmente // Carencia de puntos de control durante la ejecución contractual."/>
    <s v="RIESGO EMERGENTE_x000a_"/>
    <s v="CORRECTIVA"/>
    <x v="113"/>
    <s v="Subgerencia Técnica Gerencia de Fábricas_x000a_Subgerencia de Contratación Gerencia de Liquidaciones "/>
    <x v="0"/>
    <x v="3"/>
    <s v="Documento soporte del tramite de conciliación"/>
    <n v="2"/>
    <d v="2019-12-30T00:00:00"/>
    <d v="2019-12-30T00:00:00"/>
    <n v="2"/>
    <n v="1"/>
    <m/>
    <s v="Se adjuntó ficha técnica de Solicitud de Conciliación Judicial Cto 2131063 PROES y aceptación de la ficha de conciliación por parte de la interventoría. No es posible realizar liquidación 2132125 VIP debido a que la conciliación fue fallida. Se adjuntó dicha acta y acciones judiciales por parte de la interventoria. Se adjuntó correo de John Jairo Salazar Gonzalez informando que la conciliación fue fallida con la Fábrica VIP por lo tanto se da por cumplida la actividad."/>
    <s v="Memorando de reformulación N.20192000133733  18 de julio de 2019 cambio  de fechas y entregables de la auditoría A35"/>
    <s v="GERENCIA Y GESTION DE PROYECTOS"/>
    <n v="3"/>
    <s v="Dossa"/>
    <s v="Aruiz1"/>
    <s v="nobando"/>
    <n v="0.03"/>
  </r>
  <r>
    <n v="268"/>
    <d v="2018-08-03T00:00:00"/>
    <x v="12"/>
    <n v="22"/>
    <s v="Observación No. 18. Identificación de riesgos emergentes y evaluación de la efectividad de implementación de los controles: Producto de la auditoría se identificaron 5 riesgos emergentes no caracterizados en el mapa de riesgos operativos y se estableció una efectividad promedio de 53 porciento en la implementación para los 8 controles evaluados."/>
    <s v="Todas los identificadas en la auditoría"/>
    <s v="RGRIE30"/>
    <s v="PREVENTIVA"/>
    <x v="237"/>
    <s v="Subgerencia Técnica_x000a_Subgerencia de Contratación _x000a_Subgerencia Financiera_x000a_Gerencia de Riesgos"/>
    <x v="6"/>
    <x v="1"/>
    <s v="Perfil de riesgo absoluto y residual actualizados"/>
    <n v="1"/>
    <d v="2018-11-30T00:00:00"/>
    <d v="2019-01-31T00:00:00"/>
    <n v="1"/>
    <n v="1"/>
    <m/>
    <s v="Perfil de riesgo actualizado 2018"/>
    <m/>
    <s v="GESTION DEL RIESGO"/>
    <n v="2"/>
    <s v="ariano"/>
    <s v="Bavila"/>
    <s v="rgutier"/>
    <n v="0.02"/>
  </r>
  <r>
    <n v="269"/>
    <d v="2018-12-27T00:00:00"/>
    <x v="19"/>
    <n v="1"/>
    <s v="Observación N.1 Afectación de plazos contractuales de los contratos de obra e interventoría en Zipaquirá. La continuidad del proceso de ejecución de los contratos de obra N. 2162241 e interventoría N. 2162584 se ha visto comprometida por 19 meses debido a las deficiencias conceptuales y normativas en los diseños aportados por el municipio de Zipaquirá convenio 215034 suscrito el 23 de junio de 2015 principalmente del diseño eléctrico y estructural viabilizados por el Ministerio del Interior que no son imputables a FONADE."/>
    <s v="Falta de oportunidad por parte de la Gerencia del convenio en la gestión de la devolución al municipio de los diseños aportados para recibir una versión definitiva corregida ante las inconsistencias evidenciadas como requisito para el desarrollo o ejecución de los contratos derivados // Recibir diseños realizados por terceros fuera del alcance de FONADE que afectan la ejecución del proyectos // Deficiencia por parte de FONADE en la estructuración de la cobertura en los negocios cuando recibe estudios y diseños de obra por parte de terceros. clientes entes territoriales y otros."/>
    <s v="RGPPE03_x000a_"/>
    <s v="CORRECTIVA"/>
    <x v="238"/>
    <s v="Gerencia de Convenio"/>
    <x v="0"/>
    <x v="14"/>
    <s v="Memorando de solicitud a la subgerencia comercial y-o subgerencia de contratación"/>
    <n v="1"/>
    <d v="2019-02-15T00:00:00"/>
    <d v="2019-04-10T00:00:00"/>
    <n v="1"/>
    <n v="1"/>
    <m/>
    <s v="Se trató el tema en reunion de mesa de trabajo del 14 de febrero de 2019 en conjunto con el área de Planeacion contractual. Como soporte se adjunta pantallazo de la reunión adiciconalmente el contrato de obra se reinicio en abril 2019 y se prorrogó hasta el 20 de agosto de 2019. Por lo tanto no fue necesario la radicacion de memorando."/>
    <m/>
    <s v="GERENCIA Y GESTION DE PROYECTOS"/>
    <n v="7"/>
    <s v="dtorres2"/>
    <s v="salvarez"/>
    <s v="salvarez"/>
    <n v="7.0000000000000007E-2"/>
  </r>
  <r>
    <n v="270"/>
    <d v="2018-12-27T00:00:00"/>
    <x v="19"/>
    <n v="2"/>
    <s v="Observación N.1 Afectación de plazos contractuales de los contratos de obra e interventoría en Zipaquirá. La continuidad del proceso de ejecución de los contratos de obra N. 2162241 e interventoría N. 2162584 se ha visto comprometida por 19 meses debido a las deficiencias conceptuales y normativas en los diseños aportados por el municipio de Zipaquirá convenio 215034 suscrito el 23 de junio de 2015 principalmente del diseño eléctrico y estructural viabilizados por el Ministerio del Interior que no son imputables a FONADE."/>
    <s v="Falta de oportunidad por parte de la Gerencia del convenio en la gestión de la devolución al municipio de los diseños aportados para recibir una versión definitiva corregida ante las inconsistencias evidenciadas como requisito para el desarrollo o ejecución de los contratos derivados // Recibir diseños realizados por terceros fuera del alcance de FONADE que afectan la ejecución del proyectos // Deficiencia por parte de FONADE en la estructuración de la cobertura en los negocios cuando recibe estudios y diseños de obra por parte de terceros. clientes entes territoriales y otros."/>
    <s v="RGPPE03_x000a__x000a_"/>
    <s v="CORRECTIVA"/>
    <x v="239"/>
    <s v="Subgerencia de Operaciones - Procesos de Selección_x000a_Gerencia del Convenio"/>
    <x v="2"/>
    <x v="10"/>
    <s v="Circular y Pieza de comunicacion_x000a_"/>
    <n v="2"/>
    <d v="2019-11-30T00:00:00"/>
    <d v="2019-11-29T00:00:00"/>
    <n v="2"/>
    <n v="1"/>
    <m/>
    <s v="Con corte a 31 de marzo. La Subgerencia de Contratación no reporto información por lo tanto se reporta 0 porciento. Con corte a 30 de junio de 2019. La Subgerencia de Operaciones no reporto información por lo tanto se reporta avance con 0 porciento. La Subgerencia no radicó solicitud de ajuste en la fecha ni en la actividad. Con corte a 30 de Septiembre. Se realizó el análisis estructuración y redacción de la Cláusula EXCLUSIÓN DE RESPONSABILIDAD POR ESTUDIOS DISEÑOS E INFORMACIÓN SUMINISTRADA POR LA ENTIDAD CONTRATANTE por parte del Grupo de Gestión Contractual de la Subgerencia de Operaciones. Así mismo se solicitó a la Asesora Externa de la Subgerencia su concepto y viabilidad de la citada cláusula para culminar con el trámite ante el Comité de Negocios. Soportes. Modelo de claúsula correo solicitando concepto Asesora externa Subgerencia de Operaciones. Corte diciembre de 2019. Se expidió la Circular N. 011 Del 27 de noviembre de 2019 CLÁUSULA EXCLUSIÓN DE RESPONSABILIDAD POR ESTUDIOS DISEÑOS E INFORMACIÓN SUMINISTRADA POR LA ENTIDAD CONTRATANTE publicada en el catálogo documental."/>
    <s v="Con memorando 20195000190963 del 18 de octubre de 2019 se solicita modificar la accion planteada inicialmente  la fecha de cumplimiento y la unidad de medida."/>
    <s v="GESTION DE PROVEEDORES"/>
    <n v="7"/>
    <s v="dtorres2"/>
    <s v="salvarez"/>
    <s v="salvarez"/>
    <n v="7.0000000000000007E-2"/>
  </r>
  <r>
    <n v="271"/>
    <d v="2018-12-27T00:00:00"/>
    <x v="19"/>
    <n v="3"/>
    <s v="Observación N. 2. Suscripción del acta de inicio sin la entrega previa de los documentos requisito del contrato de obra 2181108 San Vicente de Chucuri. Previo a la suscripción del acta de inicio del contrato de obra 2181108 del 21 de mayo de 2018 no fueron entregados por parte del contratista ni exigidos en esta instancia por el interventor los siguientes documentos establecidos en los estudios previos 1. Programación detallada actividades con ruta critica flujo de insumos flujo de inversión del contrato flujo de manejo e inversión del anticipo suministro detallado de insumos entre otros 2. Plan de aseguramiento de la calidad debe contener 18 componentes 3. Programa de seguridad industrial 4. Programa de salud ocupacional 5. Programa de manejo ambiental de los cuales continúan pendientes por entrega a la fecha de éste informe el numeral 1."/>
    <s v="Desconocimiento u omisión de la supervisión e interventoría de los requisitos previos para el inicio de cada etapa descrita en los documentos precontractuales // Falta de verificación del Gerente del Convenio del cumplimiento de los requisitos del contrato // Negligencia por parte del contratista en la entrega de documentos requeridos para el inicio de cada etapa descrita en los documentos precontractuales // No se cuenta con herramientas jurídicas eficaces para hacer cumplir al contratistas sus obligaciones // Selección de contratista sin músculo financiero o experiencia en proyectos de obra o contratación con Estado por deficiencias en la etapa precontractual // Posibles deficiencias en la selección de los oferentes_x000a_"/>
    <s v="Riesgo emergente. Impacto legal por desconocimiento u omisión del interventor y supervisor del contrato al no validar y terminar fases del proyecto sin cumplir con los requisitos establecidos contractualmente. Contrato manual de interventoría con que puede impactar en procesos de incumplimiento modificación de plazos y afectación del alcance pactado."/>
    <s v="CORRECTIVA"/>
    <x v="240"/>
    <s v="Gerencia de convenio"/>
    <x v="0"/>
    <x v="14"/>
    <s v="Formato de aprobación de informe de interventoría y pronunciamiento en el cumplimiento de los programas"/>
    <n v="1"/>
    <d v="2019-03-31T00:00:00"/>
    <d v="2019-03-26T00:00:00"/>
    <n v="1"/>
    <n v="1"/>
    <m/>
    <s v="El área adjunto como soportes para el cumplimiento al 100 por ciento de esta actividad los siguientes radicados. 20192200018411 oficio de aprobación de informes semanales 29. 30. 31. 32. 33. 34. respuesta a 20194300037722. 20192200071651 observaciones al inf mensual 8 y no aprobación. 20192200049681 oficio de aprobación de informes mensuales 5. 6.7 y de informes semanales 35. 36. 37. 38 Y 39"/>
    <m/>
    <s v="GERENCIA Y GESTION DE PROYECTOS"/>
    <n v="7"/>
    <s v="dtorres2"/>
    <s v="salvarez"/>
    <s v="salvarez"/>
    <n v="7.0000000000000007E-2"/>
  </r>
  <r>
    <n v="272"/>
    <d v="2018-12-27T00:00:00"/>
    <x v="19"/>
    <n v="4"/>
    <s v="Observación N. 2. Suscripción del acta de inicio sin la entrega previa de los documentos requisito del contrato de obra 2181108 San Vicente de Chucuri. Previo a la suscripción del acta de inicio del contrato de obra 2181108 del 21 de mayo de 2018 no fueron entregados por parte del contratista ni exigidos en esta instancia por el interventor los siguientes documentos establecidos en los estudios previos 1. Programación detallada actividades con ruta critica flujo de insumos flujo de inversión del contrato flujo de manejo e inversión del anticipo suministro detallado de insumos entre otros 2. Plan de aseguramiento de la calidad debe contener 18 componentes 3. Programa de seguridad industrial 4. Programa de salud ocupacional 5. Programa de manejo ambiental de los cuales continúan pendientes por entrega a la fecha de éste informe el numeral 1."/>
    <s v="Desconocimiento u omisión de la supervisión e interventoría de los requisitos previos para el inicio de cada etapa descrita en los documentos precontractuales // Falta de verificación del Gerente del Convenio del cumplimiento de los requisitos del contrato // Negligencia por parte del contratista en la entrega de documentos requeridos para el inicio de cada etapa descrita en los documentos precontractuales // No se cuenta con herramientas jurídicas eficaces para hacer cumplir al contratistas sus obligaciones // Selección de contratista sin músculo financiero o experiencia en proyectos de obra o contratación con Estado por deficiencias en la etapa precontractual // Posibles deficiencias en la selección de los oferentes_x000a_"/>
    <s v="Riesgo emergente. Impacto legal por desconocimiento u omisión del interventor y supervisor del contrato al no validar y terminar fases del proyecto sin cumplir con los requisitos establecidos contractualmente. Contrato manual de interventoría con que puede impactar en procesos de incumplimiento modificación de plazos y afectación del alcance pactado."/>
    <s v="CORRECTIVA"/>
    <x v="241"/>
    <s v="Gerencia de Convenio"/>
    <x v="0"/>
    <x v="14"/>
    <s v="Memorando de solicitud a la subgerencia de contratación"/>
    <n v="1"/>
    <d v="2019-02-15T00:00:00"/>
    <d v="2019-02-14T00:00:00"/>
    <n v="1"/>
    <n v="1"/>
    <m/>
    <s v="El 14 de febrero de 2019 se realizó mesa de trabajo con el grupo de Planeacion Contractual con el objeto de presentar la solicitud de la inclusión de la clausula de los contratos el cumplimiento de entrega previa de los documentos requisito del contrato de obra y aclarar el alcance por lo tanto no fue necesario la radicación del memorando. Se adjunta imagen de la convocatoria a la mesa de trabajo."/>
    <m/>
    <s v="GERENCIA Y GESTION DE PROYECTOS"/>
    <n v="7"/>
    <s v="dtorres2"/>
    <s v="salvarez"/>
    <s v="salvarez"/>
    <n v="7.0000000000000007E-2"/>
  </r>
  <r>
    <n v="273"/>
    <d v="2018-12-27T00:00:00"/>
    <x v="19"/>
    <n v="5"/>
    <s v="Observación N 2. Suscripción del acta de inicio sin la entrega previa de los documentos requisito del contrato de obra 2181108 San Vicente de Chucuri. Previo a la suscripción del acta de inicio del contrato de obra 2181108 del 21 de mayo de 2018 no fueron entregados por parte del contratista ni exigidos en esta instancia por el interventor los siguientes documentos establecidos en los estudios previos 1. Programación detallada actividades con ruta critica flujo de insumos flujo de inversión del contrato flujo de manejo e inversión del anticipo suministro detallado de insumos entre otros 2. Plan de aseguramiento de la calidad debe contener 18 componentes 3. Programa de seguridad industrial 4. Programa de salud ocupacional 5. Programa de manejo ambiental de los cuales continúan pendientes por entrega a la fecha de éste informe el numeral 1."/>
    <s v="Desconocimiento u omisión de la supervisión e interventoría de los requisitos previos para el inicio de cada etapa descrita en los documentos precontractuales // Falta de verificación del Gerente del Convenio del cumplimiento de los requisitos del contrato // Negligencia por parte del contratista en la entrega de documentos requeridos para el inicio de cada etapa descrita en los documentos precontractuales // No se cuenta con herramientas jurídicas eficaces para hacer cumplir al contratistas sus obligaciones // Selección de contratista sin músculo financiero o experiencia en proyectos de obra o contratación con Estado por deficiencias en la etapa precontractual // Posibles deficiencias en la selección de los oferentes_x000a_"/>
    <s v="Riesgo emergente. Impacto legal por desconocimiento u omisión del interventor y supervisor del contrato al no validar y terminar fases del proyecto sin cumplir con los requisitos establecidos contractualmente. Contrato manual de interventoría con que puede impactar en procesos de incumplimiento modificación de plazos y afectación del alcance pactado."/>
    <s v="CORRECTIVA"/>
    <x v="242"/>
    <s v="Subgerencia de Operaciones - Planeación Contractual_x000a_Gerencia del Convenio"/>
    <x v="2"/>
    <x v="9"/>
    <s v="Memorando de solicitud de estudios previos"/>
    <n v="1"/>
    <d v="2019-03-31T00:00:00"/>
    <d v="2019-09-30T00:00:00"/>
    <n v="1"/>
    <n v="1"/>
    <m/>
    <s v="Con corte a 31 de marzo. La Subgerencia de Contratación no reporto información por lo tanto se reporta 0 porciento. Con corte a 30 de junio de 2019. La Subgerencia de Operaciones no reporto información por lo tanto se reporta avance con 0 porciento. La Subgerencia no radicó solicitud de ajuste en la fecha ni en la actividad. Con corte a 30 de Septiembre. De acuerdo con el análisis de sector se ha incorporado la experiencia específica e indicadores financieros en los estudios previos generados por el Grupo de Planeación Contractual. Soportes Estudio Previo EPMSC Santa Marta y Estudio del Sector obras INPEC Santa Marta"/>
    <m/>
    <s v="GESTION DE PROVEEDORES"/>
    <n v="7"/>
    <s v="dtorres2"/>
    <s v="salvarez"/>
    <s v="salvarez"/>
    <n v="7.0000000000000007E-2"/>
  </r>
  <r>
    <n v="274"/>
    <d v="2018-12-27T00:00:00"/>
    <x v="19"/>
    <n v="6"/>
    <s v="Observación N.3. Demoras de 11 meses en la entrega final del proyecto Estación de Policía Hatonuevo Guajira contrato 2162410. Atraso de 11 meses para la entrega final del proyecto del contrato 2162410 estación de Policía Hatonuevo Guajira contados a partir de la firma de acta de terminación FMI026 del 20 de diciembre de 2017 sustentado en la entrega de ítems pendientes del componente de acabados 34 observaciones a las actividades ejecutadas que con corte al 21 de noviembre de 2018 fueron subsanados según se verificó en visita de los auditores."/>
    <s v="Posible insuficiencia de recursos por parte del contratista para culminar el proyecto no evidenciada en la etapa de precontractual // Demoras en los procesos de reclamaciones a las aseguradoras._x000a_ _x000a_"/>
    <s v="RGPPE05"/>
    <s v="CORRECTIVA"/>
    <x v="243"/>
    <s v="Gerencia de Convenio"/>
    <x v="0"/>
    <x v="14"/>
    <s v="FMI052 Acta de entrega de recibo de bienes y servicios a satisfacción del cliente. Estación de Policía Hatonuevo Guajira"/>
    <n v="1"/>
    <d v="2019-01-31T00:00:00"/>
    <d v="2019-05-10T00:00:00"/>
    <n v="1"/>
    <n v="1"/>
    <m/>
    <s v="El proyecto se entrego mediante acta de entrega de bienes y/o servicios al cliente."/>
    <m/>
    <s v="GERENCIA Y GESTION DE PROYECTOS"/>
    <n v="7"/>
    <s v="dtorres2"/>
    <s v="salvarez"/>
    <s v="salvarez"/>
    <n v="7.0000000000000007E-2"/>
  </r>
  <r>
    <n v="275"/>
    <d v="2018-12-27T00:00:00"/>
    <x v="19"/>
    <n v="7"/>
    <s v="Observación N.3. Demoras de 11 meses en la entrega final del proyecto Estación de Policía Hatonuevo Guajira contrato 2162410. Atraso de 11 meses para la entrega final del proyecto del contrato 2162410 estación de Policía Hatonuevo Guajira contados a partir de la firma de acta de terminación FMI026 del 20 de diciembre de 2017 sustentado en la entrega de ítems pendientes del componente de acabados 34 observaciones a las actividades ejecutadas que con corte al 21 de noviembre de 2018 fueron subsanados según se verificó en visita de los auditores."/>
    <s v="Posible insuficiencia de recursos por parte del contratista para culminar el proyecto no evidenciada en la etapa de precontractual // Demoras en los procesos de reclamaciones a las aseguradoras._x000a_ _x000a_"/>
    <s v="RGPPE05"/>
    <s v="CORRECTIVA"/>
    <x v="244"/>
    <s v="Subgerencia de Operaciones - Planeación Contractual_x000a_Gerencia del Convenio"/>
    <x v="2"/>
    <x v="9"/>
    <s v="Memorando de solicitud de estudios previos"/>
    <n v="1"/>
    <d v="2019-03-31T00:00:00"/>
    <d v="2019-09-30T00:00:00"/>
    <n v="1"/>
    <n v="1"/>
    <m/>
    <s v="Con corte a 31 de marzo. La Subgerencia de Contratación no reporto información por lo tanto se reporta 0 porciento. Con corte a 30 de junio de 2019. La Subgerencia de Operaciones no reporto información por lo tanto se reporta avance con 0 por ciento. La Subgerencia no radicó solicitud de ajuste en la fecha ni en la actividad. Con corte a 30 de Septiembre. De acuerdo con el análisis de sector se ha incorporado la experiencia específica e indicadores financieros en los estudios previos generados por el Grupo de Planeación Contractual. Soportes.Estudio Previo EPMSC Santa Marta y Estudio del Sector obras INPEC Santa Marta."/>
    <m/>
    <s v="GESTION DE PROVEEDORES"/>
    <n v="7"/>
    <s v="dtorres2"/>
    <s v="salvarez"/>
    <s v="salvarez"/>
    <n v="7.0000000000000007E-2"/>
  </r>
  <r>
    <n v="276"/>
    <d v="2018-12-27T00:00:00"/>
    <x v="19"/>
    <n v="8"/>
    <s v="Observación N. 4. Incumplimiento del numeral 3.2.3 del capitulo H de la NSR 10 en cuanto profundidad de los sondeos. Contrato Consultoría 2151857. En el proyecto estación de Policía Hatonuevo Guajira contrato Consultoría 2151857 para los diseños se incumplió el requisito de norma para el componente de estudio de suelos realizando los sondeos a una profundidad de 3.6 metros lo cual tuvo efecto en reprocesos y mayores cantidades de obra durante la ejecución del contrato."/>
    <s v="Omisión por parte del diseñador y del interventor del diseño en el cumplimiento normativo vigente NSR 10 // Rotación de personal técnico del convenio."/>
    <s v="RGPPE04"/>
    <s v="CORRECTIVA"/>
    <x v="245"/>
    <s v="Gerencia de convenio"/>
    <x v="0"/>
    <x v="14"/>
    <s v="Solicitud formal y respuesta del diseñador"/>
    <n v="1"/>
    <d v="2019-02-15T00:00:00"/>
    <d v="2019-02-08T00:00:00"/>
    <n v="1"/>
    <n v="1"/>
    <m/>
    <s v="La Gerencia del Convenio envió solicitud al interventor el 30.01.2019 20192200018591 del cual se obtuvo respuesta el 08.02.2019 20194300063642 aclarando porque se dio la situación."/>
    <m/>
    <s v="GERENCIA Y GESTION DE PROYECTOS"/>
    <n v="7"/>
    <s v="dtorres2"/>
    <s v="salvarez"/>
    <s v="salvarez"/>
    <n v="7.0000000000000007E-2"/>
  </r>
  <r>
    <n v="277"/>
    <d v="2018-12-27T00:00:00"/>
    <x v="19"/>
    <n v="9"/>
    <s v="Observación N. 5. Incumplimiento de normatividad ambiental y seguridad en el trabajo en la Estación de policía corregimiento de Yarima del municipio de San Vicente de Chucuri-Santander contrato 2181108. En la Estación de policía corregimiento de Yarima del municipio de San Vicente de Chucuri-Santander se evidenciaron con la visita del equipo auditor falencias asociadas a la normatividad ambiental y seguridad en el trabajo en los siguientes aspectos señalización de vacíos o cambios de nivel ausencia de puntos de acopio de materiales clasificación de los residuos solidos delimitación de áreas de trabajo delimitación del perímetro de obra incumplimiento de las especificaciones técnicas de la valla institucional deficiencias en la protección de materiales de construcción utilizados en la obra y falta de análisis preoperacional de equipos."/>
    <s v="Desconocimiento y aplicación por parte del contratista del plan de manejo ambiental y sus normas asociadas // Deficiencias en el control y monitoreo por parte del contratista al personal de obra para garantizar el cumplimiento de la reglamentación de seguridad en la construcción // Falta de seguimiento por parte de la interventoría y supervisor al contratista // Bajo porcentaje de permanencia de los SISO en las obras // Bajo recursos para visitas de obra por parte del supervisor del contrato"/>
    <s v="RGPPE39"/>
    <s v="CORRECTIVA"/>
    <x v="246"/>
    <s v="Gerencia de Convenio"/>
    <x v="0"/>
    <x v="14"/>
    <s v="Memorando de solicitud a la subgerencia de contratación"/>
    <n v="1"/>
    <d v="2019-02-15T00:00:00"/>
    <d v="2019-03-26T00:00:00"/>
    <n v="1"/>
    <n v="1"/>
    <m/>
    <s v="El área adjunto como soportes para el cumplimiento al 100por ciento de esta actividad los siguientes radicados. 20192200018411 oficio de aprobación de informes semanales 29. 30. 31. 32. 33. 34. respuesta a 20194300037722. 20192200071651 observaciones al inf mensual 8 y no aprobación. 20192200049681 oficio de aprobación de informes mensuales 5. 6.7 y de informes semanales 35. 36. 37. 38 Y 39"/>
    <m/>
    <s v="GERENCIA Y GESTION DE PROYECTOS"/>
    <n v="7"/>
    <s v="dtorres2"/>
    <s v="salvarez"/>
    <s v="salvarez"/>
    <n v="7.0000000000000007E-2"/>
  </r>
  <r>
    <n v="278"/>
    <d v="2018-12-27T00:00:00"/>
    <x v="19"/>
    <n v="10"/>
    <s v="Observación No. 5. Incumplimiento de normatividad ambiental y seguridad en el trabajo en la Estación de policía corregimiento de Yarima del municipio de San Vicente de Chucuri-Santander contrato 2181108. En la Estación de policía corregimiento de Yarima del municipio de San Vicente de Chucuri-Santander se evidenciaron con la visita del equipo auditor falencias asociadas a la normatividad ambiental y seguridad en el trabajo en los siguientes aspectos señalización de vacíos o cambios de nivel ausencia de puntos de acopio de materiales clasificación de los residuos solidos delimitación de áreas de trabajo delimitación del perímetro de obra incumplimiento de las especificaciones técnicas de la valla institucional deficiencias en la protección de materiales de construcción utilizados en la obra y falta de análisis preoperacional de equipos."/>
    <s v="Desconocimiento y aplicación por parte del contratista del plan de manejo ambiental y sus normas asociadas // Deficiencias en el control y monitoreo por parte del contratista al personal de obra para garantizar el cumplimiento de la reglamentación de seguridad en la construcción // Falta de seguimiento por parte de la interventoría y supervisor al contratista // Bajo porcentaje de permanencia de los SISO en las obras // Bajo recursos para visitas de obra por parte del supervisor del contrato"/>
    <s v="RGPPE39"/>
    <s v="CORRECTIVA"/>
    <x v="247"/>
    <s v="Gerencia Convenio"/>
    <x v="0"/>
    <x v="14"/>
    <s v="Informe de interventoría de la subsanación"/>
    <n v="1"/>
    <d v="2019-03-31T00:00:00"/>
    <d v="2019-03-26T00:00:00"/>
    <n v="1"/>
    <n v="1"/>
    <m/>
    <s v="El área adjunto como soportes para el cumplimiento al 100por ciento de esta actividad los siguientes radicados. 20192200018411 oficio de aprobación de informes semanales 29. 30. 31. 32. 33. 34. respuesta a 20194300037722. 20192200071651 observaciones al inf mensual 8 y no aprobación. 20192200049681 oficio de aprobación de informes mensuales 5. 6.7 y de informes semanales 35. 36. 37. 38 Y 39"/>
    <m/>
    <s v="GERENCIA Y GESTION DE PROYECTOS"/>
    <n v="7"/>
    <s v="dtorres2"/>
    <s v="salvarez"/>
    <s v="salvarez"/>
    <n v="7.0000000000000007E-2"/>
  </r>
  <r>
    <n v="279"/>
    <d v="2018-12-27T00:00:00"/>
    <x v="19"/>
    <n v="11"/>
    <s v="Observación N. 6. Subregistro de gastos de transporte en el Estado de Resultados acumulado a 2018 del convenio 215028 FONSECON. En el Estado de Resultados del convenio 215028 Fonsecon acumulado a noviembre 2018 no se registra gastos por concepto del rubro de transporte dado que se carga a los gastos de Funcionamiento de FONADE evidenciado 13 tiquetes que representan 6.9 millones de pesos para el 2018."/>
    <s v="_x000a_Desconocimiento de Circular 124 de 2018 - Sistema de Costos - Estados de Resultados de Convenio y/o contratos interadministrativos // Rotación de personal responsables del área administrativa- tiquetes."/>
    <s v="RGFIN104"/>
    <s v="CORRECTIVA"/>
    <x v="248"/>
    <s v="Gerencia de convenio"/>
    <x v="0"/>
    <x v="14"/>
    <s v="Informe de tiquetes Ajustado e Informe de Estados de Resultados del Convenio"/>
    <n v="1"/>
    <d v="2019-05-31T00:00:00"/>
    <d v="2019-08-31T00:00:00"/>
    <n v="1"/>
    <n v="1"/>
    <m/>
    <s v="Con corte a 31 de marzo. El área adjunto memorando en el cual se solicitó mesa de trabajo para revisar y generar la información en el estado de resultados referente al informe de tiquetes - Respuesta comunicación Interna del Grupo de Servicios Administrativos. La parametrización en el sistema de costos no permite distribuir directamente por convenio la información de los tiquetes que se reportan por funcionamiento. Por tanto se presentan inconsistencias dado que la información reportada por el Grupo de Servicios Administrativos no diferencia entre los tiquetes con cargo directo al convenio N. 215028. De acuerdo con lo anterior se planteó una mesa de trabajo conjunta con el Grupo de Servicios Administración mediante memorando N. 20193800035463 del 21 de marzo de 2019 para revisar la remisión de esta información y en adelante contar con la información a distribuir en el sistema de costos. En respuesta a este memorando el 28 de marzo de 2019 mediante comunicación interna N. 20194300069963 el grupo de Servicios Administrativos manifiesta que no se encuentra evidencia en sus reportes de tiquetes emitidos bajo el convenio No. 215028 y verbalmente informan que esta información debe ser suministrada directamente por la gerencia de convenio No.215028. Por lo anterior no es posible realizar ajustes a los EERR teniendo en cuenta el cierre mensual y que aún no se ha generado el reporte de los tiquetes por parte de la gerencia del convenio. Con corte a 30 de junio de 2019. se evidenció que al área administrativa no puede realizar informes mensuales de tiquetes para alimentar los estados financieros por los respectivos convenios lo anterior si los gerentes de convenio de manera directa en el aplicativo de tiquetes no realizan la relación del convenio al cual se le cargara el viaje o la especificación de nombre de los viajeros. Por lo que se revisará y realizará seguimiento a corte de 30 de septiembre de 2019 a la Gerencia del Convenio de los informes mensuales del convenio de FONSECON donde se encuentre la relación periódica de los viajes a cargar en el aplicativo de tiquetes y con esta información poder alimentar los estados financieros por convenio. Con corte a 30 de Septiembre. La Gerencia de Unidad de Desarrollo de proyectos 1 del centro de costo 2200 genera el reporte de costo por producto mensual que permite identificar el numero de viajes asociados al Contrato Interadministrativo que se reporta en el aplicativo de costos. La gerencia de Unidad con la matriz de excel .costo por producto. y con el aplicativo de costos valoriza por convenio los viajes realizados .terrestres y aereos. y sepresenta en el PyG de cada convenio. Soportes Reporte Costos por Producto para mayo junio julio y agosto de 2019."/>
    <m/>
    <s v="GERENCIA Y GESTION DE PROYECTOS"/>
    <n v="7"/>
    <s v="dtorres2"/>
    <s v="salvarez"/>
    <s v="salvarez"/>
    <n v="7.0000000000000007E-2"/>
  </r>
  <r>
    <n v="280"/>
    <d v="2018-12-27T00:00:00"/>
    <x v="19"/>
    <n v="12"/>
    <s v="Observación N. 7. No se instalaron ítems establecidos en las especificaciones técnicas del proceso CPU 002 DE 2016 para la construcción de la estación de policía del municipio de San Gil - Santander - contrato de obra 2162547. El contratista de obra no instaló las losetas guía E 40 ítem 24.8 y la franja loseta de alerta ítem 24.9 contempladas en las especificaciones técnicas del proceso CPU 002 DE 2016 para la construcción de la estación de policía del municipio de San Gil - Santander - contrato de obra 2162547 incumpliendo lo dispuesto por la ley en temas de inclusión y accesibilidad de personas con movilidad reducida y o discapacidad."/>
    <s v="Desconocimiento de lo establecido en el proceso CPU 002 DE 2016 donde se indica su instalación en los ítems 24.8 y 24.9 pago 295 y 297 por parte del interventor y contratista // Omisión de la normatividad aplicable al diseño de espacio público para personas con movilidad reducida que aplica a nivel nacional // La obligaciones de FONADE se limita al interior al exterior le corresponde al municipio."/>
    <s v="RGPPE22"/>
    <s v="CORRECTIVA"/>
    <x v="249"/>
    <s v="Gerencia Convenio"/>
    <x v="0"/>
    <x v="14"/>
    <s v="Solicitud formal y respuesta del contratista"/>
    <n v="1"/>
    <d v="2019-03-31T00:00:00"/>
    <d v="2019-03-05T00:00:00"/>
    <n v="1"/>
    <n v="1"/>
    <m/>
    <s v="Seguimiento Marzo de 2019. se validaron comunicados de respuesta por parte de la interventoría y del contratista de obra según radicado 20194300044232 del 31.01.2019 con lo cual se da respuesta parcial a la acción establecida en este plan de mejoramiento. 80 porciento. Seguimiento Junio 2019. El contratista envió el ajuste según la observacion. Se adjunta oficio como soporte100 por ciento."/>
    <m/>
    <s v="GERENCIA Y GESTION DE PROYECTOS"/>
    <n v="7"/>
    <s v="dtorres2"/>
    <s v="salvarez"/>
    <s v="salvarez"/>
    <n v="7.0000000000000007E-2"/>
  </r>
  <r>
    <n v="281"/>
    <d v="2018-12-27T00:00:00"/>
    <x v="19"/>
    <n v="13"/>
    <s v="Observación N. 8. No ejecución de los componentes mano de obra y accesorios para la ejecución del ítem 23.9 del APU en el contrato 2162547 estación de policía Municipio de San Gil. El acta entrega FMI027 de fecha 30 de noviembre de 2018 registra para el el ítem 23.9 el pago de 8.854.150 pesos que incluye los componentes de accesorios e insumos para instalación y mano de obra por 885.414 pesos que no se han ejecutado según lo verificado por el equipo auditor en visita del 24 de noviembre dado que la estufa no se encuentra instalada. Verificado a la fecha de este informe el pago se realizó en el acta parcial N.10 - radicado No.20184300459842."/>
    <s v="Autorización del pago sin validación de ítems recibidos al contratista por parte del interventor._x000a_"/>
    <s v="RGPPE26"/>
    <s v="CORRECTIVA"/>
    <x v="250"/>
    <s v="Gerencia Convenio"/>
    <x v="0"/>
    <x v="14"/>
    <s v="Solicitud formal y respuesta del contratista"/>
    <n v="1"/>
    <d v="2019-03-31T00:00:00"/>
    <d v="2019-01-31T00:00:00"/>
    <n v="1"/>
    <n v="1"/>
    <m/>
    <s v="se validaron comunicados de respuesta por parte de la interventoría y del contratista de obra según radicado 20194300044232 del 31.01.2019 con lo cual se cumple con la acción establecida en este plan de mejoramiento."/>
    <m/>
    <s v="GERENCIA Y GESTION DE PROYECTOS"/>
    <n v="8"/>
    <s v="dtorres2"/>
    <s v="salvarez"/>
    <s v="salvarez"/>
    <n v="0.08"/>
  </r>
  <r>
    <n v="282"/>
    <d v="2018-12-27T00:00:00"/>
    <x v="19"/>
    <n v="14"/>
    <s v="Observación N° 9 Identificación de riesgos emergentes y evaluación de la efectividad de implementación de los controles. Producto de la auditoría se identificó un riesgos emergente no caracterizado en el mapa de riesgos operativos y se estableció un promedio de 62.5 porciento en la efectividad de la operación de los 8 controles evaluados para los 8 riesgos."/>
    <s v="Todas las identificadas en la auditoría."/>
    <s v="RGRIE30"/>
    <s v="PREVENTIVA"/>
    <x v="251"/>
    <s v="Planeación y gestión de riesgos"/>
    <x v="1"/>
    <x v="1"/>
    <s v="Perfil de riesgo actualizado"/>
    <n v="1"/>
    <d v="2019-01-31T00:00:00"/>
    <d v="2019-01-31T00:00:00"/>
    <n v="1"/>
    <n v="1"/>
    <m/>
    <s v="El comité integral de riesgos aprobó la actualización de perfil de riesgos 2018 el 31.01.2019"/>
    <m/>
    <s v="GESTION DEL RIESGO"/>
    <n v="8"/>
    <s v="dtorres2"/>
    <s v="salvarez"/>
    <s v="salvarez"/>
    <n v="0.08"/>
  </r>
  <r>
    <n v="283"/>
    <d v="2019-06-11T00:00:00"/>
    <x v="1"/>
    <n v="1"/>
    <s v="Observación No.1 No conciliación de saldos presupuestales de tiquetes_x000a_El grupo de tiquetes y presupuesto no realizaron mensualmente la conciliación de saldos presupuestales por centros de costos y convenios. entre sus bases de datos y la ejecución real para el periodo desde septiembre 2017 a abril 2019."/>
    <s v="Falta de metodología para realizar la conciliación entre las áreas y grupos de trabajo // No entrega de información por parte del contratista CALITOUR. necesaria para la construcción de las bases de datos por convenio."/>
    <s v="Riesgo emergente 1"/>
    <s v="CORRECTIVA"/>
    <x v="252"/>
    <s v="Subgerencia Financiera_x000a_Grupo presupuesto"/>
    <x v="3"/>
    <x v="6"/>
    <s v="Archivo plano de registros presupuestales y ordenes de pago por convenio del contrato de tiquetes con corte a 30 de junio de 2019"/>
    <n v="1"/>
    <d v="2019-07-10T00:00:00"/>
    <d v="2019-07-10T00:00:00"/>
    <n v="1"/>
    <n v="1"/>
    <m/>
    <s v="Mediante correo electrónico se remiten los archivos planos de las vigencias 2017. 2018 y a junio de 2019 en cuanto a compromisos RP y Ordenes de Pago OP para las fuentes de financiación de funcionamiento y contratos interadministrativos."/>
    <m/>
    <s v="GESTION DE PROVEEDORES"/>
    <n v="5"/>
    <s v="csanchez2"/>
    <s v="szarate"/>
    <s v="Scadena1"/>
    <n v="0.05"/>
  </r>
  <r>
    <n v="284"/>
    <d v="2018-10-26T00:00:00"/>
    <x v="2"/>
    <n v="7"/>
    <s v="Observación No. 5. Inconsistencias entre pagos reportados por el fondo de ejecución y pagaduría de FONADE para el contrato 2161614 CEMOSA En el contratos de fábrica No 2161614 con corte a agosto de 2018 el Fondo de Ejecución reportó pagos por valor de 2.802.729.303 y Pagaduria por 2.741.647.227 generando una diferencia de 61.082.076 en el registro de radicado de 4 pagos afectando el balance financiero de un contrato."/>
    <s v="Falta de seguimiento y control en la coordinación financiera // Alta rotación de personal responsable de la gestión de los contratos // Vacios procedimentales para el manejo de recursos dentro del esquema de contratación de fábricas."/>
    <s v="RGFIN18"/>
    <s v="CORRECTIVA"/>
    <x v="253"/>
    <s v="SF - Gerencia de Presupuesto"/>
    <x v="3"/>
    <x v="6"/>
    <s v="Copia de CDP y RP del ajuste "/>
    <n v="1"/>
    <d v="2019-02-15T00:00:00"/>
    <d v="2019-03-31T00:00:00"/>
    <n v="1"/>
    <n v="1"/>
    <m/>
    <s v="Copia de CDP y RP del ajuste"/>
    <m/>
    <s v="GESTION FINANCIERA"/>
    <n v="4"/>
    <s v="csanchez2"/>
    <s v="szarate"/>
    <s v="Scadena1"/>
    <n v="0.04"/>
  </r>
  <r>
    <n v="285"/>
    <d v="2018-08-03T00:00:00"/>
    <x v="12"/>
    <n v="8"/>
    <s v="Observación No. 3. Reintegros pendientes de los recursos de los convenios a FONADE: Se han ejecutado 11.4197 millones asociados a convenios de los cuales 10.2892 millones han sido reintegrados por estos a FONADE y están pendientes por reintegrar 1.4094 millones de 17 convenios asociados a 10 contratos de fábricas."/>
    <s v="Falta de seguimiento y control a la ejecución financiera de los contratos de fábricas y de los convenios // Alta rotación de personal responsable de la gestión de estos contratos // Vacíos procedimentales y contractuales para el manejo de recursos en el esquema de contratación de Fábricas y en el manual de presupuesto // Falta de gestión en recuperación de los recursos aportados por FONADE // Omisión de gestiones administrativas para el cumplimiento de las directrices internas adoptadas en Junta Directiva."/>
    <s v="RIESGO EMERGENTE_x000a_"/>
    <s v="CORRECTIVA"/>
    <x v="254"/>
    <s v="Subgerencia Financiera"/>
    <x v="3"/>
    <x v="6"/>
    <s v="Memorando con  acciones adoptadas"/>
    <n v="1"/>
    <d v="2019-12-15T00:00:00"/>
    <d v="2019-12-09T00:00:00"/>
    <n v="1"/>
    <n v="1"/>
    <m/>
    <s v="Memorando No. 20193700221583 9 dic 2018 de la subgerencia financiera para la subgerencia de desarrollo de proyecto con análisis para los 12 contratos de fabricas: 2132125 2132126 2132127 2140964 2130760 2132388 2131063 2152105 2130952 2132389 2130793 y 2140962 y emite las recomendaciones necesarias para cada uno para el reintegro recursos a Enterritorio o tramite de reconocimiento de recursos segun aplique. _x000a_"/>
    <s v="Memorando  de la subgerencia Financiera No.20193000181563: 30 sep 2019. Nueva fecha propuesta 15 dic 2019 _x000a_ "/>
    <s v="GESTION FINANCIERA"/>
    <n v="3"/>
    <s v="cgonzal1"/>
    <s v="roviedo"/>
    <s v="szarate"/>
    <n v="0.03"/>
  </r>
  <r>
    <n v="286"/>
    <d v="2019-04-12T00:00:00"/>
    <x v="4"/>
    <n v="24"/>
    <s v="Observación No.8 Falta de información del convenio. No se cuenta con información cronológica y completa del convenio específicamente plan operativo inicial 23 cuentas de cobro y soportes de desembolsos realizados por el cliente y solicitud de liquidación bilateral de 7 convenios interadministrativos. Nota: Gestión documental de la Entidad- registrada en el PINAR"/>
    <s v="No se identifica un lineamiento para la entrega de la información al supervisor inmediato una vez terminado los contratos de prestación de servicios en función convenio // Omisión o desconocimiento de controles para la copia de seguridad de la información // Deficiencias en la gestión documental de la entidad // No existe una herramienta tecnológica para consolidar la información de los convenios"/>
    <s v="Impacto económico y  operativo para la entidad por indisponibilidad  falta y o debilidades en la calidad de la información de los convenios y su trazabilidad histórica por causa de    Rotación de gerentes de convenio  supervisores y personal de apoyo    Omisión de controles para la copia de seguridad de la información    Deficiencias en la gestión documental de la entidad"/>
    <s v="CORRECTIVA"/>
    <x v="255"/>
    <s v="Subgerencia Administrativa _x000a_Servicios Administrativos"/>
    <x v="4"/>
    <x v="11"/>
    <s v="Guia para la clasificación de archivo"/>
    <n v="1"/>
    <d v="2019-12-15T00:00:00"/>
    <d v="2019-12-15T00:00:00"/>
    <n v="1"/>
    <n v="1"/>
    <m/>
    <s v="El Grupo de Servicios Administravos estable una guia para la clasificación de un archivado correcto describe acciones dentro del sistema de gestión documental para hacer una correcta clasificación y relacionar las comunicaciones al expediente virtual correcto"/>
    <s v="Memorando de reformulacion N.20194300190213 solicitud cambio fecha para dic 15 de 2019"/>
    <s v="GESTION ADMINISTRATIVA"/>
    <n v="4"/>
    <s v="cgonzal1"/>
    <s v="lmejia1"/>
    <s v="wcobos"/>
    <n v="0.04"/>
  </r>
  <r>
    <n v="287"/>
    <d v="2019-04-12T00:00:00"/>
    <x v="4"/>
    <n v="25"/>
    <s v="Observación No.8 Falta de información del convenio. No se cuenta con información cronológica y completa del convenio específicamente plan operativo inicial 23 cuentas de cobro y soportes de desembolsos realizados por el cliente y solicitud de liquidación bilateral de 7 convenios interadministrativos. Nota: Gestión documental de la Entidad- registrada en el PINAR"/>
    <s v="No se identifica un lineamiento para la entrega de la información al supervisor inmediato una vez terminado los contratos de prestación de servicios en función convenio // Omisión o desconocimiento de controles para la copia de seguridad de la información // Deficiencias en la gestión documental de la entidad // No existe una herramienta tecnológica para consolidar la información de los convenios"/>
    <s v="Impacto económico y  operativo para la entidad por indisponibilidad  falta y o debilidades en la calidad de la información de los convenios y su trazabilidad histórica por causa de    Rotación de gerentes de convenio  supervisores y personal de apoyo    Omisión de controles para la copia de seguridad de la información    Deficiencias en la gestión documental de la entidad"/>
    <s v="CORRECTIVA"/>
    <x v="256"/>
    <s v="Subgerencia Administrativa  _x000a_Servicios Administrativos"/>
    <x v="4"/>
    <x v="11"/>
    <s v="consolidado FAP601 control de asistencia"/>
    <n v="1"/>
    <d v="2019-05-15T00:00:00"/>
    <d v="2019-05-02T00:00:00"/>
    <n v="1"/>
    <n v="1"/>
    <m/>
    <s v="Durante el mes de abril 2019 se llevaron a cabo diferentes reuniones para socializar la actualización de los procedimientos PAP327 Envió y recepción de comunicaciones internas y externas- PAP301 Trámite de peticiones quejas reclamos y denuncias. Control asistencia Socializacion pap 327 - 301.pdf. Memorando N. 20194000066713 del 22 de marzo de 2019 Actividades gestión documental"/>
    <m/>
    <s v="GESTION ADMINISTRATIVA"/>
    <n v="4"/>
    <s v="cgonzal1"/>
    <s v="Cumana"/>
    <s v="wcobos"/>
    <n v="0.04"/>
  </r>
  <r>
    <n v="288"/>
    <d v="2020-04-13T00:00:00"/>
    <x v="20"/>
    <n v="1"/>
    <s v="Observacion 1 En cuatro contratos 29por ciento de los 14 contratos para los que aplica no existe licencia o permiso  de las escombreras: contrato 2181108 estación de policía Yarimainterventoría 2181107 2181168 Polideportivo Oporapainterventoria 2181148 2172437 USPEC Combitainterventoría 2180874.  Para el contrato 2180726 USPEC ERE Popayán interventoría 2180875  el proyecto operó con licencia de la escombrera SAN MARINO  vencida  desde mayo 26   hasta agosto 30 de 2019"/>
    <s v="Omisión de la interventoría y la supervisión en la exigencia de la normatividad ambiental aplicable // Falta de seguimiento y revisión por el profesional PGIO  en lo referente a  disposición de escombros durante la obra // Falta de coordinación yo comunicación entre el profesional PGIO y el supervisor técnico"/>
    <s v="RGPPE26"/>
    <s v="PREVENTIVA"/>
    <x v="257"/>
    <s v="Subgerencia de Desarrollo de Proyectos_x000a_Gerencias de unidad"/>
    <x v="0"/>
    <x v="15"/>
    <s v="FMI088 Planilla de gestión integral  actualizado"/>
    <n v="1"/>
    <d v="2020-07-31T00:00:00"/>
    <m/>
    <m/>
    <n v="0"/>
    <m/>
    <m/>
    <m/>
    <s v="GERENCIA Y GESTIÓN DE PROYECTOS"/>
    <n v="2"/>
    <s v="cgonzal1"/>
    <s v="arodriguez"/>
    <s v="nobando"/>
    <n v="0"/>
  </r>
  <r>
    <n v="289"/>
    <d v="2020-04-13T00:00:00"/>
    <x v="20"/>
    <n v="2"/>
    <s v="Observacion 1 En cuatro contratos 29por ciento de los 14 contratos para los que aplica no existe licencia o permiso  de las escombreras: contrato 2181108 estación de policía Yarimainterventoría 2181107 2181168 Polideportivo Oporapainterventoria 2181148 2172437 USPEC Combitainterventoría 2180874.  Para el contrato 2180726 USPEC ERE Popayán interventoría 2180875  el proyecto operó con licencia de la escombrera SAN MARINO  vencida  desde mayo 26   hasta agosto 30 de 2019"/>
    <s v="Omisión de la interventoría y la supervisión en la exigencia de la normatividad ambiental aplicable // Falta de seguimiento y revisión por el profesional PGIO  en lo referente a  disposición de escombros durante la obra // Falta de coordinación yo comunicación entre el profesional PGIO y el supervisor técnico"/>
    <s v="RGPPE26"/>
    <s v="PREVENTIVA"/>
    <x v="258"/>
    <s v="Subgerencia de desarrollo de proyectos_x000a_Gerencias de unidad_x000a_Gerencia de Convenio_x000a_Supervisor _x000a_"/>
    <x v="0"/>
    <x v="15"/>
    <s v="FMI088 Planilla de gestión integral de residuos  diligenciada "/>
    <n v="5"/>
    <d v="2020-11-30T00:00:00"/>
    <m/>
    <m/>
    <n v="0"/>
    <m/>
    <m/>
    <m/>
    <s v="GERENCIA Y GESTIÓN DE PROYECTOS"/>
    <n v="4"/>
    <s v="cgonzal1"/>
    <s v="arodriguez"/>
    <s v="nobando"/>
    <n v="0"/>
  </r>
  <r>
    <n v="290"/>
    <d v="2020-04-13T00:00:00"/>
    <x v="20"/>
    <n v="3"/>
    <s v="Observación 2 En siete contratos 77por ciento de los 9 contratos para los que aplica  no se realizaron los  ensayos a tracción del Acero utilizado en la obra limitando la validación de los criterios de calidad de este insumo 2172417 Villa de Leyva 2162241 estación de policia Zipaquirá 2181109 I E Buenaventura 2181168 Oporapa 2181116 CIC Pereira 2172264 Polideportivo Chocó y 2181728 cancha sintética Manizales."/>
    <s v="Omisión de la interventoría y la supervisión en la exigencia de la normatividad referente al sector de agua potable y saneamiento básico // Premura por cumplir el cronograma de obra // Deficiente aplicación  de instrumentos de control y seguimiento (FMI035)"/>
    <s v="RGPPE26"/>
    <s v="CORRECTIVA"/>
    <x v="259"/>
    <s v="Subgerencia de desarrollo de proyectos _x000a_Gerencias de Unidad_x000a_Gerencia de Convenio_x000a_Supervisor _x000a__x000a__x000a_"/>
    <x v="0"/>
    <x v="15"/>
    <s v="Memorando a gerentes de grupo_x000a_Correo electronico de los gerentes de grupo a los gerentes de convenio y supervisores"/>
    <n v="2"/>
    <s v="31/07/2020_x000a_"/>
    <d v="2020-07-14T00:00:00"/>
    <n v="2"/>
    <n v="1"/>
    <m/>
    <s v="Se verificó el Memorando 20202000091903 del 29-06-2020 del Subgerente de Desarrollo de proyectos para los Gerentes de grupo solicializado mediante correo electrónico del 30-06-2020._x000a_"/>
    <m/>
    <s v="GERENCIA Y GESTIÓN DE PROYECTOS"/>
    <n v="6"/>
    <s v="cgonzal1"/>
    <s v="arodriguez"/>
    <s v="nobando"/>
    <n v="0.06"/>
  </r>
  <r>
    <n v="291"/>
    <d v="2020-04-13T00:00:00"/>
    <x v="20"/>
    <n v="4"/>
    <s v="Observación 2 En siete contratos 77por ciento de los 9 contratos para los que aplica  no se realizaron los  ensayos a tracción del Acero utilizado en la obra limitando la validación de los criterios de calidad de este insumo 2172417 Villa de Leyva 2162241 estación de policia Zipaquirá 2181109 I E Buenaventura 2181168 Oporapa 2181116 CIC Pereira 2172264 Polideportivo Chocó y 2181728 cancha sintética Manizales."/>
    <s v="Omisión de la interventoría y la supervisión en la exigencia de la normatividad referente al sector de agua potable y saneamiento básico // Premura por cumplir el cronograma de obra // Deficiente aplicación  de instrumentos de control y seguimiento (FMI035)"/>
    <s v="RGPPE26"/>
    <s v="CORRECTIVA"/>
    <x v="260"/>
    <s v="Subgerencia de Desarrollo de Proyectos_x000a_Gerencias de Unidad_x000a__x000a__x000a__x000a_"/>
    <x v="0"/>
    <x v="15"/>
    <s v="Memorando  dirigido a Planeación Contratual"/>
    <n v="1"/>
    <d v="2020-05-31T00:00:00"/>
    <d v="2020-06-05T00:00:00"/>
    <n v="1"/>
    <n v="1"/>
    <m/>
    <s v="Se verificó memorando No 20202000081853 del 05-06-2020 del Subgerente de Desarrollo de proyectos al Gerente de Planeación contractual socializado por correo el 9-06-2020._x000a_"/>
    <m/>
    <s v="GERENCIA Y GESTIÓN DE PROYECTOS"/>
    <n v="6"/>
    <s v="cgonzal1"/>
    <s v="arodriguez"/>
    <s v="nobando"/>
    <n v="0.06"/>
  </r>
  <r>
    <n v="292"/>
    <d v="2020-04-13T00:00:00"/>
    <x v="20"/>
    <n v="5"/>
    <s v="Observación 3 En tres contratos 20 por ciento de los 15 contratos para los que aplica las pruebas hidrosanitarias no existen los resultados ni soportes de aplicación de ensayos de estanqueidad y pruebas de presión a la red sanitaria limitando la validación de los criterios de calidad de insumos y productos. 2181108 estación de policía Yarima 2181116 CIC Pereira 2180722 USPECItagüí"/>
    <s v="Omisión de la interventoría y la supervisión en la exigencia de la normatividad referente al sector de agua potable y saneamiento básico // Premura por cumplir el cronograma de obra // Deficiente aplicación  de instrumentos de control y seguimiento (FMI035)"/>
    <s v="RGPPE26"/>
    <s v="CORRECTIVA"/>
    <x v="261"/>
    <s v="Subgerencia de desarrollo de proyectos _x000a_Gerencias de Unidad_x000a_Gerencia de Convenio_x000a_Supervisor _x000a__x000a__x000a_"/>
    <x v="0"/>
    <x v="15"/>
    <s v="Comunicación remitida a la interventoria_x000a_respuesta de la Interventoría y sus anexos_x000a__x000a_"/>
    <n v="6"/>
    <d v="2020-10-31T00:00:00"/>
    <m/>
    <m/>
    <n v="0"/>
    <m/>
    <m/>
    <m/>
    <s v="GERENCIA Y GESTIÓN DE PROYECTOS"/>
    <n v="6"/>
    <s v="cgonzal1"/>
    <s v="arodriguez"/>
    <s v="nobando"/>
    <n v="0"/>
  </r>
  <r>
    <n v="293"/>
    <d v="2020-04-13T00:00:00"/>
    <x v="20"/>
    <n v="6"/>
    <s v="Observación 3 En tres contratos 20 por ciento de los 15 contratos para los que aplica las pruebas hidrosanitarias no existen los resultados ni soportes de aplicación de ensayos de estanqueidad y pruebas de presión a la red sanitaria limitando la validación de los criterios de calidad de insumos y productos. 2181108 estación de policía Yarima 2181116 CIC Pereira 2180722 USPECItagüí"/>
    <s v="Omisión de la interventoría y la supervisión en la exigencia de la normatividad referente al sector de agua potable y saneamiento básico // Premura por cumplir el cronograma de obra // Deficiente aplicación  de instrumentos de control y seguimiento (FMI035)"/>
    <s v="RGPPE26"/>
    <s v="CORRECTIVA"/>
    <x v="262"/>
    <s v="Subgerencia de desarrollo de proyectos _x000a_Gerencias de Unidad_x000a_Gerencia de Convenio_x000a_Supervisor _x000a__x000a__x000a_"/>
    <x v="0"/>
    <x v="15"/>
    <s v="Control de asistencia"/>
    <n v="1"/>
    <d v="2020-10-30T00:00:00"/>
    <m/>
    <m/>
    <n v="0"/>
    <m/>
    <m/>
    <m/>
    <s v="GERENCIA Y GESTIÓN DE PROYECTOS"/>
    <n v="4"/>
    <s v="cgonzal1"/>
    <s v="arodriguez"/>
    <s v="nobando"/>
    <n v="0"/>
  </r>
  <r>
    <n v="294"/>
    <d v="2020-04-13T00:00:00"/>
    <x v="20"/>
    <n v="7"/>
    <s v="Observació  4 En 15 contratos para los que fueron validados los Análisis de precios unitariosAPU e Ítems no previstos INP se encontraron las siguientes falencias que afectan el costo final de la obra: En 6 contratos 40por ciento la descripción no define el alcance de la actividad  En 9 contratos 60por ciento no se incorporan y costean los equipos necesarios para la ejecución de la actividad En 7 contratos 46por ciento no hay un desglose yo especificidad en el ítem de materiales En 3 contratos 20por ciento no se incluye la disposición escombros de acuerdo con la normatividad ambiental en el ítem de transporte En 3 contratos 20por ciento se incorpora mano de obra no calificada de acuerdo con la actividad a ejecutar por ejemplo oficiales para actividades de ayudantes y se utilizan cuadrillas de obra civil para actividades de estructuras metálicas"/>
    <s v="Falta de lineamientos internos para la revisión  de APU detallados para posterior control y seguimiento // Falta de definición del alcance de la función No 5 referente a la revisión de los precios unitarios de los presupuestos para la contratación."/>
    <s v="RIESGO EMERGENTE"/>
    <s v="CORRECTIVA"/>
    <x v="263"/>
    <s v="Subgerencia de desarrollo de proyectos _x000a_Gerencias de Unidad_x000a_Planeación Contractual_x000a__x000a_"/>
    <x v="0"/>
    <x v="15"/>
    <s v="Control de asistencia"/>
    <n v="1"/>
    <d v="2020-07-31T00:00:00"/>
    <m/>
    <m/>
    <n v="0"/>
    <m/>
    <m/>
    <m/>
    <s v="GERENCIA Y GESTIÓN DE PROYECTOS"/>
    <n v="6"/>
    <s v="ariano"/>
    <s v="arodriguez"/>
    <s v="nobando"/>
    <n v="0"/>
  </r>
  <r>
    <n v="295"/>
    <d v="2020-04-13T00:00:00"/>
    <x v="20"/>
    <n v="8"/>
    <s v="Observació  4 En 15 contratos para los que fueron validados los Análisis de precios unitariosAPU e Ítems no previstos INP se encontraron las siguientes falencias que afectan el costo final de la obra: En 6 contratos 40por ciento la descripción no define el alcance de la actividad  En 9 contratos 60por ciento no se incorporan y costean los equipos necesarios para la ejecución de la actividad En 7 contratos 46por ciento no hay un desglose yo especificidad en el ítem de materiales En 3 contratos 20por ciento no se incluye la disposición escombros de acuerdo con la normatividad ambiental en el ítem de transporte En 3 contratos 20por ciento se incorpora mano de obra no calificada de acuerdo con la actividad a ejecutar por ejemplo oficiales para actividades de ayudantes y se utilizan cuadrillas de obra civil para actividades de estructuras metálicas"/>
    <s v="Falta de lineamientos internos para la revisión  de APU detallados para posterior control y seguimiento // Falta de definición del alcance de la función No 5 referente a la revisión de los precios unitarios de los presupuestos para la contratación."/>
    <s v="RIESGO EMERGENTE"/>
    <s v="PREVENTIVA"/>
    <x v="264"/>
    <s v="Subgerencia de Desarrollo de proyectos_x000a_Gerencias de Unidad_x000a__x000a_"/>
    <x v="0"/>
    <x v="15"/>
    <s v="Documento donde se definen lineaminetos-nombre del documento _x000a_Medio de sensibilización "/>
    <n v="2"/>
    <d v="2020-08-31T00:00:00"/>
    <m/>
    <m/>
    <n v="0"/>
    <m/>
    <m/>
    <m/>
    <s v="GERENCIA Y GESTIÓN DE PROYECTOS"/>
    <n v="4"/>
    <s v="ariano"/>
    <s v="arodriguez"/>
    <s v="nobando"/>
    <n v="0"/>
  </r>
  <r>
    <n v="296"/>
    <d v="2020-04-13T00:00:00"/>
    <x v="20"/>
    <n v="9"/>
    <s v="Observación 5: Ejecución por parte del contratista y pago avalado por el interventor de actividades que incumplen con lo establecido en el APU contractual en el contrato de obra N.2172437 USPEC Cómbita objeto de seguimiento y control del contrato de interventoría N.2180874 le fueron pagados 455 millones de pesos  por el ítem 3.1.7 Excavación manual  que en el presupuesto de obra representa el 16por ciento del costo directo  sin cumplir con  las condiciones descritas en el APU contractual de su ejecución así: La excavación no fue manual sino con maquinaria según se observa en el registro fotográfico enviado el 16032020 por parte de la supervisiónRetiro y disposición final de 4812 m3 más el factor de expansión en una escombrera certificada porque los escombros fueron utilizados en la obraNo existe soporte de los protocolos de Seguridad y Salud en el trabajo para espacios confinados ni de su aplicación según registro fotográficoEl ítem de transporte fue pagado y no utilizado según lo descrito para el retiro de escombros de la obra"/>
    <s v="Deficiente seguimiento y control del interventor al cumplimiento de lo pactado en los APU // Ausencia de controles por parte de la supervisión a las obligaciones de seguimiento técnico del interventor // Falta de acciones oportunas y legales motivadas por la supervisión de ENTerritorio"/>
    <s v="RGPPE26"/>
    <s v="CORRECTIVA"/>
    <x v="265"/>
    <s v="Subgerencia de Desarrollo de proyectos _x000a_Grupo Desarrollo de Proyectos 2"/>
    <x v="0"/>
    <x v="5"/>
    <s v="Memorando solicitud inicio afectación de garantias_x000a__x000a_"/>
    <n v="1"/>
    <d v="2020-06-30T00:00:00"/>
    <d v="2020-06-30T00:00:00"/>
    <n v="1"/>
    <n v="1"/>
    <m/>
    <s v="Se verificó memorando No  20202700092343  del 30-06-2020 del Gerente de grupo de desarrollo de proyectos 2 y Gerente de Contrato Interadministrativo No 216144 dirigido a Sungerente de operaciones_x000a_ asunto: SOLICITUD DE PRESUNTO INCUMPLIMIENTO PARA HACER EFECTIVA LA CLAUSULA PENAL PECUNIARIA DEL CONTRATO DE INTERVENTORIA No. 2180874 – CONSORCIO GAVINCO-ING."/>
    <m/>
    <s v="GERENCIA Y GESTIÓN DE PROYECTOS"/>
    <n v="6"/>
    <s v="ariano"/>
    <s v="jreyes3"/>
    <s v="mibanez"/>
    <n v="0.06"/>
  </r>
  <r>
    <n v="297"/>
    <d v="2020-04-13T00:00:00"/>
    <x v="20"/>
    <n v="10"/>
    <s v="Observación 5: Ejecución por parte del contratista y pago avalado por el interventor de actividades que incumplen con lo establecido en el APU contractual en el contrato de obra N.2172437 USPEC Cómbita objeto de seguimiento y control del contrato de interventoría N.2180874 le fueron pagados 455 millones de pesos  por el ítem 3.1.7 Excavación manual  que en el presupuesto de obra representa el 16por ciento del costo directo  sin cumplir con  las condiciones descritas en el APU contractual de su ejecución así: La excavación no fue manual sino con maquinaria según se observa en el registro fotográfico enviado el 16032020 por parte de la supervisiónRetiro y disposición final de 4812 m3 más el factor de expansión en una escombrera certificada porque los escombros fueron utilizados en la obraNo existe soporte de los protocolos de Seguridad y Salud en el trabajo para espacios confinados ni de su aplicación según registro fotográficoEl ítem de transporte fue pagado y no utilizado según lo descrito para el retiro de escombros de la obra"/>
    <s v="Deficiente seguimiento y control del interventor al cumplimiento de lo pactado en los APU // Ausencia de controles por parte de la supervisión a las obligaciones de seguimiento técnico del interventor // Falta de acciones oportunas y legales motivadas por la supervisión de ENTerritorio"/>
    <s v="RGPPE26"/>
    <s v="PREVENTIVA"/>
    <x v="266"/>
    <s v="_x000a_Subgerencia de Desarrollo de proyectos _x000a_Gerencias de Unidad_x000a_Gerente de Convenio_x000a_Supervisor"/>
    <x v="0"/>
    <x v="15"/>
    <s v="FMI043 revisadas y con el anexo soporte de la validacion (especificaciones vs apu)"/>
    <n v="5"/>
    <d v="2020-11-30T00:00:00"/>
    <m/>
    <m/>
    <n v="0"/>
    <m/>
    <m/>
    <m/>
    <s v="GERENCIA Y GESTIÓN DE PROYECTOS"/>
    <n v="4"/>
    <s v="ariano"/>
    <s v="arodriguez"/>
    <s v="nobando"/>
    <n v="0"/>
  </r>
  <r>
    <n v="298"/>
    <d v="2020-04-13T00:00:00"/>
    <x v="20"/>
    <n v="11"/>
    <s v="Observación 5: Ejecución por parte del contratista y pago avalado por el interventor de actividades que incumplen con lo establecido en el APU contractual en el contrato de obra N.2172437 USPEC Cómbita objeto de seguimiento y control del contrato de interventoría N.2180874 le fueron pagados 455 millones de pesos  por el ítem 3.1.7 Excavación manual  que en el presupuesto de obra representa el 16por ciento del costo directo  sin cumplir con  las condiciones descritas en el APU contractual de su ejecución así: La excavación no fue manual sino con maquinaria según se observa en el registro fotográfico enviado el 16032020 por parte de la supervisiónRetiro y disposición final de 4812 m3 más el factor de expansión en una escombrera certificada porque los escombros fueron utilizados en la obraNo existe soporte de los protocolos de Seguridad y Salud en el trabajo para espacios confinados ni de su aplicación según registro fotográficoEl ítem de transporte fue pagado y no utilizado según lo descrito para el retiro de escombros de la obra"/>
    <s v="Deficiente seguimiento y control del interventor al cumplimiento de lo pactado en los APU // Ausencia de controles por parte de la supervisión a las obligaciones de seguimiento técnico del interventor // Falta de acciones oportunas y legales motivadas por la supervisión de ENTerritorio"/>
    <s v="RGPPE26"/>
    <s v="CORRECTIVA"/>
    <x v="267"/>
    <s v="_x000a__x000a_Subgerencia de Desarrollo de proyectos _x000a_Grupo Desarrollo de Proyectos 2"/>
    <x v="0"/>
    <x v="5"/>
    <s v="Memorando inicio presunto incumplimieto"/>
    <n v="1"/>
    <d v="2020-07-30T00:00:00"/>
    <m/>
    <m/>
    <n v="0"/>
    <m/>
    <m/>
    <m/>
    <s v="GERENCIA Y GESTIÓN DE PROYECTOS"/>
    <n v="6"/>
    <s v="ariano"/>
    <s v="arodriguez"/>
    <s v="nobando"/>
    <n v="0"/>
  </r>
  <r>
    <n v="299"/>
    <d v="2020-04-13T00:00:00"/>
    <x v="20"/>
    <n v="12"/>
    <s v="Observación 5: Ejecución por parte del contratista y pago avalado por el interventor de actividades que incumplen con lo establecido en el APU contractual en el contrato de obra N.2172437 USPEC Cómbita objeto de seguimiento y control del contrato de interventoría N.2180874 le fueron pagados 455 millones de pesos  por el ítem 3.1.7 Excavación manual  que en el presupuesto de obra representa el 16por ciento del costo directo  sin cumplir con  las condiciones descritas en el APU contractual de su ejecución así: La excavación no fue manual sino con maquinaria según se observa en el registro fotográfico enviado el 16032020 por parte de la supervisiónRetiro y disposición final de 4812 m3 más el factor de expansión en una escombrera certificada porque los escombros fueron utilizados en la obraNo existe soporte de los protocolos de Seguridad y Salud en el trabajo para espacios confinados ni de su aplicación según registro fotográficoEl ítem de transporte fue pagado y no utilizado según lo descrito para el retiro de escombros de la obra"/>
    <s v="Deficiente seguimiento y control del interventor al cumplimiento de lo pactado en los APU // Ausencia de controles por parte de la supervisión a las obligaciones de seguimiento técnico del interventor // Falta de acciones oportunas y legales motivadas por la supervisión de ENTerritorio"/>
    <s v="RGPPE26"/>
    <s v="CORRECTIVA"/>
    <x v="262"/>
    <s v="Subgerencia de desarrollo de proyectos _x000a_Gerencias de Unidad_x000a_Gerencia de Convenio_x000a_Supervisor _x000a__x000a__x000a_"/>
    <x v="0"/>
    <x v="15"/>
    <s v="Control de asistencia"/>
    <n v="1"/>
    <d v="2020-10-30T00:00:00"/>
    <m/>
    <m/>
    <n v="0"/>
    <m/>
    <m/>
    <m/>
    <s v="GERENCIA Y GESTIÓN DE PROYECTOS"/>
    <n v="4"/>
    <s v="ariano"/>
    <s v="arodriguez"/>
    <s v="nobando"/>
    <n v="0"/>
  </r>
  <r>
    <n v="300"/>
    <d v="2020-04-13T00:00:00"/>
    <x v="20"/>
    <n v="13"/>
    <s v="Observación 6 En la visita realizada 16 17 y 18 de marzo de 2020 a la obra del contrato N.2172264 se evidenció baja calidad en lo siguiente ítems:_x000a_1. Remates de sardinel en vía de acceso a la pista de atletismo 25.1  2. Fracturas y mala calidad en las tapas  rejillas vehiculares del cárcamo NP10.09  3. La pintura de la baranda perimetral de la pista de atletismo está mal aplicada 9.01P 4. 91 m2 de losas de MR42 tienen acabado defectuoso sin el rayado que mejora las condiciones de adherencia NP 21.05 5. La placa de contrapiso en concreto presenta sobresaltos en elementos como las tapas de las cajas que generan riesgo de caída al peatón 15.2.10P 6. Las tapas rectas y curvas del cárcamo de la pista presentan un deficiente acabado en su aspecto en algunos casos se observa el agregado grueso de estas NP 15.2.23 y NP 15.2.24_x000a_7. En la pista se evidencian empozamiento con más de 1 cm de altura en su parte mas profunda lo que contraviene la tolerancia de aceptación de la nivelación de este insumo y el de su soporte carpeta asfáltica 15.01 P"/>
    <s v="Desfases técnicos durante la ejecución // Mano de obra de obra no calificada // Falta de coordinación  en la ejecución de actividades"/>
    <s v="RGPPE26"/>
    <s v="CORRECTIVA"/>
    <x v="268"/>
    <s v="Subgerencia de Desarrollo de Proyectos_x000a_Grupo Desarrollo de Proyectos 1_x000a_Gerencia del Convenio"/>
    <x v="0"/>
    <x v="7"/>
    <s v="Oficio para el contratista con copia a la aseguradora_x000a_"/>
    <n v="1"/>
    <d v="2020-05-31T00:00:00"/>
    <d v="2020-05-29T00:00:00"/>
    <n v="1"/>
    <n v="1"/>
    <m/>
    <s v="Se verificó el memorando No  20202200113671 asunto: SOLICITUD DE PRESUNTO INCUMPLIMIENTO PARA HACER EFECTIVA LA CLAUSULA PENAL PECUNIARIA DEL CONTRATO DE INTERVENTORIA No. 2180874 – CONSORCIO GAVINCO-ING "/>
    <m/>
    <s v="GERENCIA Y GESTIÓN DE PROYECTOS"/>
    <n v="6"/>
    <s v="ariano"/>
    <s v="fariza"/>
    <s v="hceron"/>
    <n v="0.06"/>
  </r>
  <r>
    <n v="301"/>
    <d v="2020-04-13T00:00:00"/>
    <x v="20"/>
    <n v="14"/>
    <s v="Observación 6 En la visita realizada 16 17 y 18 de marzo de 2020 a la obra del contrato N.2172264 se evidenció baja calidad en lo siguiente ítems:_x000a_1. Remates de sardinel en vía de acceso a la pista de atletismo 25.1  2. Fracturas y mala calidad en las tapas  rejillas vehiculares del cárcamo NP10.09  3. La pintura de la baranda perimetral de la pista de atletismo está mal aplicada 9.01P 4. 91 m2 de losas de MR42 tienen acabado defectuoso sin el rayado que mejora las condiciones de adherencia NP 21.05 5. La placa de contrapiso en concreto presenta sobresaltos en elementos como las tapas de las cajas que generan riesgo de caída al peatón 15.2.10P 6. Las tapas rectas y curvas del cárcamo de la pista presentan un deficiente acabado en su aspecto en algunos casos se observa el agregado grueso de estas NP 15.2.23 y NP 15.2.24_x000a_7. En la pista se evidencian empozamiento con más de 1 cm de altura en su parte mas profunda lo que contraviene la tolerancia de aceptación de la nivelación de este insumo y el de su soporte carpeta asfáltica 15.01 P"/>
    <s v="Desfases técnicos durante la ejecución // Mano de obra de obra no calificada // Falta de coordinación  en la ejecución de actividades"/>
    <s v="RGPPE26"/>
    <s v="CORRECTIVA"/>
    <x v="269"/>
    <s v="Subgerencia de Desarrollo de Proyectos_x000a_Desarrollo de Proyectos 1_x000a_Gerencia del Convenio_x000a_Contratista de Obra"/>
    <x v="0"/>
    <x v="7"/>
    <s v="Respuesta  por parte del contratista con el plan de trabajo"/>
    <n v="1"/>
    <d v="2020-07-30T00:00:00"/>
    <m/>
    <m/>
    <n v="0"/>
    <m/>
    <m/>
    <m/>
    <s v="GERENCIA Y GESTIÓN DE PROYECTOS"/>
    <n v="4"/>
    <s v="ariano"/>
    <s v="fariza"/>
    <s v="hceron"/>
    <n v="0"/>
  </r>
  <r>
    <n v="302"/>
    <d v="2020-04-13T00:00:00"/>
    <x v="20"/>
    <n v="15"/>
    <s v="Observación 7 A la fecha de visita 10 marzo 2020 al proyecto 2172417 casa de la cultura Villa de Leyva se encuentran con pendientes los siguientes ítems: 7.1.11 Instalación de gramoquin de concreto presenta avance del 87por ciento 4855 m26.4.1 acometida en media tensión y desde 6.4.5 hasta 6.4.11 falta la certificación RETIElos cuales en el FMI026 Acta de terminación contrato suscrita por los representantes legales del contratista e interventoría el 21 de diciembre 2019 registran compromiso de entrega el 30 de diciembre 2019"/>
    <s v="Baja precisión y  rigurosidad en la verificación de  cumplimiento de algunos ítems por parte de la interventoría // Cambios en las especificaciones de los diseños eléctricos durante la ejecución de la obra"/>
    <s v="RGPPE01 "/>
    <s v="CORRECTIVA"/>
    <x v="270"/>
    <s v="Subgerencia de desarrollo de proyectos _x000a_Gerencias de Unidad_x000a_Gerencia de Convenio_x000a_Supervisor _x000a__x000a__x000a_"/>
    <x v="0"/>
    <x v="15"/>
    <s v="Comunicación al contratista _x000a_FMI027 Acta de entrega y recibo final"/>
    <n v="2"/>
    <d v="2020-09-30T00:00:00"/>
    <m/>
    <m/>
    <n v="0"/>
    <m/>
    <m/>
    <m/>
    <s v="GERENCIA Y GESTIÓN DE PROYECTOS"/>
    <n v="6"/>
    <s v="aocampo"/>
    <s v="arodriguez"/>
    <s v="nobando"/>
    <n v="0"/>
  </r>
  <r>
    <n v="303"/>
    <d v="2020-04-13T00:00:00"/>
    <x v="20"/>
    <n v="16"/>
    <s v="Observación 7 A la fecha de visita 10 marzo 2020 al proyecto 2172417 casa de la cultura Villa de Leyva se encuentran con pendientes los siguientes ítems: 7.1.11 Instalación de gramoquin de concreto presenta avance del 87por ciento 4855 m26.4.1 acometida en media tensión y desde 6.4.5 hasta 6.4.11 falta la certificación RETIElos cuales en el FMI026 Acta de terminación contrato suscrita por los representantes legales del contratista e interventoría el 21 de diciembre 2019 registran compromiso de entrega el 30 de diciembre 2019"/>
    <s v="Baja precisión y  rigurosidad en la verificación de  cumplimiento de algunos ítems por parte de la interventoría // Cambios en las especificaciones de los diseños eléctricos durante la ejecución de la obra"/>
    <s v="RGPPE01 "/>
    <s v="CORRECTIVA"/>
    <x v="271"/>
    <s v="Subgerencia de Desarrollo de Proyectos_x000a_Supervisor_x000a_Grupo de Desarrollo de Proyectos 2"/>
    <x v="0"/>
    <x v="5"/>
    <s v="Acta de auditoria visible entrega del proyecto"/>
    <n v="1"/>
    <d v="2020-11-30T00:00:00"/>
    <m/>
    <m/>
    <n v="0"/>
    <m/>
    <m/>
    <m/>
    <s v="GERENCIA Y GESTIÓN DE PROYECTOS"/>
    <n v="4"/>
    <s v="aocampo"/>
    <s v="jreyes3"/>
    <s v="mibanez"/>
    <n v="0"/>
  </r>
  <r>
    <n v="304"/>
    <d v="2020-04-13T00:00:00"/>
    <x v="20"/>
    <n v="17"/>
    <s v="Observación 8 A la fecha de visita 17 marzo 2020 para el contrato de obra N.2181116 CIC Pereira el auditor observó deficiencias en cuanto a calidad de obra referida a los siguientes ítems: 4.2 Las graderías en concreto se observan fisuradas5.1 Los muros de bloque de concreto presentan patologías de humedad tarima camerino y cerramiento del perímetro del CIC8.1 Las pendientes de la losa de piso de la cancha no evacuan el agua de forma eficiente comprometiendo la funcionalidad de esta El piso del área de Camerino se inunda en épocas de lluvia debido al agua que baja por la rampa adyacente a esta zona 9.20 En la zona de vestier mujeres una de cinco lámparas no enciende y en la zona del camerino no enciende las cinco lámparas instaladas."/>
    <s v="Previo al recibo de obra no fue validado el funcionamiento de las pendientes de diseño de la placa de piso de la cancha por parte de la interventoria // Baja calidad  en los materiales utlizados en la obra para el caso de las patologías de los muros de bloques en concreto // Posibles fallas en los sistemas yo equipos electricos que  opera en el CIC."/>
    <s v="RGPPE26 "/>
    <s v="CORRECTIVA"/>
    <x v="272"/>
    <s v="Subgerencia de Desarrollo de Proyectos_x000a_Grupo Desarrollo de Proyectos 1_x000a_Gerencia del Convenio"/>
    <x v="0"/>
    <x v="7"/>
    <s v="Oficio al contratista con copia a la aseguradora_x000a_"/>
    <n v="1"/>
    <d v="2020-05-31T00:00:00"/>
    <d v="2020-05-29T00:00:00"/>
    <n v="1"/>
    <n v="1"/>
    <m/>
    <s v="Se verificó oficio  No 20202200112911 del 29-05-2020 asunto Requerimiento a realizar observaciones salidas de la auditoría interna. Contrato No. 2181116 dirigido al contratista."/>
    <m/>
    <s v="GERENCIA Y GESTIÓN DE PROYECTOS"/>
    <n v="6"/>
    <s v="aocampo"/>
    <s v="fariza"/>
    <s v="hceron"/>
    <n v="0.06"/>
  </r>
  <r>
    <n v="305"/>
    <d v="2020-04-13T00:00:00"/>
    <x v="20"/>
    <n v="18"/>
    <s v="Observación 8 A la fecha de visita 17 marzo 2020 para el contrato de obra N.2181116 CIC Pereira el auditor observó deficiencias en cuanto a calidad de obra referida a los siguientes ítems: 4.2 Las graderías en concreto se observan fisuradas5.1 Los muros de bloque de concreto presentan patologías de humedad tarima camerino y cerramiento del perímetro del CIC8.1 Las pendientes de la losa de piso de la cancha no evacuan el agua de forma eficiente comprometiendo la funcionalidad de esta El piso del área de Camerino se inunda en épocas de lluvia debido al agua que baja por la rampa adyacente a esta zona 9.20 En la zona de vestier mujeres una de cinco lámparas no enciende y en la zona del camerino no enciende las cinco lámparas instaladas."/>
    <s v="Previo al recibo de obra no fue validado el funcionamiento de las pendientes de diseño de la placa de piso de la cancha por parte de la interventoria // Baja calidad  en los materiales utlizados en la obra para el caso de las patologías de los muros de bloques en concreto // Posibles fallas en los sistemas yo equipos electricos que  opera en el CIC."/>
    <s v="RGPPE26 "/>
    <s v="CORRECTIVA"/>
    <x v="273"/>
    <s v="Subgerencia de Desarrollo de Proyectos_x000a_Grupo Desarrollo de Proyectos 1_x000a_Gerencia del Convenio"/>
    <x v="0"/>
    <x v="7"/>
    <s v="Respuesta  por parte del contratista con el plan de trabajo"/>
    <n v="1"/>
    <d v="2020-07-30T00:00:00"/>
    <m/>
    <m/>
    <n v="0"/>
    <m/>
    <m/>
    <m/>
    <s v="GERENCIA Y GESTIÓN DE PROYECTOS"/>
    <n v="4"/>
    <s v="aocampo"/>
    <s v="fariza"/>
    <s v="hceron"/>
    <n v="0"/>
  </r>
  <r>
    <n v="306"/>
    <d v="2020-04-13T00:00:00"/>
    <x v="20"/>
    <n v="19"/>
    <s v="observación 9 Según lo registrado en la matriz de cálculo del AIU  en el ítem A Administración anexo al estudio previo del proceso CSI 082017 el  personal  técnico  asociado a los costos indirectos denominado topógrafo  cadenero representaría un presupuesto ejecutado de 97 millones de pesosdurante la ejecución presupuesto incluido además en los  costos directos del contrato N.2172264 en los ítems yo actividades de CAPITULO   Obras de Urbanismo por 46 millones de pesos   y CAPITULO  Estadio de Atletismo por 4 millones de pesos  lo cual representaría una ejecución de 148 millones de pesos por concepto de comisión de topografía  en costos  directos e indirectos."/>
    <s v="Falta de control y revision de los costos asociados en la A  Administración en la etapa de planeación contractual // Falta de conocimiento de los responsables de formular  los estudios previos reglas participación y desglose del AIU // Falta de revisión de los costos directos por parte del grupo solicitante."/>
    <s v="RIESGO EMERGENTE"/>
    <s v="CORRECTIVA"/>
    <x v="274"/>
    <s v="Subgerencia de desarrollo de proyectos _x000a_Gerencias de Unidad_x000a_Gerencia de Convenio_x000a_Supervisor _x000a__x000a__x000a_"/>
    <x v="0"/>
    <x v="15"/>
    <s v="Memorando a gerentes de grupo_x000a_Correo electronico de los gerentes de grupo a los gerentes de convenio y supervisores"/>
    <n v="2"/>
    <d v="2020-07-31T00:00:00"/>
    <m/>
    <m/>
    <n v="0"/>
    <m/>
    <m/>
    <m/>
    <s v="GERENCIA Y GESTIÓN DE PROYECTOS"/>
    <n v="4"/>
    <s v="aocampo"/>
    <s v="arodriguez"/>
    <s v="nobando"/>
    <n v="0"/>
  </r>
  <r>
    <n v="307"/>
    <d v="2020-04-13T00:00:00"/>
    <x v="20"/>
    <n v="20"/>
    <s v="observación 9 Según lo registrado en la matriz de cálculo del AIU  en el ítem A Administración anexo al estudio previo del proceso CSI 082017 el  personal  técnico  asociado a los costos indirectos denominado topógrafo  cadenero representaría un presupuesto ejecutado de 97 millones de pesosdurante la ejecución presupuesto incluido además en los  costos directos del contrato N.2172264 en los ítems yo actividades de CAPITULO   Obras de Urbanismo por 46 millones de pesos   y CAPITULO  Estadio de Atletismo por 4 millones de pesos  lo cual representaría una ejecución de 148 millones de pesos por concepto de comisión de topografía  en costos  directos e indirectos."/>
    <s v="Falta de control y revision de los costos asociados en la A  Administración en la etapa de planeación contractual // Falta de conocimiento de los responsables de formular  los estudios previos reglas participación y desglose del AIU // Falta de revisión de los costos directos por parte del grupo solicitante."/>
    <s v="RIESGO EMERGENTE"/>
    <s v="PREVENTIVA"/>
    <x v="275"/>
    <s v="Grupo de Planeacion Contractual"/>
    <x v="2"/>
    <x v="9"/>
    <s v="FAP505 Acta de reunión interna"/>
    <n v="5"/>
    <d v="2020-10-30T00:00:00"/>
    <m/>
    <n v="3"/>
    <n v="0.6"/>
    <s v="2 FAP505 Actas de reunión."/>
    <s v="Se verificaron tres FAP505 Acta de reunión interna: Algeciras- Huila  FAP505 Angelópolis FAP505 Pivija y- Magdalena en la sesión notas generales de estas actas se hace referencia a la revisión de los APUs.  "/>
    <m/>
    <s v="GESTIÓN DE PROVEEDORES"/>
    <n v="4"/>
    <s v="aocampo"/>
    <s v="fmorales2"/>
    <s v="avillada"/>
    <n v="2.4E-2"/>
  </r>
  <r>
    <n v="308"/>
    <d v="2020-04-13T00:00:00"/>
    <x v="20"/>
    <n v="21"/>
    <s v="observación 9 Según lo registrado en la matriz de cálculo del AIU  en el ítem A Administración anexo al estudio previo del proceso CSI 082017 el  personal  técnico  asociado a los costos indirectos denominado topógrafo  cadenero representaría un presupuesto ejecutado de 97 millones de pesosdurante la ejecución presupuesto incluido además en los  costos directos del contrato N.2172264 en los ítems yo actividades de CAPITULO   Obras de Urbanismo por 46 millones de pesos   y CAPITULO  Estadio de Atletismo por 4 millones de pesos  lo cual representaría una ejecución de 148 millones de pesos por concepto de comisión de topografía  en costos  directos e indirectos."/>
    <s v="Falta de control y revision de los costos asociados en la A  Administración en la etapa de planeación contractual // Falta de conocimiento de los responsables de formular  los estudios previos reglas participación y desglose del AIU // Falta de revisión de los costos directos por parte del grupo solicitante."/>
    <s v="RIESGO EMERGENTE"/>
    <s v="PREVENTIVA"/>
    <x v="276"/>
    <s v="Grupo de Planeacion Contractual"/>
    <x v="2"/>
    <x v="9"/>
    <s v="Lista de Chequo Revisión documentos estudios previos -FDI642 Actualizada"/>
    <n v="5"/>
    <d v="2020-10-30T00:00:00"/>
    <m/>
    <n v="1"/>
    <n v="0.2"/>
    <s v="4 FDI642 diligenciados"/>
    <s v="Se actualizó el FDI642 Lista de chequeo versión 4 del 12-07-2020 en el numeral 2 se incluyó el item 15 respecto a los costos directos e indirectos."/>
    <m/>
    <s v="GESTIÓN DE PROVEEDORES"/>
    <n v="4"/>
    <s v="aocampo"/>
    <s v="fmorales2"/>
    <s v="avillada"/>
    <n v="8.0000000000000002E-3"/>
  </r>
  <r>
    <n v="309"/>
    <d v="2020-06-23T00:00:00"/>
    <x v="21"/>
    <n v="1"/>
    <s v="Observación 1. Incumplimiento en la publicación de los documentos del proceso en contratos de funcionamiento en el sistema  electrónico de contratación pública SECOP Evaluados 94 contratos de funcionamiento. se encuentra que para  40 34.4 por ciento  no están publicados en el  SECOP los documentos  del proceso. En la etapa precontractual: estudios previos e invitación 100por ciento. en etapa contractual: garantía. solicitud de novedad contractual 100por ciento.  la actualización de la garantía de las novedades contractuales 100por ciento y las novedades 10por ciento"/>
    <s v="Falta de diligencia por parte del operador que debe realizar la publicación de los documentos en el SECOP // Entrega tardía al operador del sistema, de los documentos que deben ser publicados en el SECOP_x000a_"/>
    <s v="GPRO09"/>
    <s v="CORRECTIVA"/>
    <x v="277"/>
    <s v="Procesos de selección"/>
    <x v="7"/>
    <x v="10"/>
    <s v="Plan de choque elaborado"/>
    <n v="1"/>
    <d v="2020-08-31T00:00:00"/>
    <m/>
    <m/>
    <n v="0"/>
    <m/>
    <m/>
    <m/>
    <s v="GESTION DE PROVEEDORES"/>
    <n v="15"/>
    <s v="msuarez"/>
    <s v="tfurniel"/>
    <s v="avillada"/>
    <n v="0"/>
  </r>
  <r>
    <n v="310"/>
    <d v="2020-06-23T00:00:00"/>
    <x v="21"/>
    <n v="2"/>
    <s v="Observación 1. Incumplimiento en la publicación de los documentos del proceso en contratos de funcionamiento en el sistema  electrónico de contratación pública SECOP Evaluados 94 contratos de funcionamiento. se encuentra que para  40 34.4 por ciento  no están publicados en el  SECOP los documentos  del proceso. En la etapa precontractual: estudios previos e invitación 100por ciento. en etapa contractual: garantía. solicitud de novedad contractual 100por ciento.  la actualización de la garantía de las novedades contractuales 100por ciento y las novedades 10por ciento"/>
    <s v="Falta de diligencia por parte del operador que debe realizar la publicación de los documentos en el SECOP // Entrega tardía al operador del sistema, de los documentos que deben ser publicados en el SECOP_x000a_"/>
    <s v="GPRO09"/>
    <s v="CORRECTIVA"/>
    <x v="278"/>
    <s v="Procesos de selección"/>
    <x v="7"/>
    <x v="10"/>
    <s v="Reporte de Plan de choque ejecutado"/>
    <n v="1"/>
    <d v="2020-11-30T00:00:00"/>
    <m/>
    <m/>
    <n v="0"/>
    <m/>
    <m/>
    <m/>
    <s v="GESTION DE PROVEEDORES"/>
    <n v="15"/>
    <s v="msuarez"/>
    <s v="tfurniel"/>
    <s v="avillada"/>
    <n v="0"/>
  </r>
  <r>
    <n v="311"/>
    <d v="2020-06-23T00:00:00"/>
    <x v="21"/>
    <n v="3"/>
    <s v="Observación 1. Incumplimiento en la publicación de los documentos del proceso en contratos de funcionamiento en el sistema  electrónico de contratación pública SECOP Evaluados 94 contratos de funcionamiento. se encuentra que para  40 34.4 por ciento  no están publicados en el  SECOP los documentos  del proceso. En la etapa precontractual: estudios previos e invitación 100por ciento. en etapa contractual: garantía. solicitud de novedad contractual 100por ciento.  la actualización de la garantía de las novedades contractuales 100por ciento y las novedades 10por ciento"/>
    <s v="Falta de diligencia por parte del operador que debe realizar la publicación de los documentos en el SECOP // Entrega tardía al operador del sistema, de los documentos que deben ser publicados en el SECOP_x000a_"/>
    <s v="GPRO09"/>
    <s v="PREVENTIVA"/>
    <x v="279"/>
    <s v="Procesos de selección"/>
    <x v="7"/>
    <x v="10"/>
    <s v="Lista de chequeo utilizada en un proceso "/>
    <n v="1"/>
    <d v="2020-08-31T00:00:00"/>
    <m/>
    <m/>
    <n v="0"/>
    <m/>
    <m/>
    <m/>
    <s v="GESTION DE PROVEEDORES"/>
    <n v="15"/>
    <s v="msuarez"/>
    <s v="tfurniel"/>
    <s v="avillada"/>
    <n v="0"/>
  </r>
  <r>
    <n v="312"/>
    <d v="2020-06-23T00:00:00"/>
    <x v="21"/>
    <n v="4"/>
    <s v="Observación 1. Incumplimiento en la publicación de los documentos del proceso en contratos de funcionamiento en el sistema  electrónico de contratación pública SECOP Evaluados 94 contratos de funcionamiento. se encuentra que para  40 34.4 por ciento  no están publicados en el  SECOP los documentos  del proceso. En la etapa precontractual: estudios previos e invitación 100por ciento. en etapa contractual: garantía. solicitud de novedad contractual 100por ciento.  la actualización de la garantía de las novedades contractuales 100por ciento y las novedades 10por ciento"/>
    <s v="Falta de diligencia por parte del operador que debe realizar la publicación de los documentos en el SECOP // Entrega tardía al operador del sistema, de los documentos que deben ser publicados en el SECOP_x000a_"/>
    <s v="GPRO09"/>
    <s v="PREVENTIVA"/>
    <x v="280"/>
    <s v="Procesos de selección"/>
    <x v="7"/>
    <x v="10"/>
    <s v="lista de asistencia"/>
    <n v="1"/>
    <d v="2020-08-31T00:00:00"/>
    <m/>
    <m/>
    <n v="0"/>
    <m/>
    <m/>
    <m/>
    <s v="GESTION DE PROVEEDORES"/>
    <n v="15"/>
    <s v="msuarez"/>
    <s v="tfurniel"/>
    <s v="avillada"/>
    <n v="0"/>
  </r>
  <r>
    <n v="313"/>
    <d v="2020-06-23T00:00:00"/>
    <x v="21"/>
    <n v="5"/>
    <s v="Observación 2.  Incumplimiento en la publicación de los documentos del proceso en contratos derivados en el sistema  electrónico de contratación pública SECOP. Revisados 97 contratos derivados. se evidenció que  en 84 74.3 por ciento no se encuentran publicados en el  SECOP documentos  del proceso. En la  etapa precontractual: estudios previos. invitación 100 por ciento. en la etapa contractual:  contrato 2 por ciento. solicitud de novedad contractual 100 por ciento"/>
    <s v="Falta de diligencia por parte del operador que debe realizar la publicación de los documentos en el SECOP // Entrega tardia al operador del sistema de los documentos que deben ser publicados en el SECOP"/>
    <s v="GPRO09"/>
    <s v="CORRECTIVA"/>
    <x v="281"/>
    <s v="Procesos de selección"/>
    <x v="7"/>
    <x v="10"/>
    <s v="Plan de choque elaborado"/>
    <n v="1"/>
    <d v="2020-08-31T00:00:00"/>
    <m/>
    <m/>
    <n v="0"/>
    <m/>
    <m/>
    <m/>
    <s v="GESTION DE PROVEEDORES"/>
    <n v="10"/>
    <s v="msuarez"/>
    <s v="tfurniel"/>
    <s v="avillada"/>
    <n v="0"/>
  </r>
  <r>
    <n v="314"/>
    <d v="2020-06-23T00:00:00"/>
    <x v="21"/>
    <n v="6"/>
    <s v="Observación 2.  Incumplimiento en la publicación de los documentos del proceso en contratos derivados en el sistema  electrónico de contratación pública SECOP. Revisados 97 contratos derivados. se evidenció que  en 84 74.3 por ciento no se encuentran publicados en el  SECOP documentos  del proceso. En la  etapa precontractual: estudios previos. invitación 100 por ciento. en la etapa contractual:  contrato 2 por ciento. solicitud de novedad contractual 100 por ciento"/>
    <s v="Falta de diligencia por parte del operador que debe realizar la publicación de los documentos en el SECOP // Entrega tardia al operador del sistema de los documentos que deben ser publicados en el SECOP"/>
    <s v="GPRO09"/>
    <s v="CORRECTIVA"/>
    <x v="282"/>
    <s v="Procesos de selección"/>
    <x v="7"/>
    <x v="10"/>
    <s v="Reporte de Plan de choque ejecutado"/>
    <n v="1"/>
    <d v="2020-11-30T00:00:00"/>
    <m/>
    <m/>
    <n v="0"/>
    <m/>
    <m/>
    <m/>
    <s v="GESTION DE PROVEEDORES"/>
    <n v="10"/>
    <s v="msuarez"/>
    <s v="tfurniel"/>
    <s v="avillada"/>
    <n v="0"/>
  </r>
  <r>
    <n v="315"/>
    <d v="2020-06-23T00:00:00"/>
    <x v="21"/>
    <n v="7"/>
    <s v="Observación 3. Publicación de los documentos contractuales en el SECOP fuera del término. Revisados los registros de cargue en el SECOP se encontró que en el 27.9 por ciento de los casos los documentos de novedades contractuales fueron publicados fuera del término legal. En un 4.3 por ciento de los contratos de funcionamiento el retraso se presentó entre 2 y 3 días.  y en un 52.2 por ciento de la contratación derivada se presentó entre 1 y 48  días.   "/>
    <s v="Entrega tardia al operador del sistema SECOP para la publicación de los documentos contractuales // Demora del contratista en la devolución los documentos  firmados. "/>
    <s v="RIESGO EMERGENTE"/>
    <s v="PREVENTIVA"/>
    <x v="283"/>
    <s v="Procesos de selección"/>
    <x v="7"/>
    <x v="10"/>
    <s v="Circular publicada en el catálogo  documental "/>
    <n v="1"/>
    <d v="2020-09-30T00:00:00"/>
    <m/>
    <m/>
    <n v="0"/>
    <m/>
    <m/>
    <m/>
    <s v="GESTION DE PROVEEDORES"/>
    <n v="20"/>
    <s v="msuarez"/>
    <s v="tfurniel"/>
    <s v="avillada"/>
    <n v="0"/>
  </r>
  <r>
    <n v="316"/>
    <d v="2020-04-16T00:00:00"/>
    <x v="22"/>
    <n v="1"/>
    <s v="Observación No. 1. Autorización en tres contratos de pagos por conceptos no permitidos  en el plan de inversión del anticipo Para el contrato 2090446 del convenio 197013 la interventoría Consorcio PGA-ETA 2082464 aprobó pagos por conceptos no permitidos:   impuesto de timbre  27 millones. póliza de seriedad de la oferta por valor de 709.000.   pago de Pólizas  54 millones. publicación en el Diario oficial por valor de 3 millones. pago por concepto de varios por valor de 171 millones. para un total de 256 millones equivalente al 13 del anticipo de dicho contrato. Para el contrato 2100024 del convenio 197060 la interventoría Consorcio SEDIC-ARG 2100069 aprobó pagos por conceptos de caja menor de 2 millones equivalente al 0.3 del anticipo. La interventoría Consorcio Corredores viales 2009 contrato 2093022 aprobó pagos del 4 64 millones de 1.465 millones por conceptos no estipulados en el Plan de inversión del anticipo: Alquiler de Vehículo 40 millones. Pasajes aéreos 18 millones. Nomina de Conductor 6 millones. para el contrato 2092649 de obra del convenio 200925. "/>
    <s v="Desconocimiento de la interventoría para la revisión y autorización de los soportes de buen manejo del anticipo. de acuerdo a las normas aplicables // Omision de los controles establecidos por parte de la Supervisión. en la aprobación del FMI018 para el desembolso de la interventoría // Ambigüedad en la descripción de los ítems citados en el plan de inversión del anticipo // Aprobación de otros rubros no contemplados en el plan de inversión del anticipo por parte de la supervisión e interventoría por debilidades en la revisión de los formatos y soportes.  "/>
    <s v="RGPPE55"/>
    <s v="CORRECTIVA"/>
    <x v="284"/>
    <s v="Gerencias de Unidad. Gerencias de convenio . Supervisores contrato"/>
    <x v="0"/>
    <x v="15"/>
    <s v="FMI013 Plan de inversión del anticipo FMI042 - Informe de inversión y buen manejo del anticipo y FMI047 - Control amortización de anticipos"/>
    <n v="15"/>
    <d v="2020-12-31T00:00:00"/>
    <m/>
    <n v="0"/>
    <n v="0"/>
    <m/>
    <s v="No se reporta avance con corte a junio 2020"/>
    <m/>
    <s v="GERENCIA Y GESTION DE PROYECTOS"/>
    <n v="10"/>
    <s v="dtorres2"/>
    <s v="arodriguez"/>
    <s v="nobando"/>
    <n v="0"/>
  </r>
  <r>
    <n v="317"/>
    <d v="2020-04-16T00:00:00"/>
    <x v="22"/>
    <n v="2"/>
    <s v="Observación No. 1. Autorización en tres contratos de pagos por conceptos no permitidos  en el plan de inversión del anticipo Para el contrato 2090446 del convenio 197013 la interventoría Consorcio PGA-ETA 2082464 aprobó pagos por conceptos no permitidos:   impuesto de timbre  27 millones. póliza de seriedad de la oferta por valor de 709.000.   pago de Pólizas  54 millones. publicación en el Diario oficial por valor de 3 millones. pago por concepto de varios por valor de 171 millones. para un total de 256 millones equivalente al 13 del anticipo de dicho contrato. Para el contrato 2100024 del convenio 197060 la interventoría Consorcio SEDIC-ARG 2100069 aprobó pagos por conceptos de caja menor de 2 millones equivalente al 0.3 del anticipo. La interventoría Consorcio Corredores viales 2009 contrato 2093022 aprobó pagos del 4 64 millones de 1.465 millones por conceptos no estipulados en el Plan de inversión del anticipo: Alquiler de Vehículo 40 millones. Pasajes aéreos 18 millones. Nomina de Conductor 6 millones. para el contrato 2092649 de obra del convenio 200925. "/>
    <s v="Desconocimiento de la interventoría para la revisión y autorización de los soportes de buen manejo del anticipo. de acuerdo a las normas aplicables // Omision de los controles establecidos por parte de la Supervisión. en la aprobación del FMI018 para el desembolso de la interventoría // Ambigüedad en la descripción de los ítems citados en el plan de inversión del anticipo // Aprobación de otros rubros no contemplados en el plan de inversión del anticipo por parte de la supervisión e interventoría por debilidades en la revisión de los formatos y soportes.  "/>
    <s v="RGPPE55"/>
    <s v="PREVENTIVA"/>
    <x v="285"/>
    <s v="Gerencias de Unidad. Gerencias de convenio. Supervisores contrato"/>
    <x v="0"/>
    <x v="15"/>
    <s v="FAP601 Control de Asistencia."/>
    <n v="1"/>
    <d v="2020-09-30T00:00:00"/>
    <m/>
    <n v="0"/>
    <n v="0"/>
    <m/>
    <s v="No se reporta avance con corte a junio 2020"/>
    <m/>
    <s v="GERENCIA Y GESTION DE PROYECTOS"/>
    <n v="10"/>
    <s v="dtorres2"/>
    <s v="arodriguez"/>
    <s v="nobando"/>
    <n v="0"/>
  </r>
  <r>
    <n v="318"/>
    <d v="2020-04-16T00:00:00"/>
    <x v="22"/>
    <n v="3"/>
    <s v="Observación No. 2.  250 millones de anticipos no recuperados por vencimiento de términos Para los contratos 2070745 convenio 196028.  2080432 convenio 194097. 2053845 Convenio 194002  la entidad dejo prescribir  los plazos para ejecutar las acciones judiciales y para recuperar los recursos pendientes por amortizar por valor de 12 millones. 61 millones y 177 millones respectivamente."/>
    <s v="Demora del contratista de obra en la entrega del bien contratado // Falta de oportunidad en el inicio de acciones de incumplimiento por parte de la interventoría y la supervisión."/>
    <s v="RGPPE56"/>
    <s v="CORRECTIVA"/>
    <x v="286"/>
    <s v="Gerencias de unidad"/>
    <x v="0"/>
    <x v="15"/>
    <s v="Memorando de solicitud. Respuesta de asesoría jurídica o FAP 900 inicio de acción judicial."/>
    <n v="2"/>
    <d v="2020-06-30T00:00:00"/>
    <d v="2020-07-02T00:00:00"/>
    <n v="2"/>
    <n v="1"/>
    <m/>
    <s v="El Grupo de Proyectos Especiales mediante radicado 20202900059103 del 13 de abril de 2020 y el Grupo de Desarrollo de Proyectos 1 con radicado 20202200093523 del 2 de julio de 2020  remitieron a la Asesoría Jurídica solicitud de información sobre procesos judiciales vigentes para los Convenios 194065 195078 196012 196028 y su contratación derivada.Y solicitud existencia de inicio de acción judicial correspondiente al contrato numero 2053845 convenio numero 194002 banco Agrario"/>
    <m/>
    <s v="GERENCIA Y GESTION DE PROYECTOS"/>
    <n v="10"/>
    <s v="dtorres2"/>
    <s v="arodriguez"/>
    <s v="nobando"/>
    <n v="0.1"/>
  </r>
  <r>
    <n v="319"/>
    <d v="2020-04-16T00:00:00"/>
    <x v="22"/>
    <n v="4"/>
    <s v="Observación No. 2.  250 millones de anticipos no recuperados por vencimiento de términos Para los contratos 2070745 convenio 196028.  2080432 convenio 194097. 2053845 Convenio 194002  la entidad dejo prescribir  los plazos para ejecutar las acciones judiciales y para recuperar los recursos pendientes por amortizar por valor de 12 millones. 61 millones y 177 millones respectivamente."/>
    <s v="Demora del contratista de obra en la entrega del bien contratado // Falta de oportunidad en el inicio de acciones de incumplimiento por parte de la interventoría y la supervisión."/>
    <s v="RGPPE56"/>
    <s v="CORRECTIVA"/>
    <x v="287"/>
    <s v="Gerencias de unidad"/>
    <x v="0"/>
    <x v="15"/>
    <s v="Memorando de solicitud "/>
    <n v="1"/>
    <d v="2020-08-31T00:00:00"/>
    <m/>
    <n v="0"/>
    <n v="0"/>
    <m/>
    <s v="Esta actividad esta pendiente de la respuesta de juridica de acuerdo a la actividad anterior"/>
    <m/>
    <s v="GERENCIA Y GESTION DE PROYECTOS"/>
    <n v="10"/>
    <s v="csanchez2"/>
    <s v="arodriguez"/>
    <s v="nobando"/>
    <n v="0"/>
  </r>
  <r>
    <n v="320"/>
    <d v="2020-04-16T00:00:00"/>
    <x v="22"/>
    <n v="5"/>
    <s v="Observación No. 2.  250 millones de anticipos no recuperados por vencimiento de términos Para los contratos 2070745 convenio 196028.  2080432 convenio 194097. 2053845 Convenio 194002  la entidad dejo prescribir  los plazos para ejecutar las acciones judiciales y para recuperar los recursos pendientes por amortizar por valor de 12 millones. 61 millones y 177 millones respectivamente."/>
    <s v="Demora del contratista de obra en la entrega del bien contratado // Falta de oportunidad en el inicio de acciones de incumplimiento por parte de la interventoría y la supervisión."/>
    <s v="RGPPE56"/>
    <s v="CORRECTIVA"/>
    <x v="288"/>
    <s v="Gerencias de unidad"/>
    <x v="0"/>
    <x v="15"/>
    <s v="Publicacion del formato FMI017 - INFORME SEMANAL DE INTERVENTORIA._x000a__x000a_"/>
    <n v="1"/>
    <d v="2020-05-31T00:00:00"/>
    <d v="2020-05-14T00:00:00"/>
    <n v="1"/>
    <n v="1"/>
    <m/>
    <s v="Se actualizo el formato FMI017 informe semanal de interventoria V10 del 19 de mayo de 2020. el cual contiene los campos anticipo pagado. valor amortizado. saldo por amortizar."/>
    <m/>
    <s v="GERENCIA Y GESTION DE PROYECTOS"/>
    <n v="10"/>
    <s v="valvarez"/>
    <s v="arodriguez"/>
    <s v="nobando"/>
    <n v="0.1"/>
  </r>
  <r>
    <n v="321"/>
    <d v="2020-04-16T00:00:00"/>
    <x v="22"/>
    <n v="6"/>
    <s v="Observación No. 2.  250 millones de anticipos no recuperados por vencimiento de términos Para los contratos 2070745 convenio 196028.  2080432 convenio 194097. 2053845 Convenio 194002  la entidad dejo prescribir  los plazos para ejecutar las acciones judiciales y para recuperar los recursos pendientes por amortizar por valor de 12 millones. 61 millones y 177 millones respectivamente."/>
    <s v="Demora del contratista de obra en la entrega del bien contratado // Falta de oportunidad en el inicio de acciones de incumplimiento por parte de la interventoría y la supervisión."/>
    <s v="RGPPE56"/>
    <s v="PREVENTIVA"/>
    <x v="289"/>
    <s v="Gerencias de Unidad. Gerencias de convenio. Supervisores contrato"/>
    <x v="0"/>
    <x v="15"/>
    <s v="Memorando a gerentes de grupo_x000a_Correo electronico de los gerentes de grupo a los gerentes de convenio y supervisores"/>
    <n v="2"/>
    <d v="2020-07-31T00:00:00"/>
    <d v="2020-06-04T00:00:00"/>
    <n v="2"/>
    <n v="1"/>
    <m/>
    <s v="Memorando Numero 20202000081383 solicitando a los Gerentes de Unidad la aplicación del nuevo FMI017 con el fin de hacer control al manejo de anticipos. Correos electrónicos de socialización del memorando 20202000081383 con los Gerentes de Convenio y supervisores"/>
    <m/>
    <s v="GERENCIA Y GESTION DE PROYECTOS"/>
    <n v="10"/>
    <s v="valvarez"/>
    <s v="arodriguez"/>
    <s v="nobando"/>
    <n v="0.1"/>
  </r>
  <r>
    <n v="322"/>
    <d v="2020-04-16T00:00:00"/>
    <x v="22"/>
    <n v="7"/>
    <s v="Observación No. 3. Contratos sin  Informes de Inversión y buen Manejo del Anticipo y-o los soportes Incumplimiento de la obligación de la Interventoría frente al control Financiero y-o Presupuestal relacionada con la aprobación y radicación mensual en ENTerritorio del Informe de Inversión y buen manejo del anticipo y los soportes establecidos así: 20 contratos no adjuntaron ningún informe mensual. 34 de la muestra. 14 contratos enviaron incompleto el informe 24 de la muestra. Para los 59 contratos revisados se tipifican los siguientes soportes faltantes:  39 sin extracto bancario. 45 sin reporte conciliación. 37 sin comprobante de egreso y 39 sin facturas o documentos equivalentes y para 3 contratos faltan soportes de: 63 25 facturas de las 40. 81 1.955 millones sin soporte de 2.426 millones del anticipo. 33 22 millones sin soporte de los 67 millones de anticipo."/>
    <s v="Omisión de los controles establecidos por parte de la Supervisión. en la aprobación del FMI018 para el desembolso de la interventoría // Falta de respuesta el interventor a los requerimientos de ENTerritorio."/>
    <s v="RGPPE55"/>
    <s v="PREVENTIVA"/>
    <x v="290"/>
    <s v="Gerencias de Unidad. Gerencias de convenio. Supervisores contrato"/>
    <x v="0"/>
    <x v="15"/>
    <s v="FAP601 Control de Asistencia"/>
    <n v="1"/>
    <d v="2020-09-30T00:00:00"/>
    <m/>
    <n v="0"/>
    <n v="0"/>
    <m/>
    <s v="De acuerdo a la programacion que se esta desarrollando una vez se ajusten o actualicen todos los formatos se realizara la socializacion masiva."/>
    <m/>
    <s v="GERENCIA Y GESTION DE PROYECTOS"/>
    <n v="10"/>
    <s v="valvarez"/>
    <s v="arodriguez"/>
    <s v="nobando"/>
    <n v="0"/>
  </r>
  <r>
    <n v="323"/>
    <d v="2020-04-16T00:00:00"/>
    <x v="22"/>
    <n v="8"/>
    <s v="Observación No. 3. Contratos sin  Informes de Inversión y buen Manejo del Anticipo y-o los soportes Incumplimiento de la obligación de la Interventoría frente al control Financiero y-o Presupuestal relacionada con la aprobación y radicación mensual en ENTerritorio del Informe de Inversión y buen manejo del anticipo y los soportes establecidos así: 20 contratos no adjuntaron ningún informe mensual. 34 de la muestra. 14 contratos enviaron incompleto el informe 24 de la muestra. Para los 59 contratos revisados se tipifican los siguientes soportes faltantes:  39 sin extracto bancario. 45 sin reporte conciliación. 37 sin comprobante de egreso y 39 sin facturas o documentos equivalentes y para 3 contratos faltan soportes de: 63 25 facturas de las 40. 81 1.955 millones sin soporte de 2.426 millones del anticipo. 33 22 millones sin soporte de los 67 millones de anticipo."/>
    <s v="Omisión de los controles establecidos por parte de la Supervisión. en la aprobación del FMI018 para el desembolso de la interventoría // Falta de respuesta el interventor a los requerimientos de ENTerritorio."/>
    <s v="RGPPE55"/>
    <s v="CORRECTIVA"/>
    <x v="291"/>
    <s v="Gerencias de Unidad. Gerencias de convenio. Supervisores contrato"/>
    <x v="0"/>
    <x v="15"/>
    <s v="Comunicación remitida a interventoria"/>
    <n v="8"/>
    <s v="31-08-2020"/>
    <d v="2020-06-30T00:00:00"/>
    <n v="8"/>
    <n v="1"/>
    <m/>
    <s v="Se realiza gestiones con las interventorias y entidades territoriales con el fin de contar con los documentos necesarios para la amortización de los anticipos pendientes, las gestiones se detallan en la circularización de anticipos reportada mensualmente de los grupos de desarrollo de proyectos 1 y 2 "/>
    <m/>
    <s v="GERENCIA Y GESTION DE PROYECTOS"/>
    <n v="10"/>
    <s v="Dossa"/>
    <s v="arodriguez"/>
    <s v="nobando"/>
    <n v="0.1"/>
  </r>
  <r>
    <n v="324"/>
    <d v="2020-04-16T00:00:00"/>
    <x v="22"/>
    <n v="9"/>
    <s v="Observación No. 4.  Saldos de anticipo no conciliados entre presupuesto.  la Gerencia del convenio y pagaduría para 2 contratos  Con corte a febrero de 2020. el contrato 2151046 presenta un saldo por amortizar de 628 millones para el grupo de presupuesto. mientras que para los grupos de contabilidad y Desarrollo de proyectos 1 el saldo es cero. Producto de la validación del equipo auditor de los soportes entregados por pagaduría se identifican además las siguientes diferencias: Con corte a diciembre de 2019. el contrato 2131627 del convenio 212081 presenta un saldo por amortizar de 0 pesos. mientras el valor reportado por el grupo de presupuesto y por la Gerencia es de 473 millones."/>
    <s v="Inoportunidad en el envío de la información por parte del grupo de Desarrollo de Proyectos al grupo de presupuesto y contabilidad // Falta de seguimiento y control mensual por parte de la interventoría y supervisión. de la amortización o legalización  de los recursos entregados "/>
    <s v="RGPPE55"/>
    <s v="CORRECTIVA"/>
    <x v="292"/>
    <s v="Gerencias de Unidad. Gerencias de convenio."/>
    <x v="0"/>
    <x v="15"/>
    <s v="Reporte Circularización de saldos de anticipos"/>
    <n v="4"/>
    <d v="2020-10-31T00:00:00"/>
    <m/>
    <n v="1"/>
    <n v="0.25"/>
    <s v="Reporte Circularización de saldos de anticipos correspondiente a los meses de agosto, septiembre y octubre de 2020"/>
    <s v="El reporte de circularización se realiza mensualmente, se adjunta correo electronico con la información."/>
    <m/>
    <s v="GERENCIA Y GESTION DE PROYECTOS"/>
    <n v="10"/>
    <s v="Dossa"/>
    <s v="arodriguez"/>
    <s v="nobando"/>
    <n v="2.5000000000000001E-2"/>
  </r>
  <r>
    <n v="325"/>
    <d v="2020-04-16T00:00:00"/>
    <x v="22"/>
    <n v="10"/>
    <s v="Observación No. 4.  Saldos de anticipo no conciliados entre presupuesto.  la Gerencia del convenio y pagaduría para 2 contratos  Con corte a febrero de 2020. el contrato 2151046 presenta un saldo por amortizar de 628 millones para el grupo de presupuesto. mientras que para los grupos de contabilidad y Desarrollo de proyectos 1 el saldo es cero. Producto de la validación del equipo auditor de los soportes entregados por pagaduría se identifican además las siguientes diferencias: Con corte a diciembre de 2019. el contrato 2131627 del convenio 212081 presenta un saldo por amortizar de 0 pesos. mientras el valor reportado por el grupo de presupuesto y por la Gerencia es de 473 millones."/>
    <s v="Inoportunidad en el envío de la información por parte del grupo de Desarrollo de Proyectos al grupo de presupuesto y contabilidad // Falta de seguimiento y control mensual por parte de la interventoría y supervisión. de la amortización o legalización  de los recursos entregados "/>
    <s v="RGPPE55"/>
    <s v="CORRECTIVA"/>
    <x v="293"/>
    <s v="PRESUPUESTO"/>
    <x v="3"/>
    <x v="6"/>
    <s v="Circular de cierre información Financiera"/>
    <n v="1"/>
    <d v="2020-07-31T00:00:00"/>
    <m/>
    <n v="0"/>
    <n v="0"/>
    <s v="Circular de cierre información Financiera"/>
    <s v="Se reporta un preliminar de la propuesta de modificación de la circular que no incluye todas las actividades de conciliación y certificación de las cifras_x000a_ "/>
    <m/>
    <s v="GESTION FINANCIERA"/>
    <n v="10"/>
    <s v="csanchez2"/>
    <s v="scadena1"/>
    <s v="szarate"/>
    <n v="0"/>
  </r>
  <r>
    <n v="326"/>
    <d v="2020-06-16T00:00:00"/>
    <x v="23"/>
    <n v="1"/>
    <s v="Observación N. 1. Liquidación y pago no procedente por concepto de retroactivo de prima de vacaciones. En el 9 por ciento de los casos en los que liquidaron vacaciones en diciembre de cada vigencia se liquidó y pagó retroactivo por prima de vacaciones sin ser procedente. los cuales se desagregan a continuación. Para 1 funcionario al que se le liquidó y pagó vacaciones en diciembre de 2018 y su disfrute fue en enero de 2019 se les reliquido por incremento salarial el concepto prima de vacaciones por valor de 249.120 pesos. Para 3 funcionarios a los que se les liquidó y pagó vacaciones en diciembre de 2019 y su disfrute fue en enero de 2020  se les reliquido por incremento salarial el concepto prima de vacaciones por valor de 737.465 pesos."/>
    <s v="Error en la parametrización del sistema por parte del liquidador de nomina para estos casos // Falta de experiencia para procesar la nómina por parte del profesional de apoyo designado // Debilidades en el proceso de validación de la información por parte de los profesionales durante la liquidación de la nómina"/>
    <s v="RGCHU09"/>
    <s v="CORRECTIVA"/>
    <x v="294"/>
    <s v="GERENTE DE TALENTO HUMANO"/>
    <x v="8"/>
    <x v="19"/>
    <s v="Proceso parametrizado en aplicativo"/>
    <n v="1"/>
    <d v="2020-09-30T00:00:00"/>
    <m/>
    <m/>
    <n v="0"/>
    <m/>
    <m/>
    <m/>
    <s v="GESTION DEL TALENTO HUMANO"/>
    <n v="6"/>
    <s v="csanchez2"/>
    <s v="dgonzal2"/>
    <s v="dgonzal2"/>
    <n v="0"/>
  </r>
  <r>
    <n v="327"/>
    <d v="2020-06-16T00:00:00"/>
    <x v="23"/>
    <n v="2"/>
    <s v="Observación N. 2.  No pago del retroactivo correspondiente a prima de vacaciones procedentes disfrutadas en enero de 2018 y pagadas en diciembre de 2017. Para 3 funcionarios a los que se les liquidó y pagó vacaciones en diciembre de 2017 y su disfrute fue en enero y febrero de 2018 no se les reliquidó la prima de vacaciones por valor de 429.208 pesos."/>
    <s v="Falta de experiencia para procesar la nómina por parte del profesional de apoyo designado // Debilidades en el proceso de validación de la información por parte de los profesionales durante la liquidación de la nómina // Errores en la fórmula utilizada para el cálculo de la liquidación de novedades"/>
    <s v="RGCHU15 "/>
    <s v="CORRECTIVA"/>
    <x v="295"/>
    <s v="GERENTE DE TALENTO HUMANO"/>
    <x v="8"/>
    <x v="19"/>
    <s v="Proceso parametrizado en aplicativo"/>
    <n v="1"/>
    <d v="2020-09-30T00:00:00"/>
    <m/>
    <m/>
    <n v="0"/>
    <m/>
    <m/>
    <m/>
    <s v="GESTION DEL TALENTO HUMANO"/>
    <n v="6"/>
    <s v="csanchez2"/>
    <s v="dgonzal2"/>
    <s v="dgonzal2"/>
    <n v="0"/>
  </r>
  <r>
    <n v="328"/>
    <d v="2020-06-16T00:00:00"/>
    <x v="23"/>
    <n v="3"/>
    <s v="Observación N. 3. Trámite de incapacidades que exceden el plazo de reintegro por parte de las EPS. En el 28 por ciento de los tramites que Enterritorio ha radicado y gestionado para el cobro por incapacidades ante las EPS se ha incumplido el plazo de reintegro por parte de las EPS lo que se constituye a la fecha en una cartera de 129.159.690 pesos sin interés ni actualización por inflación. En el año 2018 se presentan 13 reportes de Incapacidades por valor de 74 millones, con fecha de radicación mayor a 480 días. para la vigencia 2019  9 reportes por valor de 45 millones con más de 120 días y una con 100 días por valor de 1.5 millones; para la vigencia 2020 dos reportes con 90 días por valor de 7 millones y un reporte con 60 días por valor de 1.5 millones."/>
    <s v="Inoportunidad en el trámite de reembolso de incapacidades por parte de Gestión de Talento Humano ante la entidades prestadoras de salud // Debilidades de TH en la validación de los documentos exigidos por la EPS para el reconocimiento de la incapacidad"/>
    <s v="RGCHU59"/>
    <s v="CORRECTIVA"/>
    <x v="296"/>
    <s v="GERENTE DE TALENTO HUMANO"/>
    <x v="8"/>
    <x v="19"/>
    <s v="Documento de estrategia jurídica a implementar, con informes trimestrales de avance. _x000a_                                              "/>
    <n v="2"/>
    <d v="2020-09-30T00:00:00"/>
    <m/>
    <m/>
    <n v="0"/>
    <m/>
    <m/>
    <m/>
    <s v="GESTION DEL TALENTO HUMANO"/>
    <n v="8"/>
    <s v="csanchez2"/>
    <s v="dgonzal2"/>
    <s v="dgonzal2"/>
    <n v="0"/>
  </r>
  <r>
    <n v="329"/>
    <d v="2020-06-16T00:00:00"/>
    <x v="23"/>
    <n v="4"/>
    <s v="Observación N. 3. Trámite de incapacidades que exceden el plazo de reintegro por parte de las EPS. En el 28 por ciento de los tramites que Enterritorio ha radicado y gestionado para el cobro por incapacidades ante las EPS se ha incumplido el plazo de reintegro por parte de las EPS lo que se constituye a la fecha en una cartera de 129.159.690 pesos sin interés ni actualización por inflación. En el año 2018 se presentan 13 reportes de Incapacidades por valor de 74 millones, con fecha de radicación mayor a 480 días. para la vigencia 2019  9 reportes por valor de 45 millones con más de 120 días y una con 100 días por valor de 1.5 millones; para la vigencia 2020 dos reportes con 90 días por valor de 7 millones y un reporte con 60 días por valor de 1.5 millones."/>
    <s v="Inoportunidad en el trámite de reembolso de incapacidades por parte de Gestión de Talento Humano ante la entidades prestadoras de salud // Debilidades de TH en la validación de los documentos exigidos por la EPS para el reconocimiento de la incapacidad"/>
    <s v="RGCHU59"/>
    <s v="CORRECTIVA"/>
    <x v="297"/>
    <s v="GERENTE DE TALENTO HUMANO"/>
    <x v="8"/>
    <x v="19"/>
    <s v="Instructivo para la gestión del reconocimiento económico de las incapacidades por parte de las EPS"/>
    <n v="1"/>
    <d v="2020-12-31T00:00:00"/>
    <m/>
    <m/>
    <n v="0"/>
    <m/>
    <m/>
    <m/>
    <s v="GESTION DEL TALENTO HUMANO"/>
    <n v="6"/>
    <s v="csanchez2"/>
    <s v="dgonzal2"/>
    <s v="dgonzal2"/>
    <n v="0"/>
  </r>
  <r>
    <n v="330"/>
    <d v="2020-06-16T00:00:00"/>
    <x v="23"/>
    <n v="5"/>
    <s v="Observación N. 4. Inexactitud en cálculo de la prima de servicios en 32 liquidaciones definitivas y para 5 funcionarios en la nomina de julio 2018. Para 32 exfuncionarios desvinculados en el periodo de 2018 a 2020 marzo. la prima de servicios fue liquidada con doceava del mes completo y no como establece la norma vigente proporcional al tiempo laborado. por lo que el cálculo no tuvo en cuenta los días laborados en el último mes. subvalorando el pago de la prima de servicios en 9.271.876 de pesos. En la liquidación de la prima de servicios de la vigencia 2018.  para 5 funcionarios fue liquidada con la doceava del mes completo. y no como establece la norma vigente proporcional al tiempo laborado. por lo que el cálculo no tuvo en cuenta los días laborados en el último mes. subvalorando el pago de la prima de servicios en 2.587.980 de pesos."/>
    <s v="Falta de experiencia para procesar la nómina por parte del profesional de apoyo designado // Desactualización de parámetros en el sistema"/>
    <s v="RGCHU09"/>
    <s v="CORRECTIVA"/>
    <x v="298"/>
    <s v="GERENTE DE TALENTO HUMANO"/>
    <x v="8"/>
    <x v="19"/>
    <s v="Actos administrativos de ajuste de acuerdo con el análisis jurídico_x000a_"/>
    <n v="32"/>
    <d v="2020-12-30T00:00:00"/>
    <m/>
    <m/>
    <n v="0"/>
    <m/>
    <m/>
    <m/>
    <s v="GESTION DEL TALENTO HUMANO"/>
    <n v="8"/>
    <s v="csanchez2"/>
    <s v="dgonzal2"/>
    <s v="dgonzal2"/>
    <n v="0"/>
  </r>
  <r>
    <n v="331"/>
    <d v="2020-06-16T00:00:00"/>
    <x v="23"/>
    <n v="6"/>
    <s v="Observación N. 4. Inexactitud en cálculo de la prima de servicios en 32 liquidaciones definitivas y para 5 funcionarios en la nomina de julio 2018. Para 32 exfuncionarios desvinculados en el periodo de 2018 a 2020 marzo. la prima de servicios fue liquidada con doceava del mes completo y no como establece la norma vigente proporcional al tiempo laborado. por lo que el cálculo no tuvo en cuenta los días laborados en el último mes. subvalorando el pago de la prima de servicios en 9.271.876 de pesos. En la liquidación de la prima de servicios de la vigencia 2018.  para 5 funcionarios fue liquidada con la doceava del mes completo. y no como establece la norma vigente proporcional al tiempo laborado. por lo que el cálculo no tuvo en cuenta los días laborados en el último mes. subvalorando el pago de la prima de servicios en 2.587.980 de pesos."/>
    <s v="Falta de experiencia para procesar la nómina por parte del profesional de apoyo designado // Desactualización de parámetros en el sistema"/>
    <s v="RGCHU09"/>
    <s v="CORRECTIVA"/>
    <x v="299"/>
    <s v="GERENTE DE TALENTO HUMANO"/>
    <x v="8"/>
    <x v="19"/>
    <s v="_x000a_Proceso parametrizado en el nuevo aplicativo denómina"/>
    <n v="1"/>
    <d v="2020-12-30T00:00:00"/>
    <m/>
    <m/>
    <n v="0"/>
    <m/>
    <m/>
    <m/>
    <s v="GESTION DEL TALENTO HUMANO"/>
    <n v="6"/>
    <s v="csanchez2"/>
    <s v="dgonzal2"/>
    <s v="dgonzal2"/>
    <n v="0"/>
  </r>
  <r>
    <n v="332"/>
    <d v="2020-06-16T00:00:00"/>
    <x v="23"/>
    <n v="7"/>
    <s v="Observación N. 5. Inexactitud en cálculo de liquidación definitiva de prestaciones sociales para la exfuncionaria Flor Maria Morales.  En la liquidación definitiva para la exfuncionaria Flor Maria Morales con fecha de retiro 19 de mayo de 2019 se tomaron dos bases diferentes a las de la liquidación anterior y posterior por que en esta se utilizo la doceava causada de la bonificación de servicios producto de la liquidación y la doceava causada  y pagada de la prima de servicios. lo que afecta el calculo de las vacaciones. prima de vacaciones y prima de navidad generando un menor valor pagado de 318.825 de pesos para los tres conceptos."/>
    <s v="Falta de experiencia para procesar la nómina por parte del profesional de apoyo designado. // Debilidades en el proceso de validación de la información por parte de los profesionales durante la liquidación de la nómina // Errores en la parametrización  utilizada para el cálculo de la liquidación de novedades"/>
    <s v="RGCHU09"/>
    <s v="CORRECTIVA"/>
    <x v="300"/>
    <s v="GERENTE DE TALENTO HUMANO"/>
    <x v="8"/>
    <x v="19"/>
    <s v="Instructivo de liquidación de nómina 2020"/>
    <n v="1"/>
    <d v="2020-12-30T00:00:00"/>
    <m/>
    <m/>
    <n v="0"/>
    <m/>
    <m/>
    <m/>
    <s v="GESTION DEL TALENTO HUMANO"/>
    <n v="8"/>
    <s v="csanchez2"/>
    <s v="dgonzal2"/>
    <s v="dgonzal2"/>
    <n v="0"/>
  </r>
  <r>
    <n v="333"/>
    <d v="2020-06-16T00:00:00"/>
    <x v="23"/>
    <n v="8"/>
    <s v="Observación N. 6. Calculo de cesantías a partir del valor provisionado  para 35 liquidaciones definitivas. En 35 de 51 liquidaciones definitivas no se realizo el proceso de consolidación del auxilio de cesantías. sino que se utilizo el valor provisionado. generando un mayor valor consignado a los exfuncionarios en el Fondo Nacional del Ahorro. FNA por valor de 44.337.393 de pesos. "/>
    <s v="Falta de una guía para la ejecución del proceso de liquidación y consolidación de cesantías // Debilidades en el proceso de validación de la información por parte de los profesionales durante la liquidación de la nómina // Errores en la parametrización  utilizada para el cálculo de la liquidación de novedades."/>
    <s v="RGCHU09"/>
    <s v="CORRECTIVA"/>
    <x v="301"/>
    <s v="GERENTE DE TALENTO HUMANO"/>
    <x v="8"/>
    <x v="19"/>
    <s v="Actos administrativos de ajustede acuerdo con el análisis jurídico_x000a_"/>
    <n v="35"/>
    <d v="2020-12-30T00:00:00"/>
    <m/>
    <m/>
    <n v="0"/>
    <m/>
    <m/>
    <m/>
    <s v="GESTION DEL TALENTO HUMANO"/>
    <n v="8"/>
    <s v="csanchez2"/>
    <s v="dgonzal2"/>
    <s v="dgonzal2"/>
    <n v="0"/>
  </r>
  <r>
    <n v="334"/>
    <d v="2020-06-16T00:00:00"/>
    <x v="23"/>
    <n v="9"/>
    <s v="Observación N. 6. Calculo de cesantías a partir del valor provisionado  para 35 liquidaciones definitivas. En 35 de 51 liquidaciones definitivas no se realizo el proceso de consolidación del auxilio de cesantías. sino que se utilizo el valor provisionado. generando un mayor valor consignado a los exfuncionarios en el Fondo Nacional del Ahorro. FNA por valor de 44.337.393 de pesos. "/>
    <s v="Falta de una guía para la ejecución del proceso de liquidación y consolidación de cesantías // Debilidades en el proceso de validación de la información por parte de los profesionales durante la liquidación de la nómina // Errores en la parametrización  utilizada para el cálculo de la liquidación de novedades"/>
    <s v="RGCHU09"/>
    <s v="CORRECTIVA"/>
    <x v="302"/>
    <s v="GERENTE DE TALENTO HUMANO"/>
    <x v="8"/>
    <x v="19"/>
    <s v="_x000a__x000a_Proceso parametrizado en el nuevo aplicativo denómina"/>
    <n v="1"/>
    <d v="2020-12-30T00:00:00"/>
    <m/>
    <m/>
    <n v="0"/>
    <m/>
    <m/>
    <m/>
    <s v="GESTION DEL TALENTO HUMANO"/>
    <n v="6"/>
    <s v="csanchez2"/>
    <s v="dgonzal2"/>
    <s v="dgonzal2"/>
    <n v="0"/>
  </r>
  <r>
    <n v="335"/>
    <d v="2020-06-16T00:00:00"/>
    <x v="23"/>
    <n v="10"/>
    <s v="Observación N. 7. Menor valor consignado por concepto de auxilio de cesantías para un exfuncionario. Para la exfuncionaria Luz Helena Mejia con fecha de retiro 11 febrero 2020. le fueron consolidadas cesantías el 6 de marzo 2020 por menor  valor de 1.291.492 pesos. cuando el derecho causado fue de 1.591.698 pesos, generando una diferencia de 300 mil pesos."/>
    <s v="Debilidades en el proceso de validación de la información por parte de los profesionales durante la liquidación de la nómina // Errores en la parametrización  utilizada para el cálculo de la liquidación de novedades."/>
    <s v="RGCHU09"/>
    <s v="CORRECTIVA"/>
    <x v="303"/>
    <s v="GERENTE DE TALENTO HUMANO"/>
    <x v="8"/>
    <x v="19"/>
    <s v="Comunicación de solicitud de pago gestionado"/>
    <n v="1"/>
    <d v="2020-09-30T00:00:00"/>
    <m/>
    <m/>
    <n v="0"/>
    <m/>
    <m/>
    <m/>
    <s v="GESTION DEL TALENTO HUMANO"/>
    <n v="6"/>
    <s v="csanchez2"/>
    <s v="dgonzal2"/>
    <s v="dgonzal2"/>
    <n v="0"/>
  </r>
  <r>
    <n v="336"/>
    <d v="2020-06-16T00:00:00"/>
    <x v="23"/>
    <n v="11"/>
    <s v="Observación N. 8. Menor valor pagado en 37 liquidaciones producto del calculo por doceavas de la bonificación por servicios en 2018 y 2019. En 37 liquidaciones definitivas de 2018 y 2019 no se incluyó como factor base de liquidación el valor causado en las liquidaciones definitivas por las doceavas de los conceptos de bonificación por servicios, prima de vacaciones y prima de servicios, con el consecuente efecto en el cálculo de las prestaciones sociales de los funcionarios disminuyendo el valor a pagar en 27.004.016. pesos."/>
    <s v="Errores en la parametrización  utilizada para el cálculo de la liquidación de novedades // Cálculos manuales no estandarizados "/>
    <s v="RGCHU09"/>
    <s v="CORRECTIVA"/>
    <x v="298"/>
    <s v="GERENTE DE TALENTO HUMANO"/>
    <x v="8"/>
    <x v="19"/>
    <s v="Actos administrativos de ajuste de acuerdo con el análisis jurídico_x000a_"/>
    <n v="37"/>
    <d v="2020-12-30T00:00:00"/>
    <m/>
    <m/>
    <n v="0"/>
    <m/>
    <m/>
    <m/>
    <s v="GESTION DEL TALENTO HUMANO"/>
    <n v="8"/>
    <s v="csanchez2"/>
    <s v="dgonzal2"/>
    <s v="dgonzal2"/>
    <n v="0"/>
  </r>
  <r>
    <n v="337"/>
    <d v="2020-06-16T00:00:00"/>
    <x v="23"/>
    <n v="12"/>
    <s v="Observación N. 8. Menor valor pagado en 37 liquidaciones producto del calculo por doceavas de la bonificación por servicios en 2018 y 2019. En 37 liquidaciones definitivas de 2018 y 2019 no se incluyó como factor base de liquidación el valor causado en las liquidaciones definitivas por las doceavas de los conceptos de bonificación por servicios, prima de vacaciones y prima de servicios, con el consecuente efecto en el cálculo de las prestaciones sociales de los funcionarios disminuyendo el valor a pagar en 27.004.016. pesos."/>
    <s v="Errores en la parametrización  utilizada para el cálculo de la liquidación de novedades // Cálculos manuales no estandarizados "/>
    <s v="RGCHU09"/>
    <s v="CORRECTIVA"/>
    <x v="304"/>
    <s v="GERENTE DE TALENTO HUMANO"/>
    <x v="8"/>
    <x v="19"/>
    <s v="_x000a__x000a_Proceso parametrizado en el nuevo aplicativo de nómina"/>
    <n v="1"/>
    <d v="2020-12-30T00:00:00"/>
    <m/>
    <m/>
    <n v="0"/>
    <m/>
    <m/>
    <m/>
    <s v="GESTION DEL TALENTO HUMANO"/>
    <n v="6"/>
    <s v="csanchez2"/>
    <s v="dgonzal2"/>
    <s v="dgonzal2"/>
    <n v="0"/>
  </r>
  <r>
    <n v="338"/>
    <d v="2020-06-16T00:00:00"/>
    <x v="23"/>
    <n v="13"/>
    <s v="Observación N. 9. Incumplimiento del procedimiento de descuento por nómina de Comisiones legalizadas extemporáneamente. Entre enero de 2018 y marzo 2020. 178 comisiones que excedían el plazo de legalización del informe no fueron descontadas por nomina a 45 funcionarios por un total de 137 millones de pesos según establecía el procedimiento vigente para el periodo."/>
    <s v="Aplicación parcial  sin estándar y sin criterio del procedimiento // Ausencia de controles en el sistema Discover"/>
    <s v="RGCHU62"/>
    <s v="CORRECTIVA"/>
    <x v="305"/>
    <s v="GERENTE DE TALENTO HUMANO"/>
    <x v="8"/>
    <x v="19"/>
    <s v=" procedimiento PAP621  actualizado"/>
    <n v="1"/>
    <d v="2020-10-29T00:00:00"/>
    <m/>
    <m/>
    <n v="0"/>
    <m/>
    <m/>
    <m/>
    <s v="GESTION DEL TALENTO HUMANO"/>
    <n v="6"/>
    <s v="csanchez2"/>
    <s v="dgonzal2"/>
    <s v="dgonzal2"/>
    <n v="0"/>
  </r>
  <r>
    <n v="339"/>
    <d v="2020-06-16T00:00:00"/>
    <x v="23"/>
    <n v="14"/>
    <s v="Observación N. 10. Cálculo de planillas sin tener en cuenta los ajustes al sueldo de vacaciones aplicables en enero de cada vigencia. Para 33 funcionarios que programaron sus vacaciones con días de disfrute en enero de cada vigencia y que fueron pagadas en diciembre de la vigencia anterior se tomó un menor valor del ingreso base de cotización para la liquidación de seguridad social .salud y pensión. correspondiente al ajuste de sueldo de vacaciones de enero de cada año. presentando diferencias para los periodos de 2018. 2019 y 2020 de la siguiente manera. 2018.  16 funcionarios por 676.300 pesos; 2019. 6 funcionarios por 469.500 pesos. 2020. 11 funcionarios por  573.000 pesos."/>
    <s v="Falta de experiencia para procesar la nómina por parte del profesional de apoyo designado // Debilidades en el proceso de validación de la información por parte de los profesionales durante la liquidación de la nómina // Errores en la parametrización  utilizada para el cálculo de la liquidación de novedades"/>
    <s v="RGCHU09"/>
    <s v="CORRECTIVA"/>
    <x v="295"/>
    <s v="GERENTE DE TALENTO HUMANO"/>
    <x v="8"/>
    <x v="19"/>
    <s v="Proceso parametrizado en aplicativo"/>
    <n v="1"/>
    <d v="2020-09-30T00:00:00"/>
    <m/>
    <m/>
    <n v="0"/>
    <m/>
    <m/>
    <m/>
    <s v="GESTION DEL TALENTO HUMANO"/>
    <n v="6"/>
    <s v="csanchez2"/>
    <s v="dgonzal2"/>
    <s v="dgonzal2"/>
    <n v="0"/>
  </r>
  <r>
    <n v="340"/>
    <d v="2020-06-16T00:00:00"/>
    <x v="23"/>
    <n v="15"/>
    <s v="Observación N. 11. Sobreestimación en la base de liquidación de caja de compensación y riesgos por no descuento de días de vacaciones. En el cálculo de la liquidación de 2 planillas de seguridad social de enero  2019 se sobrestimó el ingreso base de cotización para caja de compensación familiar CCF y riesgos profesionales ARL por no descuento de días de vacaciones. para los siguientes funcionarios.  Enero 2019. Para el funcionario Vargas Galindo Nydia Cristina se generó una diferencia de 1.900 pesos. en ARL  243.594 pesos en CCF 121.800 pesos en SENA y 182.800 pesos en ICBF. Para el funcionario Corzo Alvarez Andrea se generó una diferencia de 700 pesos en ARL.  99.759 pesos en CCF 50.000 pesos de SENA y 74.900 pesos de ICBF."/>
    <s v="Debilidades en el proceso de validación de la información por parte de los profesionales durante la liquidación de la nómina // Errores en la fórmula utilizada para el cálculo de la liquidación de novedades"/>
    <s v="RGCHU09"/>
    <s v="CORRECTIVA"/>
    <x v="306"/>
    <s v="GERENTE DE TALENTO HUMANO"/>
    <x v="8"/>
    <x v="19"/>
    <s v="Proceso parametrizado en aplicativo"/>
    <n v="1"/>
    <d v="2020-09-30T00:00:00"/>
    <m/>
    <m/>
    <n v="0"/>
    <m/>
    <m/>
    <m/>
    <s v="GESTION DEL TALENTO HUMANO"/>
    <n v="6"/>
    <s v="csanchez2"/>
    <s v="dgonzal2"/>
    <s v="dgonzal2"/>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BA03E47D-C6E2-4AD2-8A74-6C170BA483D2}" name="TablaDinámica1" cacheId="1"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4:B29" firstHeaderRow="1" firstDataRow="1" firstDataCol="1" rowPageCount="2" colPageCount="1"/>
  <pivotFields count="27">
    <pivotField showAll="0"/>
    <pivotField numFmtId="14" showAll="0"/>
    <pivotField axis="axisRow" showAll="0">
      <items count="25">
        <item x="15"/>
        <item x="14"/>
        <item x="18"/>
        <item x="12"/>
        <item x="11"/>
        <item x="3"/>
        <item x="19"/>
        <item x="2"/>
        <item x="4"/>
        <item x="8"/>
        <item x="0"/>
        <item x="1"/>
        <item x="7"/>
        <item x="17"/>
        <item x="13"/>
        <item x="9"/>
        <item x="10"/>
        <item x="6"/>
        <item x="16"/>
        <item x="5"/>
        <item x="20"/>
        <item x="21"/>
        <item x="22"/>
        <item x="23"/>
        <item t="default"/>
      </items>
    </pivotField>
    <pivotField showAll="0"/>
    <pivotField showAll="0"/>
    <pivotField showAll="0"/>
    <pivotField showAll="0"/>
    <pivotField showAll="0"/>
    <pivotField showAll="0"/>
    <pivotField showAll="0"/>
    <pivotField axis="axisPage" showAll="0">
      <items count="10">
        <item x="1"/>
        <item x="5"/>
        <item x="6"/>
        <item x="4"/>
        <item x="0"/>
        <item x="2"/>
        <item x="3"/>
        <item x="7"/>
        <item x="8"/>
        <item t="default"/>
      </items>
    </pivotField>
    <pivotField axis="axisPage" multipleItemSelectionAllowed="1" showAll="0">
      <items count="21">
        <item x="17"/>
        <item x="18"/>
        <item x="7"/>
        <item x="5"/>
        <item x="14"/>
        <item x="0"/>
        <item x="3"/>
        <item x="19"/>
        <item x="8"/>
        <item x="4"/>
        <item x="12"/>
        <item x="2"/>
        <item x="9"/>
        <item x="16"/>
        <item x="1"/>
        <item x="6"/>
        <item x="10"/>
        <item x="11"/>
        <item x="13"/>
        <item x="15"/>
        <item t="default"/>
      </items>
    </pivotField>
    <pivotField showAll="0"/>
    <pivotField showAll="0"/>
    <pivotField showAll="0"/>
    <pivotField showAll="0"/>
    <pivotField showAll="0"/>
    <pivotField numFmtId="9" showAll="0"/>
    <pivotField showAll="0"/>
    <pivotField showAll="0"/>
    <pivotField showAll="0"/>
    <pivotField showAll="0"/>
    <pivotField showAll="0"/>
    <pivotField showAll="0"/>
    <pivotField showAll="0"/>
    <pivotField showAll="0"/>
    <pivotField dataField="1" numFmtId="9" showAll="0"/>
  </pivotFields>
  <rowFields count="1">
    <field x="2"/>
  </rowFields>
  <rowItems count="25">
    <i>
      <x/>
    </i>
    <i>
      <x v="1"/>
    </i>
    <i>
      <x v="2"/>
    </i>
    <i>
      <x v="3"/>
    </i>
    <i>
      <x v="4"/>
    </i>
    <i>
      <x v="5"/>
    </i>
    <i>
      <x v="6"/>
    </i>
    <i>
      <x v="7"/>
    </i>
    <i>
      <x v="8"/>
    </i>
    <i>
      <x v="9"/>
    </i>
    <i>
      <x v="10"/>
    </i>
    <i>
      <x v="11"/>
    </i>
    <i>
      <x v="12"/>
    </i>
    <i>
      <x v="13"/>
    </i>
    <i>
      <x v="14"/>
    </i>
    <i>
      <x v="15"/>
    </i>
    <i>
      <x v="16"/>
    </i>
    <i>
      <x v="17"/>
    </i>
    <i>
      <x v="18"/>
    </i>
    <i>
      <x v="19"/>
    </i>
    <i>
      <x v="20"/>
    </i>
    <i>
      <x v="21"/>
    </i>
    <i>
      <x v="22"/>
    </i>
    <i>
      <x v="23"/>
    </i>
    <i t="grand">
      <x/>
    </i>
  </rowItems>
  <colItems count="1">
    <i/>
  </colItems>
  <pageFields count="2">
    <pageField fld="10" hier="-1"/>
    <pageField fld="11" hier="-1"/>
  </pageFields>
  <dataFields count="1">
    <dataField name="Suma de Avance ponderado" fld="26" baseField="0" baseItem="0" numFmtId="9"/>
  </dataFields>
  <formats count="2">
    <format dxfId="57">
      <pivotArea collapsedLevelsAreSubtotals="1" fieldPosition="0">
        <references count="1">
          <reference field="2" count="0"/>
        </references>
      </pivotArea>
    </format>
    <format dxfId="56">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B9EAA40C-5BDC-4B18-AF3A-BB557C4B9F89}" name="TablaDinámica1"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3:C24" firstHeaderRow="0" firstDataRow="1" firstDataCol="1"/>
  <pivotFields count="25">
    <pivotField numFmtId="14" showAll="0"/>
    <pivotField axis="axisRow" showAll="0">
      <items count="21">
        <item x="15"/>
        <item x="14"/>
        <item x="18"/>
        <item x="12"/>
        <item x="11"/>
        <item x="3"/>
        <item x="19"/>
        <item x="2"/>
        <item x="4"/>
        <item x="8"/>
        <item x="0"/>
        <item x="1"/>
        <item x="7"/>
        <item x="17"/>
        <item x="13"/>
        <item x="9"/>
        <item x="10"/>
        <item x="6"/>
        <item x="16"/>
        <item x="5"/>
        <item t="default"/>
      </items>
    </pivotField>
    <pivotField showAll="0"/>
    <pivotField showAll="0"/>
    <pivotField showAll="0"/>
    <pivotField showAll="0"/>
    <pivotField showAll="0"/>
    <pivotField dataField="1" showAll="0"/>
    <pivotField showAll="0"/>
    <pivotField showAll="0"/>
    <pivotField showAll="0"/>
    <pivotField showAll="0"/>
    <pivotField showAll="0"/>
    <pivotField numFmtId="169" showAll="0"/>
    <pivotField showAll="0"/>
    <pivotField showAll="0"/>
    <pivotField dataField="1" numFmtId="9" showAll="0" avgSubtotal="1"/>
    <pivotField showAll="0"/>
    <pivotField showAll="0"/>
    <pivotField showAll="0"/>
    <pivotField showAll="0"/>
    <pivotField showAll="0"/>
    <pivotField showAll="0"/>
    <pivotField showAll="0"/>
    <pivotField showAll="0"/>
  </pivotFields>
  <rowFields count="1">
    <field x="1"/>
  </rowFields>
  <rowItems count="21">
    <i>
      <x/>
    </i>
    <i>
      <x v="1"/>
    </i>
    <i>
      <x v="2"/>
    </i>
    <i>
      <x v="3"/>
    </i>
    <i>
      <x v="4"/>
    </i>
    <i>
      <x v="5"/>
    </i>
    <i>
      <x v="6"/>
    </i>
    <i>
      <x v="7"/>
    </i>
    <i>
      <x v="8"/>
    </i>
    <i>
      <x v="9"/>
    </i>
    <i>
      <x v="10"/>
    </i>
    <i>
      <x v="11"/>
    </i>
    <i>
      <x v="12"/>
    </i>
    <i>
      <x v="13"/>
    </i>
    <i>
      <x v="14"/>
    </i>
    <i>
      <x v="15"/>
    </i>
    <i>
      <x v="16"/>
    </i>
    <i>
      <x v="17"/>
    </i>
    <i>
      <x v="18"/>
    </i>
    <i>
      <x v="19"/>
    </i>
    <i t="grand">
      <x/>
    </i>
  </rowItems>
  <colFields count="1">
    <field x="-2"/>
  </colFields>
  <colItems count="2">
    <i>
      <x/>
    </i>
    <i i="1">
      <x v="1"/>
    </i>
  </colItems>
  <dataFields count="2">
    <dataField name="Cuenta de Acción" fld="7" subtotal="count" baseField="0" baseItem="0"/>
    <dataField name="Promedio de % Avance verificado por la ACI" fld="16" subtotal="average" baseField="1" baseItem="0" numFmtId="9"/>
  </dataFields>
  <formats count="4">
    <format dxfId="55">
      <pivotArea collapsedLevelsAreSubtotals="1" fieldPosition="0">
        <references count="2">
          <reference field="4294967294" count="1" selected="0">
            <x v="1"/>
          </reference>
          <reference field="1" count="1">
            <x v="0"/>
          </reference>
        </references>
      </pivotArea>
    </format>
    <format dxfId="54">
      <pivotArea collapsedLevelsAreSubtotals="1" fieldPosition="0">
        <references count="2">
          <reference field="4294967294" count="1" selected="0">
            <x v="1"/>
          </reference>
          <reference field="1" count="19">
            <x v="1"/>
            <x v="2"/>
            <x v="3"/>
            <x v="4"/>
            <x v="5"/>
            <x v="6"/>
            <x v="7"/>
            <x v="8"/>
            <x v="9"/>
            <x v="10"/>
            <x v="11"/>
            <x v="12"/>
            <x v="13"/>
            <x v="14"/>
            <x v="15"/>
            <x v="16"/>
            <x v="17"/>
            <x v="18"/>
            <x v="19"/>
          </reference>
        </references>
      </pivotArea>
    </format>
    <format dxfId="53">
      <pivotArea field="1" grandRow="1" outline="0" collapsedLevelsAreSubtotals="1" axis="axisRow" fieldPosition="0">
        <references count="1">
          <reference field="4294967294" count="1" selected="0">
            <x v="1"/>
          </reference>
        </references>
      </pivotArea>
    </format>
    <format dxfId="52">
      <pivotArea outline="0" fieldPosition="0">
        <references count="1">
          <reference field="4294967294" count="1">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56615B7-A6C1-42ED-967D-947A59A815C6}" name="TablaDinámica2"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4:B19" firstHeaderRow="1" firstDataRow="1" firstDataCol="1" rowPageCount="1" colPageCount="1"/>
  <pivotFields count="25">
    <pivotField numFmtId="14" showAll="0"/>
    <pivotField axis="axisRow" showAll="0">
      <items count="21">
        <item h="1" x="15"/>
        <item h="1" x="14"/>
        <item h="1" x="18"/>
        <item h="1" x="12"/>
        <item h="1" x="11"/>
        <item h="1" x="3"/>
        <item h="1" x="19"/>
        <item x="2"/>
        <item h="1" x="4"/>
        <item h="1" x="8"/>
        <item h="1" x="0"/>
        <item h="1" x="1"/>
        <item h="1" x="7"/>
        <item h="1" x="17"/>
        <item h="1" x="13"/>
        <item h="1" x="9"/>
        <item h="1" x="10"/>
        <item h="1" x="6"/>
        <item h="1" x="16"/>
        <item h="1" x="5"/>
        <item t="default"/>
      </items>
    </pivotField>
    <pivotField showAll="0"/>
    <pivotField showAll="0"/>
    <pivotField showAll="0"/>
    <pivotField showAll="0"/>
    <pivotField showAll="0"/>
    <pivotField axis="axisRow" showAll="0">
      <items count="260">
        <item x="201"/>
        <item x="134"/>
        <item x="217"/>
        <item x="88"/>
        <item x="90"/>
        <item x="93"/>
        <item x="91"/>
        <item x="89"/>
        <item x="2"/>
        <item x="3"/>
        <item x="149"/>
        <item x="187"/>
        <item x="150"/>
        <item x="195"/>
        <item x="239"/>
        <item x="13"/>
        <item x="62"/>
        <item x="229"/>
        <item x="34"/>
        <item x="144"/>
        <item x="115"/>
        <item x="116"/>
        <item x="253"/>
        <item x="11"/>
        <item x="146"/>
        <item x="129"/>
        <item x="0"/>
        <item x="68"/>
        <item x="56"/>
        <item x="255"/>
        <item x="197"/>
        <item x="199"/>
        <item x="26"/>
        <item x="256"/>
        <item x="208"/>
        <item x="170"/>
        <item x="214"/>
        <item x="161"/>
        <item x="39"/>
        <item x="103"/>
        <item x="138"/>
        <item x="209"/>
        <item x="218"/>
        <item x="27"/>
        <item x="37"/>
        <item x="71"/>
        <item x="49"/>
        <item x="219"/>
        <item x="60"/>
        <item x="80"/>
        <item x="59"/>
        <item x="258"/>
        <item x="35"/>
        <item x="163"/>
        <item x="33"/>
        <item x="162"/>
        <item x="180"/>
        <item x="101"/>
        <item x="123"/>
        <item x="102"/>
        <item x="30"/>
        <item x="119"/>
        <item x="211"/>
        <item x="172"/>
        <item x="18"/>
        <item x="151"/>
        <item x="50"/>
        <item x="206"/>
        <item x="104"/>
        <item x="111"/>
        <item x="23"/>
        <item x="24"/>
        <item x="174"/>
        <item x="72"/>
        <item x="196"/>
        <item x="191"/>
        <item x="234"/>
        <item x="22"/>
        <item x="142"/>
        <item x="193"/>
        <item x="137"/>
        <item x="227"/>
        <item x="226"/>
        <item x="194"/>
        <item x="118"/>
        <item x="204"/>
        <item x="254"/>
        <item x="245"/>
        <item x="140"/>
        <item x="158"/>
        <item x="159"/>
        <item x="67"/>
        <item x="186"/>
        <item x="36"/>
        <item x="212"/>
        <item x="47"/>
        <item x="53"/>
        <item x="183"/>
        <item x="179"/>
        <item x="94"/>
        <item x="69"/>
        <item x="215"/>
        <item x="124"/>
        <item x="173"/>
        <item x="207"/>
        <item x="155"/>
        <item x="216"/>
        <item x="164"/>
        <item x="165"/>
        <item x="29"/>
        <item x="46"/>
        <item x="20"/>
        <item x="28"/>
        <item x="79"/>
        <item x="233"/>
        <item x="97"/>
        <item x="105"/>
        <item x="108"/>
        <item x="122"/>
        <item x="112"/>
        <item x="25"/>
        <item x="63"/>
        <item x="166"/>
        <item x="40"/>
        <item x="19"/>
        <item x="38"/>
        <item x="157"/>
        <item x="15"/>
        <item x="257"/>
        <item x="31"/>
        <item x="64"/>
        <item x="54"/>
        <item x="73"/>
        <item x="135"/>
        <item x="231"/>
        <item x="85"/>
        <item x="83"/>
        <item x="92"/>
        <item x="75"/>
        <item x="185"/>
        <item x="133"/>
        <item x="82"/>
        <item x="81"/>
        <item x="181"/>
        <item x="244"/>
        <item x="246"/>
        <item x="156"/>
        <item x="100"/>
        <item x="117"/>
        <item x="121"/>
        <item x="120"/>
        <item x="43"/>
        <item x="128"/>
        <item x="21"/>
        <item x="152"/>
        <item x="65"/>
        <item x="7"/>
        <item x="6"/>
        <item x="10"/>
        <item x="198"/>
        <item x="70"/>
        <item x="224"/>
        <item x="61"/>
        <item x="57"/>
        <item x="143"/>
        <item x="99"/>
        <item x="107"/>
        <item x="106"/>
        <item x="96"/>
        <item x="236"/>
        <item x="237"/>
        <item x="200"/>
        <item x="154"/>
        <item x="153"/>
        <item x="148"/>
        <item x="12"/>
        <item x="1"/>
        <item x="178"/>
        <item x="110"/>
        <item x="113"/>
        <item x="169"/>
        <item x="139"/>
        <item x="52"/>
        <item x="78"/>
        <item x="125"/>
        <item x="114"/>
        <item x="76"/>
        <item x="192"/>
        <item x="41"/>
        <item x="42"/>
        <item x="77"/>
        <item x="189"/>
        <item x="145"/>
        <item x="232"/>
        <item x="230"/>
        <item x="241"/>
        <item x="51"/>
        <item x="55"/>
        <item x="48"/>
        <item x="213"/>
        <item x="58"/>
        <item x="205"/>
        <item x="136"/>
        <item x="5"/>
        <item x="9"/>
        <item x="84"/>
        <item x="190"/>
        <item x="109"/>
        <item x="160"/>
        <item x="175"/>
        <item x="8"/>
        <item x="86"/>
        <item x="95"/>
        <item x="132"/>
        <item x="130"/>
        <item x="32"/>
        <item x="74"/>
        <item x="222"/>
        <item x="127"/>
        <item x="225"/>
        <item x="221"/>
        <item x="17"/>
        <item x="228"/>
        <item x="223"/>
        <item x="87"/>
        <item x="14"/>
        <item x="250"/>
        <item x="147"/>
        <item x="66"/>
        <item x="238"/>
        <item x="184"/>
        <item x="188"/>
        <item x="210"/>
        <item x="182"/>
        <item x="243"/>
        <item x="248"/>
        <item x="240"/>
        <item x="177"/>
        <item x="131"/>
        <item x="202"/>
        <item x="235"/>
        <item x="16"/>
        <item x="126"/>
        <item x="44"/>
        <item x="98"/>
        <item x="249"/>
        <item x="251"/>
        <item x="252"/>
        <item x="247"/>
        <item x="176"/>
        <item x="168"/>
        <item x="167"/>
        <item x="203"/>
        <item x="242"/>
        <item x="45"/>
        <item x="141"/>
        <item x="171"/>
        <item x="220"/>
        <item x="4"/>
        <item t="default"/>
      </items>
    </pivotField>
    <pivotField showAll="0">
      <items count="139">
        <item x="33"/>
        <item x="104"/>
        <item x="116"/>
        <item x="47"/>
        <item x="78"/>
        <item x="59"/>
        <item x="58"/>
        <item x="121"/>
        <item x="118"/>
        <item x="46"/>
        <item x="133"/>
        <item x="77"/>
        <item x="92"/>
        <item x="117"/>
        <item x="87"/>
        <item x="5"/>
        <item x="101"/>
        <item x="96"/>
        <item x="97"/>
        <item x="108"/>
        <item x="94"/>
        <item x="76"/>
        <item x="129"/>
        <item x="95"/>
        <item x="93"/>
        <item x="100"/>
        <item x="2"/>
        <item x="57"/>
        <item x="0"/>
        <item x="89"/>
        <item x="103"/>
        <item x="98"/>
        <item x="109"/>
        <item x="27"/>
        <item x="28"/>
        <item x="42"/>
        <item x="49"/>
        <item x="113"/>
        <item x="114"/>
        <item x="115"/>
        <item x="119"/>
        <item x="1"/>
        <item x="21"/>
        <item x="45"/>
        <item x="44"/>
        <item x="19"/>
        <item x="16"/>
        <item x="10"/>
        <item x="11"/>
        <item x="18"/>
        <item x="8"/>
        <item x="9"/>
        <item x="6"/>
        <item x="15"/>
        <item x="17"/>
        <item x="23"/>
        <item x="4"/>
        <item x="13"/>
        <item x="7"/>
        <item x="20"/>
        <item x="22"/>
        <item x="14"/>
        <item x="12"/>
        <item x="137"/>
        <item x="136"/>
        <item x="82"/>
        <item x="81"/>
        <item x="85"/>
        <item x="84"/>
        <item x="41"/>
        <item x="79"/>
        <item x="3"/>
        <item x="80"/>
        <item x="43"/>
        <item x="55"/>
        <item x="54"/>
        <item x="53"/>
        <item x="83"/>
        <item x="99"/>
        <item x="128"/>
        <item x="127"/>
        <item x="126"/>
        <item x="124"/>
        <item x="24"/>
        <item x="123"/>
        <item x="122"/>
        <item x="125"/>
        <item x="88"/>
        <item x="102"/>
        <item x="86"/>
        <item x="60"/>
        <item x="31"/>
        <item x="39"/>
        <item x="30"/>
        <item x="132"/>
        <item x="131"/>
        <item x="56"/>
        <item x="36"/>
        <item x="35"/>
        <item x="52"/>
        <item x="25"/>
        <item x="91"/>
        <item x="26"/>
        <item x="29"/>
        <item x="51"/>
        <item x="50"/>
        <item x="34"/>
        <item x="40"/>
        <item x="37"/>
        <item x="38"/>
        <item x="32"/>
        <item x="62"/>
        <item x="135"/>
        <item x="112"/>
        <item x="48"/>
        <item x="110"/>
        <item x="111"/>
        <item x="134"/>
        <item x="105"/>
        <item x="120"/>
        <item x="70"/>
        <item x="68"/>
        <item x="65"/>
        <item x="63"/>
        <item x="64"/>
        <item x="67"/>
        <item x="72"/>
        <item x="75"/>
        <item x="66"/>
        <item x="73"/>
        <item x="71"/>
        <item x="74"/>
        <item x="107"/>
        <item x="106"/>
        <item x="130"/>
        <item x="69"/>
        <item x="90"/>
        <item x="61"/>
        <item t="default"/>
      </items>
    </pivotField>
    <pivotField showAll="0"/>
    <pivotField axis="axisPage" multipleItemSelectionAllowed="1" showAll="0">
      <items count="21">
        <item h="1" x="18"/>
        <item h="1" x="19"/>
        <item h="1" x="8"/>
        <item h="1" x="5"/>
        <item h="1" x="15"/>
        <item h="1" x="0"/>
        <item x="3"/>
        <item h="1" x="9"/>
        <item h="1" x="13"/>
        <item h="1" x="2"/>
        <item h="1" x="10"/>
        <item h="1" x="17"/>
        <item h="1" x="1"/>
        <item h="1" x="6"/>
        <item h="1" x="11"/>
        <item h="1" x="12"/>
        <item h="1" x="14"/>
        <item h="1" x="16"/>
        <item h="1" x="4"/>
        <item h="1" x="7"/>
        <item t="default"/>
      </items>
    </pivotField>
    <pivotField showAll="0"/>
    <pivotField showAll="0"/>
    <pivotField numFmtId="169" showAll="0"/>
    <pivotField showAll="0"/>
    <pivotField showAll="0"/>
    <pivotField dataField="1" numFmtId="9" showAll="0"/>
    <pivotField showAll="0"/>
    <pivotField showAll="0"/>
    <pivotField showAll="0"/>
    <pivotField showAll="0"/>
    <pivotField showAll="0"/>
    <pivotField showAll="0"/>
    <pivotField showAll="0"/>
    <pivotField showAll="0"/>
  </pivotFields>
  <rowFields count="2">
    <field x="1"/>
    <field x="7"/>
  </rowFields>
  <rowItems count="15">
    <i>
      <x v="7"/>
    </i>
    <i r="1">
      <x v="38"/>
    </i>
    <i r="1">
      <x v="43"/>
    </i>
    <i r="1">
      <x v="44"/>
    </i>
    <i r="1">
      <x v="70"/>
    </i>
    <i r="1">
      <x v="109"/>
    </i>
    <i r="1">
      <x v="111"/>
    </i>
    <i r="1">
      <x v="112"/>
    </i>
    <i r="1">
      <x v="120"/>
    </i>
    <i r="1">
      <x v="123"/>
    </i>
    <i r="1">
      <x v="124"/>
    </i>
    <i r="1">
      <x v="127"/>
    </i>
    <i r="1">
      <x v="221"/>
    </i>
    <i r="1">
      <x v="241"/>
    </i>
    <i t="grand">
      <x/>
    </i>
  </rowItems>
  <colItems count="1">
    <i/>
  </colItems>
  <pageFields count="1">
    <pageField fld="10" hier="-1"/>
  </pageFields>
  <dataFields count="1">
    <dataField name="Promedio de % Avance verificado por la ACI" fld="16" subtotal="average" baseField="7" baseItem="0"/>
  </dataFields>
  <formats count="50">
    <format dxfId="51">
      <pivotArea field="1" type="button" dataOnly="0" labelOnly="1" outline="0" axis="axisRow" fieldPosition="0"/>
    </format>
    <format dxfId="50">
      <pivotArea field="7" type="button" dataOnly="0" labelOnly="1" outline="0" axis="axisRow" fieldPosition="1"/>
    </format>
    <format dxfId="49">
      <pivotArea dataOnly="0" labelOnly="1" fieldPosition="0">
        <references count="1">
          <reference field="7" count="50">
            <x v="0"/>
            <x v="1"/>
            <x v="2"/>
            <x v="3"/>
            <x v="4"/>
            <x v="5"/>
            <x v="6"/>
            <x v="7"/>
            <x v="8"/>
            <x v="9"/>
            <x v="10"/>
            <x v="11"/>
            <x v="12"/>
            <x v="13"/>
            <x v="14"/>
            <x v="15"/>
            <x v="16"/>
            <x v="17"/>
            <x v="18"/>
            <x v="19"/>
            <x v="20"/>
            <x v="21"/>
            <x v="22"/>
            <x v="23"/>
            <x v="24"/>
            <x v="25"/>
            <x v="26"/>
            <x v="27"/>
            <x v="28"/>
            <x v="29"/>
            <x v="30"/>
            <x v="31"/>
            <x v="32"/>
            <x v="33"/>
            <x v="34"/>
            <x v="35"/>
            <x v="36"/>
            <x v="37"/>
            <x v="38"/>
            <x v="39"/>
            <x v="40"/>
            <x v="41"/>
            <x v="42"/>
            <x v="43"/>
            <x v="44"/>
            <x v="45"/>
            <x v="46"/>
            <x v="47"/>
            <x v="48"/>
            <x v="49"/>
          </reference>
        </references>
      </pivotArea>
    </format>
    <format dxfId="48">
      <pivotArea dataOnly="0" labelOnly="1" fieldPosition="0">
        <references count="1">
          <reference field="7" count="50">
            <x v="50"/>
            <x v="51"/>
            <x v="52"/>
            <x v="53"/>
            <x v="54"/>
            <x v="55"/>
            <x v="56"/>
            <x v="57"/>
            <x v="58"/>
            <x v="59"/>
            <x v="60"/>
            <x v="61"/>
            <x v="62"/>
            <x v="63"/>
            <x v="64"/>
            <x v="65"/>
            <x v="66"/>
            <x v="67"/>
            <x v="68"/>
            <x v="69"/>
            <x v="70"/>
            <x v="71"/>
            <x v="72"/>
            <x v="73"/>
            <x v="74"/>
            <x v="75"/>
            <x v="76"/>
            <x v="77"/>
            <x v="78"/>
            <x v="79"/>
            <x v="80"/>
            <x v="81"/>
            <x v="82"/>
            <x v="83"/>
            <x v="84"/>
            <x v="85"/>
            <x v="86"/>
            <x v="87"/>
            <x v="88"/>
            <x v="89"/>
            <x v="90"/>
            <x v="91"/>
            <x v="92"/>
            <x v="93"/>
            <x v="94"/>
            <x v="95"/>
            <x v="96"/>
            <x v="97"/>
            <x v="98"/>
            <x v="99"/>
          </reference>
        </references>
      </pivotArea>
    </format>
    <format dxfId="47">
      <pivotArea dataOnly="0" labelOnly="1" fieldPosition="0">
        <references count="1">
          <reference field="7" count="50">
            <x v="100"/>
            <x v="101"/>
            <x v="102"/>
            <x v="103"/>
            <x v="104"/>
            <x v="105"/>
            <x v="106"/>
            <x v="107"/>
            <x v="108"/>
            <x v="109"/>
            <x v="110"/>
            <x v="111"/>
            <x v="112"/>
            <x v="113"/>
            <x v="114"/>
            <x v="115"/>
            <x v="116"/>
            <x v="117"/>
            <x v="118"/>
            <x v="119"/>
            <x v="120"/>
            <x v="121"/>
            <x v="122"/>
            <x v="123"/>
            <x v="124"/>
            <x v="125"/>
            <x v="126"/>
            <x v="127"/>
            <x v="128"/>
            <x v="129"/>
            <x v="130"/>
            <x v="131"/>
            <x v="132"/>
            <x v="133"/>
            <x v="134"/>
            <x v="135"/>
            <x v="136"/>
            <x v="137"/>
            <x v="138"/>
            <x v="139"/>
            <x v="140"/>
            <x v="141"/>
            <x v="142"/>
            <x v="143"/>
            <x v="144"/>
            <x v="145"/>
            <x v="146"/>
            <x v="147"/>
            <x v="148"/>
            <x v="149"/>
          </reference>
        </references>
      </pivotArea>
    </format>
    <format dxfId="46">
      <pivotArea dataOnly="0" labelOnly="1" fieldPosition="0">
        <references count="1">
          <reference field="7" count="50">
            <x v="150"/>
            <x v="151"/>
            <x v="152"/>
            <x v="153"/>
            <x v="154"/>
            <x v="155"/>
            <x v="156"/>
            <x v="157"/>
            <x v="158"/>
            <x v="159"/>
            <x v="160"/>
            <x v="161"/>
            <x v="162"/>
            <x v="163"/>
            <x v="164"/>
            <x v="165"/>
            <x v="166"/>
            <x v="167"/>
            <x v="168"/>
            <x v="169"/>
            <x v="170"/>
            <x v="171"/>
            <x v="172"/>
            <x v="173"/>
            <x v="174"/>
            <x v="175"/>
            <x v="176"/>
            <x v="177"/>
            <x v="178"/>
            <x v="179"/>
            <x v="180"/>
            <x v="181"/>
            <x v="182"/>
            <x v="183"/>
            <x v="184"/>
            <x v="185"/>
            <x v="186"/>
            <x v="187"/>
            <x v="188"/>
            <x v="189"/>
            <x v="190"/>
            <x v="191"/>
            <x v="192"/>
            <x v="193"/>
            <x v="194"/>
            <x v="195"/>
            <x v="196"/>
            <x v="197"/>
            <x v="198"/>
            <x v="199"/>
          </reference>
        </references>
      </pivotArea>
    </format>
    <format dxfId="45">
      <pivotArea dataOnly="0" labelOnly="1" fieldPosition="0">
        <references count="1">
          <reference field="7" count="50">
            <x v="200"/>
            <x v="201"/>
            <x v="202"/>
            <x v="203"/>
            <x v="204"/>
            <x v="205"/>
            <x v="206"/>
            <x v="207"/>
            <x v="208"/>
            <x v="209"/>
            <x v="210"/>
            <x v="211"/>
            <x v="212"/>
            <x v="213"/>
            <x v="214"/>
            <x v="215"/>
            <x v="216"/>
            <x v="217"/>
            <x v="218"/>
            <x v="219"/>
            <x v="220"/>
            <x v="221"/>
            <x v="222"/>
            <x v="223"/>
            <x v="224"/>
            <x v="225"/>
            <x v="226"/>
            <x v="227"/>
            <x v="228"/>
            <x v="229"/>
            <x v="230"/>
            <x v="231"/>
            <x v="232"/>
            <x v="233"/>
            <x v="234"/>
            <x v="235"/>
            <x v="236"/>
            <x v="237"/>
            <x v="238"/>
            <x v="239"/>
            <x v="240"/>
            <x v="241"/>
            <x v="242"/>
            <x v="243"/>
            <x v="244"/>
            <x v="245"/>
            <x v="246"/>
            <x v="247"/>
            <x v="248"/>
            <x v="249"/>
          </reference>
        </references>
      </pivotArea>
    </format>
    <format dxfId="44">
      <pivotArea dataOnly="0" labelOnly="1" fieldPosition="0">
        <references count="1">
          <reference field="7" count="9">
            <x v="250"/>
            <x v="251"/>
            <x v="252"/>
            <x v="253"/>
            <x v="254"/>
            <x v="255"/>
            <x v="256"/>
            <x v="257"/>
            <x v="258"/>
          </reference>
        </references>
      </pivotArea>
    </format>
    <format dxfId="43">
      <pivotArea dataOnly="0" labelOnly="1" grandRow="1" outline="0" fieldPosition="0"/>
    </format>
    <format dxfId="42">
      <pivotArea collapsedLevelsAreSubtotals="1" fieldPosition="0">
        <references count="1">
          <reference field="1" count="1">
            <x v="0"/>
          </reference>
        </references>
      </pivotArea>
    </format>
    <format dxfId="41">
      <pivotArea collapsedLevelsAreSubtotals="1" fieldPosition="0">
        <references count="2">
          <reference field="1" count="1" selected="0">
            <x v="0"/>
          </reference>
          <reference field="7" count="7">
            <x v="3"/>
            <x v="4"/>
            <x v="5"/>
            <x v="6"/>
            <x v="7"/>
            <x v="99"/>
            <x v="137"/>
          </reference>
        </references>
      </pivotArea>
    </format>
    <format dxfId="40">
      <pivotArea collapsedLevelsAreSubtotals="1" fieldPosition="0">
        <references count="1">
          <reference field="1" count="1">
            <x v="1"/>
          </reference>
        </references>
      </pivotArea>
    </format>
    <format dxfId="39">
      <pivotArea collapsedLevelsAreSubtotals="1" fieldPosition="0">
        <references count="2">
          <reference field="1" count="1" selected="0">
            <x v="1"/>
          </reference>
          <reference field="7" count="1">
            <x v="224"/>
          </reference>
        </references>
      </pivotArea>
    </format>
    <format dxfId="38">
      <pivotArea collapsedLevelsAreSubtotals="1" fieldPosition="0">
        <references count="1">
          <reference field="1" count="1">
            <x v="2"/>
          </reference>
        </references>
      </pivotArea>
    </format>
    <format dxfId="37">
      <pivotArea collapsedLevelsAreSubtotals="1" fieldPosition="0">
        <references count="2">
          <reference field="1" count="1" selected="0">
            <x v="2"/>
          </reference>
          <reference field="7" count="8">
            <x v="13"/>
            <x v="30"/>
            <x v="31"/>
            <x v="74"/>
            <x v="79"/>
            <x v="83"/>
            <x v="159"/>
            <x v="171"/>
          </reference>
        </references>
      </pivotArea>
    </format>
    <format dxfId="36">
      <pivotArea collapsedLevelsAreSubtotals="1" fieldPosition="0">
        <references count="1">
          <reference field="1" count="1">
            <x v="3"/>
          </reference>
        </references>
      </pivotArea>
    </format>
    <format dxfId="35">
      <pivotArea collapsedLevelsAreSubtotals="1" fieldPosition="0">
        <references count="2">
          <reference field="1" count="1" selected="0">
            <x v="3"/>
          </reference>
          <reference field="7" count="31">
            <x v="14"/>
            <x v="20"/>
            <x v="21"/>
            <x v="33"/>
            <x v="39"/>
            <x v="57"/>
            <x v="58"/>
            <x v="59"/>
            <x v="61"/>
            <x v="68"/>
            <x v="69"/>
            <x v="84"/>
            <x v="94"/>
            <x v="102"/>
            <x v="116"/>
            <x v="117"/>
            <x v="118"/>
            <x v="119"/>
            <x v="141"/>
            <x v="142"/>
            <x v="147"/>
            <x v="148"/>
            <x v="149"/>
            <x v="150"/>
            <x v="165"/>
            <x v="166"/>
            <x v="167"/>
            <x v="178"/>
            <x v="179"/>
            <x v="185"/>
            <x v="207"/>
          </reference>
        </references>
      </pivotArea>
    </format>
    <format dxfId="34">
      <pivotArea collapsedLevelsAreSubtotals="1" fieldPosition="0">
        <references count="1">
          <reference field="1" count="1">
            <x v="4"/>
          </reference>
        </references>
      </pivotArea>
    </format>
    <format dxfId="33">
      <pivotArea collapsedLevelsAreSubtotals="1" fieldPosition="0">
        <references count="2">
          <reference field="1" count="1" selected="0">
            <x v="4"/>
          </reference>
          <reference field="7" count="14">
            <x v="11"/>
            <x v="49"/>
            <x v="56"/>
            <x v="92"/>
            <x v="97"/>
            <x v="98"/>
            <x v="113"/>
            <x v="139"/>
            <x v="143"/>
            <x v="183"/>
            <x v="191"/>
            <x v="230"/>
            <x v="231"/>
            <x v="233"/>
          </reference>
        </references>
      </pivotArea>
    </format>
    <format dxfId="32">
      <pivotArea collapsedLevelsAreSubtotals="1" fieldPosition="0">
        <references count="1">
          <reference field="1" count="1">
            <x v="5"/>
          </reference>
        </references>
      </pivotArea>
    </format>
    <format dxfId="31">
      <pivotArea collapsedLevelsAreSubtotals="1" fieldPosition="0">
        <references count="2">
          <reference field="1" count="1" selected="0">
            <x v="5"/>
          </reference>
          <reference field="7" count="8">
            <x v="2"/>
            <x v="36"/>
            <x v="101"/>
            <x v="106"/>
            <x v="172"/>
            <x v="173"/>
            <x v="199"/>
            <x v="225"/>
          </reference>
        </references>
      </pivotArea>
    </format>
    <format dxfId="30">
      <pivotArea collapsedLevelsAreSubtotals="1" fieldPosition="0">
        <references count="1">
          <reference field="1" count="1">
            <x v="6"/>
          </reference>
        </references>
      </pivotArea>
    </format>
    <format dxfId="29">
      <pivotArea collapsedLevelsAreSubtotals="1" fieldPosition="0">
        <references count="2">
          <reference field="1" count="1" selected="0">
            <x v="6"/>
          </reference>
          <reference field="7" count="14">
            <x v="22"/>
            <x v="87"/>
            <x v="144"/>
            <x v="145"/>
            <x v="195"/>
            <x v="226"/>
            <x v="234"/>
            <x v="235"/>
            <x v="236"/>
            <x v="245"/>
            <x v="246"/>
            <x v="247"/>
            <x v="248"/>
            <x v="253"/>
          </reference>
        </references>
      </pivotArea>
    </format>
    <format dxfId="28">
      <pivotArea collapsedLevelsAreSubtotals="1" fieldPosition="0">
        <references count="1">
          <reference field="1" count="1">
            <x v="7"/>
          </reference>
        </references>
      </pivotArea>
    </format>
    <format dxfId="27">
      <pivotArea collapsedLevelsAreSubtotals="1" fieldPosition="0">
        <references count="2">
          <reference field="1" count="1" selected="0">
            <x v="7"/>
          </reference>
          <reference field="7" count="28">
            <x v="15"/>
            <x v="18"/>
            <x v="29"/>
            <x v="32"/>
            <x v="38"/>
            <x v="43"/>
            <x v="44"/>
            <x v="52"/>
            <x v="54"/>
            <x v="60"/>
            <x v="64"/>
            <x v="70"/>
            <x v="71"/>
            <x v="77"/>
            <x v="93"/>
            <x v="109"/>
            <x v="111"/>
            <x v="112"/>
            <x v="120"/>
            <x v="123"/>
            <x v="124"/>
            <x v="125"/>
            <x v="127"/>
            <x v="129"/>
            <x v="153"/>
            <x v="215"/>
            <x v="221"/>
            <x v="241"/>
          </reference>
        </references>
      </pivotArea>
    </format>
    <format dxfId="26">
      <pivotArea collapsedLevelsAreSubtotals="1" fieldPosition="0">
        <references count="1">
          <reference field="1" count="1">
            <x v="8"/>
          </reference>
        </references>
      </pivotArea>
    </format>
    <format dxfId="25">
      <pivotArea collapsedLevelsAreSubtotals="1" fieldPosition="0">
        <references count="2">
          <reference field="1" count="1" selected="0">
            <x v="8"/>
          </reference>
          <reference field="7" count="26">
            <x v="1"/>
            <x v="23"/>
            <x v="51"/>
            <x v="62"/>
            <x v="73"/>
            <x v="75"/>
            <x v="76"/>
            <x v="115"/>
            <x v="128"/>
            <x v="133"/>
            <x v="138"/>
            <x v="140"/>
            <x v="168"/>
            <x v="169"/>
            <x v="170"/>
            <x v="186"/>
            <x v="187"/>
            <x v="188"/>
            <x v="189"/>
            <x v="190"/>
            <x v="202"/>
            <x v="206"/>
            <x v="216"/>
            <x v="229"/>
            <x v="232"/>
            <x v="240"/>
          </reference>
        </references>
      </pivotArea>
    </format>
    <format dxfId="24">
      <pivotArea collapsedLevelsAreSubtotals="1" fieldPosition="0">
        <references count="1">
          <reference field="1" count="1">
            <x v="9"/>
          </reference>
        </references>
      </pivotArea>
    </format>
    <format dxfId="23">
      <pivotArea collapsedLevelsAreSubtotals="1" fieldPosition="0">
        <references count="2">
          <reference field="1" count="1" selected="0">
            <x v="9"/>
          </reference>
          <reference field="7" count="10">
            <x v="37"/>
            <x v="89"/>
            <x v="90"/>
            <x v="126"/>
            <x v="130"/>
            <x v="132"/>
            <x v="146"/>
            <x v="208"/>
            <x v="213"/>
            <x v="238"/>
          </reference>
        </references>
      </pivotArea>
    </format>
    <format dxfId="22">
      <pivotArea collapsedLevelsAreSubtotals="1" fieldPosition="0">
        <references count="1">
          <reference field="1" count="1">
            <x v="10"/>
          </reference>
        </references>
      </pivotArea>
    </format>
    <format dxfId="21">
      <pivotArea collapsedLevelsAreSubtotals="1" fieldPosition="0">
        <references count="2">
          <reference field="1" count="1" selected="0">
            <x v="10"/>
          </reference>
          <reference field="7" count="11">
            <x v="8"/>
            <x v="9"/>
            <x v="26"/>
            <x v="156"/>
            <x v="157"/>
            <x v="158"/>
            <x v="176"/>
            <x v="203"/>
            <x v="204"/>
            <x v="210"/>
            <x v="258"/>
          </reference>
        </references>
      </pivotArea>
    </format>
    <format dxfId="20">
      <pivotArea collapsedLevelsAreSubtotals="1" fieldPosition="0">
        <references count="1">
          <reference field="1" count="1">
            <x v="11"/>
          </reference>
        </references>
      </pivotArea>
    </format>
    <format dxfId="19">
      <pivotArea collapsedLevelsAreSubtotals="1" fieldPosition="0">
        <references count="2">
          <reference field="1" count="1" selected="0">
            <x v="11"/>
          </reference>
          <reference field="7" count="22">
            <x v="16"/>
            <x v="19"/>
            <x v="23"/>
            <x v="24"/>
            <x v="28"/>
            <x v="40"/>
            <x v="48"/>
            <x v="50"/>
            <x v="78"/>
            <x v="80"/>
            <x v="86"/>
            <x v="88"/>
            <x v="105"/>
            <x v="121"/>
            <x v="162"/>
            <x v="163"/>
            <x v="164"/>
            <x v="175"/>
            <x v="181"/>
            <x v="192"/>
            <x v="200"/>
            <x v="255"/>
          </reference>
        </references>
      </pivotArea>
    </format>
    <format dxfId="18">
      <pivotArea collapsedLevelsAreSubtotals="1" fieldPosition="0">
        <references count="1">
          <reference field="1" count="1">
            <x v="12"/>
          </reference>
        </references>
      </pivotArea>
    </format>
    <format dxfId="17">
      <pivotArea collapsedLevelsAreSubtotals="1" fieldPosition="0">
        <references count="2">
          <reference field="1" count="1" selected="0">
            <x v="12"/>
          </reference>
          <reference field="7" count="20">
            <x v="23"/>
            <x v="34"/>
            <x v="41"/>
            <x v="46"/>
            <x v="66"/>
            <x v="67"/>
            <x v="85"/>
            <x v="96"/>
            <x v="104"/>
            <x v="114"/>
            <x v="131"/>
            <x v="134"/>
            <x v="175"/>
            <x v="177"/>
            <x v="182"/>
            <x v="193"/>
            <x v="196"/>
            <x v="197"/>
            <x v="201"/>
            <x v="237"/>
          </reference>
        </references>
      </pivotArea>
    </format>
    <format dxfId="16">
      <pivotArea collapsedLevelsAreSubtotals="1" fieldPosition="0">
        <references count="1">
          <reference field="1" count="1">
            <x v="13"/>
          </reference>
        </references>
      </pivotArea>
    </format>
    <format dxfId="15">
      <pivotArea collapsedLevelsAreSubtotals="1" fieldPosition="0">
        <references count="2">
          <reference field="1" count="1" selected="0">
            <x v="13"/>
          </reference>
          <reference field="7" count="8">
            <x v="35"/>
            <x v="63"/>
            <x v="72"/>
            <x v="103"/>
            <x v="175"/>
            <x v="209"/>
            <x v="249"/>
            <x v="256"/>
          </reference>
        </references>
      </pivotArea>
    </format>
    <format dxfId="14">
      <pivotArea collapsedLevelsAreSubtotals="1" fieldPosition="0">
        <references count="1">
          <reference field="1" count="1">
            <x v="14"/>
          </reference>
        </references>
      </pivotArea>
    </format>
    <format dxfId="13">
      <pivotArea collapsedLevelsAreSubtotals="1" fieldPosition="0">
        <references count="2">
          <reference field="1" count="1" selected="0">
            <x v="14"/>
          </reference>
          <reference field="7" count="13">
            <x v="53"/>
            <x v="107"/>
            <x v="108"/>
            <x v="122"/>
            <x v="135"/>
            <x v="136"/>
            <x v="180"/>
            <x v="194"/>
            <x v="205"/>
            <x v="211"/>
            <x v="212"/>
            <x v="250"/>
            <x v="251"/>
          </reference>
        </references>
      </pivotArea>
    </format>
    <format dxfId="12">
      <pivotArea collapsedLevelsAreSubtotals="1" fieldPosition="0">
        <references count="1">
          <reference field="1" count="1">
            <x v="15"/>
          </reference>
        </references>
      </pivotArea>
    </format>
    <format dxfId="11">
      <pivotArea collapsedLevelsAreSubtotals="1" fieldPosition="0">
        <references count="2">
          <reference field="1" count="1" selected="0">
            <x v="15"/>
          </reference>
          <reference field="7" count="9">
            <x v="25"/>
            <x v="27"/>
            <x v="152"/>
            <x v="184"/>
            <x v="214"/>
            <x v="218"/>
            <x v="239"/>
            <x v="242"/>
            <x v="252"/>
          </reference>
        </references>
      </pivotArea>
    </format>
    <format dxfId="10">
      <pivotArea collapsedLevelsAreSubtotals="1" fieldPosition="0">
        <references count="1">
          <reference field="1" count="1">
            <x v="16"/>
          </reference>
        </references>
      </pivotArea>
    </format>
    <format dxfId="9">
      <pivotArea collapsedLevelsAreSubtotals="1" fieldPosition="0">
        <references count="2">
          <reference field="1" count="1" selected="0">
            <x v="16"/>
          </reference>
          <reference field="7" count="15">
            <x v="17"/>
            <x v="42"/>
            <x v="45"/>
            <x v="47"/>
            <x v="81"/>
            <x v="82"/>
            <x v="100"/>
            <x v="160"/>
            <x v="161"/>
            <x v="217"/>
            <x v="219"/>
            <x v="220"/>
            <x v="222"/>
            <x v="223"/>
            <x v="257"/>
          </reference>
        </references>
      </pivotArea>
    </format>
    <format dxfId="8">
      <pivotArea collapsedLevelsAreSubtotals="1" fieldPosition="0">
        <references count="1">
          <reference field="1" count="1">
            <x v="17"/>
          </reference>
        </references>
      </pivotArea>
    </format>
    <format dxfId="7">
      <pivotArea collapsedLevelsAreSubtotals="1" fieldPosition="0">
        <references count="2">
          <reference field="1" count="1" selected="0">
            <x v="17"/>
          </reference>
          <reference field="7" count="4">
            <x v="95"/>
            <x v="110"/>
            <x v="198"/>
            <x v="254"/>
          </reference>
        </references>
      </pivotArea>
    </format>
    <format dxfId="6">
      <pivotArea collapsedLevelsAreSubtotals="1" fieldPosition="0">
        <references count="1">
          <reference field="1" count="1">
            <x v="18"/>
          </reference>
        </references>
      </pivotArea>
    </format>
    <format dxfId="5">
      <pivotArea collapsedLevelsAreSubtotals="1" fieldPosition="0">
        <references count="2">
          <reference field="1" count="1" selected="0">
            <x v="18"/>
          </reference>
          <reference field="7" count="3">
            <x v="0"/>
            <x v="55"/>
            <x v="244"/>
          </reference>
        </references>
      </pivotArea>
    </format>
    <format dxfId="4">
      <pivotArea collapsedLevelsAreSubtotals="1" fieldPosition="0">
        <references count="1">
          <reference field="1" count="1">
            <x v="19"/>
          </reference>
        </references>
      </pivotArea>
    </format>
    <format dxfId="3">
      <pivotArea collapsedLevelsAreSubtotals="1" fieldPosition="0">
        <references count="2">
          <reference field="1" count="1" selected="0">
            <x v="19"/>
          </reference>
          <reference field="7" count="12">
            <x v="10"/>
            <x v="12"/>
            <x v="65"/>
            <x v="91"/>
            <x v="151"/>
            <x v="154"/>
            <x v="155"/>
            <x v="174"/>
            <x v="189"/>
            <x v="227"/>
            <x v="228"/>
            <x v="243"/>
          </reference>
        </references>
      </pivotArea>
    </format>
    <format dxfId="2">
      <pivotArea grandRow="1"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U26" dT="2019-12-26T21:36:18.46" personId="{372FE3FD-78B6-4492-9001-199223764652}" id="{7D225B38-EFEF-4809-BF09-7F4A96AC1427}">
    <text>20164300641872 - 20164300641792-20164300641972-20164300693042-20164300693022-20164300692982-20164300693102-20164300693012-20164300693052-20164300693002-20164300692972-20164300693082-20164300693062-20164300702602</text>
  </threadedComment>
</ThreadedComment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A6BE09-98A3-48AB-A6A9-3ECE1F413116}">
  <sheetPr codeName="Hoja1"/>
  <dimension ref="A2:D26"/>
  <sheetViews>
    <sheetView topLeftCell="A4" workbookViewId="0">
      <selection activeCell="A13" sqref="A13"/>
    </sheetView>
  </sheetViews>
  <sheetFormatPr baseColWidth="10" defaultColWidth="11.42578125" defaultRowHeight="15" x14ac:dyDescent="0.25"/>
  <cols>
    <col min="1" max="1" width="47.7109375" bestFit="1" customWidth="1"/>
    <col min="2" max="2" width="46.5703125" bestFit="1" customWidth="1"/>
    <col min="3" max="3" width="48" customWidth="1"/>
    <col min="4" max="4" width="37.140625" customWidth="1"/>
  </cols>
  <sheetData>
    <row r="2" spans="1:4" x14ac:dyDescent="0.25">
      <c r="A2" t="s">
        <v>0</v>
      </c>
      <c r="B2" t="s">
        <v>1</v>
      </c>
      <c r="C2" t="s">
        <v>2</v>
      </c>
      <c r="D2" t="s">
        <v>3</v>
      </c>
    </row>
    <row r="3" spans="1:4" x14ac:dyDescent="0.25">
      <c r="A3" t="s">
        <v>4</v>
      </c>
      <c r="B3" t="s">
        <v>5</v>
      </c>
      <c r="C3" t="s">
        <v>6</v>
      </c>
      <c r="D3" t="s">
        <v>7</v>
      </c>
    </row>
    <row r="4" spans="1:4" x14ac:dyDescent="0.25">
      <c r="A4" t="s">
        <v>8</v>
      </c>
      <c r="B4" t="s">
        <v>9</v>
      </c>
      <c r="D4" t="s">
        <v>10</v>
      </c>
    </row>
    <row r="5" spans="1:4" x14ac:dyDescent="0.25">
      <c r="A5" t="s">
        <v>11</v>
      </c>
      <c r="B5" t="s">
        <v>12</v>
      </c>
      <c r="D5" t="s">
        <v>13</v>
      </c>
    </row>
    <row r="6" spans="1:4" x14ac:dyDescent="0.25">
      <c r="A6" t="s">
        <v>14</v>
      </c>
      <c r="B6" t="s">
        <v>15</v>
      </c>
      <c r="D6" t="s">
        <v>16</v>
      </c>
    </row>
    <row r="7" spans="1:4" x14ac:dyDescent="0.25">
      <c r="A7" t="s">
        <v>17</v>
      </c>
      <c r="B7" t="s">
        <v>18</v>
      </c>
      <c r="D7" t="s">
        <v>19</v>
      </c>
    </row>
    <row r="8" spans="1:4" x14ac:dyDescent="0.25">
      <c r="A8" t="s">
        <v>20</v>
      </c>
      <c r="B8" t="s">
        <v>21</v>
      </c>
      <c r="D8" t="s">
        <v>22</v>
      </c>
    </row>
    <row r="9" spans="1:4" x14ac:dyDescent="0.25">
      <c r="A9" t="s">
        <v>23</v>
      </c>
      <c r="D9" t="s">
        <v>24</v>
      </c>
    </row>
    <row r="10" spans="1:4" x14ac:dyDescent="0.25">
      <c r="A10" t="s">
        <v>25</v>
      </c>
      <c r="D10" t="s">
        <v>26</v>
      </c>
    </row>
    <row r="11" spans="1:4" x14ac:dyDescent="0.25">
      <c r="A11" t="s">
        <v>27</v>
      </c>
      <c r="D11" t="s">
        <v>28</v>
      </c>
    </row>
    <row r="12" spans="1:4" x14ac:dyDescent="0.25">
      <c r="A12" t="s">
        <v>29</v>
      </c>
      <c r="D12" t="s">
        <v>30</v>
      </c>
    </row>
    <row r="13" spans="1:4" x14ac:dyDescent="0.25">
      <c r="A13" t="s">
        <v>31</v>
      </c>
      <c r="D13" t="s">
        <v>32</v>
      </c>
    </row>
    <row r="14" spans="1:4" x14ac:dyDescent="0.25">
      <c r="A14" t="s">
        <v>33</v>
      </c>
      <c r="D14" t="s">
        <v>17</v>
      </c>
    </row>
    <row r="15" spans="1:4" x14ac:dyDescent="0.25">
      <c r="A15" t="s">
        <v>34</v>
      </c>
      <c r="D15" t="s">
        <v>35</v>
      </c>
    </row>
    <row r="16" spans="1:4" x14ac:dyDescent="0.25">
      <c r="A16" t="s">
        <v>36</v>
      </c>
      <c r="D16" t="s">
        <v>37</v>
      </c>
    </row>
    <row r="17" spans="1:4" x14ac:dyDescent="0.25">
      <c r="A17" t="s">
        <v>38</v>
      </c>
      <c r="D17" t="s">
        <v>39</v>
      </c>
    </row>
    <row r="18" spans="1:4" x14ac:dyDescent="0.25">
      <c r="D18" t="s">
        <v>14</v>
      </c>
    </row>
    <row r="19" spans="1:4" x14ac:dyDescent="0.25">
      <c r="D19" t="s">
        <v>40</v>
      </c>
    </row>
    <row r="20" spans="1:4" x14ac:dyDescent="0.25">
      <c r="D20" t="s">
        <v>41</v>
      </c>
    </row>
    <row r="21" spans="1:4" x14ac:dyDescent="0.25">
      <c r="D21" t="s">
        <v>42</v>
      </c>
    </row>
    <row r="22" spans="1:4" x14ac:dyDescent="0.25">
      <c r="D22" t="s">
        <v>43</v>
      </c>
    </row>
    <row r="23" spans="1:4" x14ac:dyDescent="0.25">
      <c r="D23" t="s">
        <v>44</v>
      </c>
    </row>
    <row r="24" spans="1:4" x14ac:dyDescent="0.25">
      <c r="D24" t="s">
        <v>45</v>
      </c>
    </row>
    <row r="25" spans="1:4" x14ac:dyDescent="0.25">
      <c r="D25" t="s">
        <v>46</v>
      </c>
    </row>
    <row r="26" spans="1:4" x14ac:dyDescent="0.25">
      <c r="D26" t="s">
        <v>47</v>
      </c>
    </row>
  </sheetData>
  <sortState xmlns:xlrd2="http://schemas.microsoft.com/office/spreadsheetml/2017/richdata2" ref="D2:D26">
    <sortCondition ref="D2"/>
  </sortState>
  <phoneticPr fontId="7"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EF040D-78A2-4004-AB67-3DCA31292328}">
  <sheetPr codeName="Hoja2"/>
  <dimension ref="A1:AC339"/>
  <sheetViews>
    <sheetView tabSelected="1" topLeftCell="B1" zoomScale="115" zoomScaleNormal="115" workbookViewId="0">
      <pane ySplit="1" topLeftCell="A338" activePane="bottomLeft" state="frozen"/>
      <selection activeCell="B1" sqref="B1"/>
      <selection pane="bottomLeft" activeCell="B339" sqref="B339"/>
    </sheetView>
  </sheetViews>
  <sheetFormatPr baseColWidth="10" defaultColWidth="11.42578125" defaultRowHeight="56.25" customHeight="1" x14ac:dyDescent="0.2"/>
  <cols>
    <col min="1" max="1" width="0" style="2" hidden="1" customWidth="1"/>
    <col min="2" max="2" width="6.7109375" style="2" customWidth="1"/>
    <col min="3" max="3" width="11.42578125" style="2" customWidth="1"/>
    <col min="4" max="4" width="22.42578125" style="2" customWidth="1"/>
    <col min="5" max="5" width="11.7109375" style="2" bestFit="1" customWidth="1"/>
    <col min="6" max="6" width="63.28515625" style="2" customWidth="1"/>
    <col min="7" max="7" width="41.28515625" style="2" customWidth="1"/>
    <col min="8" max="8" width="26.28515625" style="137" customWidth="1"/>
    <col min="9" max="9" width="13.85546875" style="51" customWidth="1"/>
    <col min="10" max="10" width="40.140625" style="52" customWidth="1"/>
    <col min="11" max="12" width="25.140625" style="46" customWidth="1"/>
    <col min="13" max="13" width="18.7109375" style="46" customWidth="1"/>
    <col min="14" max="14" width="35.42578125" style="31" customWidth="1"/>
    <col min="15" max="15" width="11.7109375" style="2" customWidth="1"/>
    <col min="16" max="16" width="15.5703125" style="148" customWidth="1"/>
    <col min="17" max="17" width="15.5703125" style="2" customWidth="1"/>
    <col min="18" max="19" width="16.85546875" style="46" customWidth="1"/>
    <col min="20" max="20" width="14.85546875" style="46" customWidth="1"/>
    <col min="21" max="21" width="54.7109375" style="47" customWidth="1"/>
    <col min="22" max="22" width="44.140625" style="2" customWidth="1"/>
    <col min="23" max="23" width="33.28515625" style="46" customWidth="1"/>
    <col min="24" max="24" width="18.140625" style="161" customWidth="1"/>
    <col min="25" max="25" width="13.140625" style="46" customWidth="1"/>
    <col min="26" max="26" width="12.42578125" style="46" customWidth="1"/>
    <col min="27" max="27" width="13.42578125" style="46" customWidth="1"/>
    <col min="28" max="16384" width="11.42578125" style="2"/>
  </cols>
  <sheetData>
    <row r="1" spans="1:29" s="1" customFormat="1" ht="43.5" customHeight="1" x14ac:dyDescent="0.25">
      <c r="A1" s="1" t="s">
        <v>648</v>
      </c>
      <c r="B1" s="5" t="s">
        <v>648</v>
      </c>
      <c r="C1" s="5" t="s">
        <v>48</v>
      </c>
      <c r="D1" s="5" t="s">
        <v>49</v>
      </c>
      <c r="E1" s="5" t="s">
        <v>50</v>
      </c>
      <c r="F1" s="3" t="s">
        <v>51</v>
      </c>
      <c r="G1" s="3" t="s">
        <v>52</v>
      </c>
      <c r="H1" s="136" t="s">
        <v>1492</v>
      </c>
      <c r="I1" s="5" t="s">
        <v>53</v>
      </c>
      <c r="J1" s="3" t="s">
        <v>54</v>
      </c>
      <c r="K1" s="3" t="s">
        <v>55</v>
      </c>
      <c r="L1" s="3" t="s">
        <v>56</v>
      </c>
      <c r="M1" s="3" t="s">
        <v>57</v>
      </c>
      <c r="N1" s="3" t="s">
        <v>1493</v>
      </c>
      <c r="O1" s="3" t="s">
        <v>58</v>
      </c>
      <c r="P1" s="147" t="s">
        <v>59</v>
      </c>
      <c r="Q1" s="3" t="s">
        <v>1494</v>
      </c>
      <c r="R1" s="3" t="s">
        <v>633</v>
      </c>
      <c r="S1" s="3" t="s">
        <v>60</v>
      </c>
      <c r="T1" s="3" t="s">
        <v>61</v>
      </c>
      <c r="U1" s="48" t="s">
        <v>62</v>
      </c>
      <c r="V1" s="3" t="s">
        <v>63</v>
      </c>
      <c r="W1" s="3" t="s">
        <v>64</v>
      </c>
      <c r="X1" s="3" t="s">
        <v>1497</v>
      </c>
      <c r="Y1" s="3" t="s">
        <v>1495</v>
      </c>
      <c r="Z1" s="3" t="s">
        <v>1496</v>
      </c>
      <c r="AA1" s="3" t="s">
        <v>1507</v>
      </c>
      <c r="AB1" s="3" t="s">
        <v>1673</v>
      </c>
      <c r="AC1" s="1" t="s">
        <v>1660</v>
      </c>
    </row>
    <row r="2" spans="1:29" ht="56.25" customHeight="1" x14ac:dyDescent="0.2">
      <c r="A2" s="2">
        <v>115</v>
      </c>
      <c r="B2" s="109">
        <v>1</v>
      </c>
      <c r="C2" s="37">
        <v>43571</v>
      </c>
      <c r="D2" s="20" t="s">
        <v>296</v>
      </c>
      <c r="E2" s="9">
        <v>1</v>
      </c>
      <c r="F2" s="28" t="s">
        <v>1101</v>
      </c>
      <c r="G2" s="21" t="s">
        <v>1060</v>
      </c>
      <c r="H2" s="11" t="s">
        <v>180</v>
      </c>
      <c r="I2" s="15" t="s">
        <v>2</v>
      </c>
      <c r="J2" s="28" t="s">
        <v>1491</v>
      </c>
      <c r="K2" s="11" t="s">
        <v>297</v>
      </c>
      <c r="L2" s="9" t="s">
        <v>5</v>
      </c>
      <c r="M2" s="9" t="s">
        <v>28</v>
      </c>
      <c r="N2" s="15" t="s">
        <v>625</v>
      </c>
      <c r="O2" s="11">
        <v>4</v>
      </c>
      <c r="P2" s="80">
        <v>44196</v>
      </c>
      <c r="Q2" s="8"/>
      <c r="R2" s="55">
        <v>2</v>
      </c>
      <c r="S2" s="34">
        <f>+R2/O2</f>
        <v>0.5</v>
      </c>
      <c r="T2" s="21" t="s">
        <v>1559</v>
      </c>
      <c r="U2" s="35" t="s">
        <v>1554</v>
      </c>
      <c r="V2" s="9" t="s">
        <v>1606</v>
      </c>
      <c r="W2" s="45" t="s">
        <v>23</v>
      </c>
      <c r="X2" s="64">
        <v>9</v>
      </c>
      <c r="Y2" s="62" t="s">
        <v>298</v>
      </c>
      <c r="Z2" s="62" t="s">
        <v>299</v>
      </c>
      <c r="AA2" s="62" t="s">
        <v>300</v>
      </c>
      <c r="AB2" s="158">
        <f>S2*X2%</f>
        <v>4.4999999999999998E-2</v>
      </c>
      <c r="AC2" s="2">
        <f>LEN(F2)</f>
        <v>491</v>
      </c>
    </row>
    <row r="3" spans="1:29" ht="56.25" customHeight="1" x14ac:dyDescent="0.2">
      <c r="A3" s="2">
        <v>116</v>
      </c>
      <c r="B3" s="109">
        <v>2</v>
      </c>
      <c r="C3" s="37">
        <v>43571</v>
      </c>
      <c r="D3" s="20" t="s">
        <v>296</v>
      </c>
      <c r="E3" s="9">
        <v>2</v>
      </c>
      <c r="F3" s="28" t="s">
        <v>1101</v>
      </c>
      <c r="G3" s="21" t="s">
        <v>1060</v>
      </c>
      <c r="H3" s="11" t="s">
        <v>180</v>
      </c>
      <c r="I3" s="15" t="s">
        <v>2</v>
      </c>
      <c r="J3" s="28" t="s">
        <v>1061</v>
      </c>
      <c r="K3" s="11" t="s">
        <v>297</v>
      </c>
      <c r="L3" s="9" t="s">
        <v>5</v>
      </c>
      <c r="M3" s="9" t="s">
        <v>28</v>
      </c>
      <c r="N3" s="15" t="s">
        <v>1062</v>
      </c>
      <c r="O3" s="11">
        <v>4</v>
      </c>
      <c r="P3" s="80">
        <v>44196</v>
      </c>
      <c r="Q3" s="8"/>
      <c r="R3" s="55">
        <v>2</v>
      </c>
      <c r="S3" s="34">
        <f t="shared" ref="S3:S64" si="0">+R3/O3</f>
        <v>0.5</v>
      </c>
      <c r="T3" s="21" t="s">
        <v>1559</v>
      </c>
      <c r="U3" s="12" t="s">
        <v>1555</v>
      </c>
      <c r="V3" s="9" t="s">
        <v>1606</v>
      </c>
      <c r="W3" s="45" t="s">
        <v>23</v>
      </c>
      <c r="X3" s="64">
        <v>9</v>
      </c>
      <c r="Y3" s="62" t="s">
        <v>298</v>
      </c>
      <c r="Z3" s="62" t="s">
        <v>299</v>
      </c>
      <c r="AA3" s="62" t="s">
        <v>300</v>
      </c>
      <c r="AB3" s="158">
        <f t="shared" ref="AB3:AB66" si="1">S3*X3%</f>
        <v>4.4999999999999998E-2</v>
      </c>
      <c r="AC3" s="2">
        <f t="shared" ref="AC3:AC64" si="2">LEN(F3)</f>
        <v>491</v>
      </c>
    </row>
    <row r="4" spans="1:29" ht="56.25" customHeight="1" x14ac:dyDescent="0.2">
      <c r="A4" s="2">
        <v>117</v>
      </c>
      <c r="B4" s="109">
        <v>3</v>
      </c>
      <c r="C4" s="37">
        <v>43571</v>
      </c>
      <c r="D4" s="20" t="s">
        <v>296</v>
      </c>
      <c r="E4" s="9">
        <v>3</v>
      </c>
      <c r="F4" s="28" t="s">
        <v>1102</v>
      </c>
      <c r="G4" s="21" t="s">
        <v>1063</v>
      </c>
      <c r="H4" s="11" t="s">
        <v>185</v>
      </c>
      <c r="I4" s="15" t="s">
        <v>2</v>
      </c>
      <c r="J4" s="28" t="s">
        <v>1064</v>
      </c>
      <c r="K4" s="11" t="s">
        <v>297</v>
      </c>
      <c r="L4" s="9" t="s">
        <v>5</v>
      </c>
      <c r="M4" s="9" t="s">
        <v>28</v>
      </c>
      <c r="N4" s="15" t="s">
        <v>1091</v>
      </c>
      <c r="O4" s="11">
        <v>4</v>
      </c>
      <c r="P4" s="80">
        <v>44196</v>
      </c>
      <c r="Q4" s="8"/>
      <c r="R4" s="55">
        <v>2</v>
      </c>
      <c r="S4" s="34">
        <f t="shared" si="0"/>
        <v>0.5</v>
      </c>
      <c r="T4" s="21" t="s">
        <v>1560</v>
      </c>
      <c r="U4" s="135" t="s">
        <v>1556</v>
      </c>
      <c r="V4" s="9" t="s">
        <v>1606</v>
      </c>
      <c r="W4" s="45" t="s">
        <v>23</v>
      </c>
      <c r="X4" s="64">
        <v>9</v>
      </c>
      <c r="Y4" s="62" t="s">
        <v>298</v>
      </c>
      <c r="Z4" s="62" t="s">
        <v>299</v>
      </c>
      <c r="AA4" s="62" t="s">
        <v>300</v>
      </c>
      <c r="AB4" s="158">
        <f t="shared" si="1"/>
        <v>4.4999999999999998E-2</v>
      </c>
      <c r="AC4" s="2">
        <f t="shared" si="2"/>
        <v>257</v>
      </c>
    </row>
    <row r="5" spans="1:29" ht="56.25" customHeight="1" x14ac:dyDescent="0.2">
      <c r="A5" s="2">
        <v>118</v>
      </c>
      <c r="B5" s="109">
        <v>4</v>
      </c>
      <c r="C5" s="37">
        <v>43571</v>
      </c>
      <c r="D5" s="20" t="s">
        <v>296</v>
      </c>
      <c r="E5" s="9">
        <v>4</v>
      </c>
      <c r="F5" s="28" t="s">
        <v>1102</v>
      </c>
      <c r="G5" s="21" t="s">
        <v>1063</v>
      </c>
      <c r="H5" s="11" t="s">
        <v>185</v>
      </c>
      <c r="I5" s="15" t="s">
        <v>6</v>
      </c>
      <c r="J5" s="28" t="s">
        <v>1065</v>
      </c>
      <c r="K5" s="11" t="s">
        <v>297</v>
      </c>
      <c r="L5" s="9" t="s">
        <v>5</v>
      </c>
      <c r="M5" s="9" t="s">
        <v>28</v>
      </c>
      <c r="N5" s="15" t="s">
        <v>640</v>
      </c>
      <c r="O5" s="11">
        <v>2</v>
      </c>
      <c r="P5" s="80">
        <v>43830</v>
      </c>
      <c r="Q5" s="80">
        <v>43830</v>
      </c>
      <c r="R5" s="55">
        <v>2</v>
      </c>
      <c r="S5" s="34">
        <f t="shared" si="0"/>
        <v>1</v>
      </c>
      <c r="T5" s="21"/>
      <c r="U5" s="12" t="s">
        <v>1557</v>
      </c>
      <c r="V5" s="9" t="s">
        <v>1606</v>
      </c>
      <c r="W5" s="45" t="s">
        <v>23</v>
      </c>
      <c r="X5" s="64">
        <v>9</v>
      </c>
      <c r="Y5" s="62" t="s">
        <v>298</v>
      </c>
      <c r="Z5" s="62" t="s">
        <v>299</v>
      </c>
      <c r="AA5" s="62" t="s">
        <v>300</v>
      </c>
      <c r="AB5" s="158">
        <f t="shared" si="1"/>
        <v>0.09</v>
      </c>
      <c r="AC5" s="2">
        <f t="shared" si="2"/>
        <v>257</v>
      </c>
    </row>
    <row r="6" spans="1:29" ht="56.25" customHeight="1" x14ac:dyDescent="0.2">
      <c r="A6" s="2">
        <v>119</v>
      </c>
      <c r="B6" s="109">
        <v>5</v>
      </c>
      <c r="C6" s="37">
        <v>43571</v>
      </c>
      <c r="D6" s="20" t="s">
        <v>296</v>
      </c>
      <c r="E6" s="9">
        <v>5</v>
      </c>
      <c r="F6" s="14" t="s">
        <v>1103</v>
      </c>
      <c r="G6" s="7" t="s">
        <v>561</v>
      </c>
      <c r="H6" s="11" t="s">
        <v>301</v>
      </c>
      <c r="I6" s="15" t="s">
        <v>2</v>
      </c>
      <c r="J6" s="28" t="s">
        <v>1066</v>
      </c>
      <c r="K6" s="11" t="s">
        <v>297</v>
      </c>
      <c r="L6" s="9" t="s">
        <v>5</v>
      </c>
      <c r="M6" s="9" t="s">
        <v>28</v>
      </c>
      <c r="N6" s="15" t="s">
        <v>302</v>
      </c>
      <c r="O6" s="11">
        <v>1</v>
      </c>
      <c r="P6" s="80">
        <v>43830</v>
      </c>
      <c r="Q6" s="80">
        <v>43830</v>
      </c>
      <c r="R6" s="63">
        <v>1</v>
      </c>
      <c r="S6" s="34">
        <f t="shared" si="0"/>
        <v>1</v>
      </c>
      <c r="T6" s="7"/>
      <c r="U6" s="12" t="s">
        <v>1558</v>
      </c>
      <c r="V6" s="9" t="s">
        <v>1606</v>
      </c>
      <c r="W6" s="45" t="s">
        <v>23</v>
      </c>
      <c r="X6" s="64">
        <v>9</v>
      </c>
      <c r="Y6" s="62" t="s">
        <v>298</v>
      </c>
      <c r="Z6" s="62" t="s">
        <v>299</v>
      </c>
      <c r="AA6" s="62" t="s">
        <v>300</v>
      </c>
      <c r="AB6" s="158">
        <f t="shared" si="1"/>
        <v>0.09</v>
      </c>
      <c r="AC6" s="2">
        <f t="shared" si="2"/>
        <v>680</v>
      </c>
    </row>
    <row r="7" spans="1:29" ht="56.25" customHeight="1" x14ac:dyDescent="0.2">
      <c r="A7" s="2">
        <v>120</v>
      </c>
      <c r="B7" s="109">
        <v>6</v>
      </c>
      <c r="C7" s="37">
        <v>43571</v>
      </c>
      <c r="D7" s="20" t="s">
        <v>296</v>
      </c>
      <c r="E7" s="9">
        <v>6</v>
      </c>
      <c r="F7" s="30" t="s">
        <v>1104</v>
      </c>
      <c r="G7" s="15" t="s">
        <v>1067</v>
      </c>
      <c r="H7" s="11" t="s">
        <v>92</v>
      </c>
      <c r="I7" s="15" t="s">
        <v>2</v>
      </c>
      <c r="J7" s="28" t="s">
        <v>598</v>
      </c>
      <c r="K7" s="11" t="s">
        <v>297</v>
      </c>
      <c r="L7" s="9" t="s">
        <v>5</v>
      </c>
      <c r="M7" s="9" t="s">
        <v>28</v>
      </c>
      <c r="N7" s="15" t="s">
        <v>1068</v>
      </c>
      <c r="O7" s="11">
        <v>2</v>
      </c>
      <c r="P7" s="80">
        <v>43830</v>
      </c>
      <c r="Q7" s="80">
        <v>43830</v>
      </c>
      <c r="R7" s="55">
        <v>2</v>
      </c>
      <c r="S7" s="34">
        <f t="shared" si="0"/>
        <v>1</v>
      </c>
      <c r="T7" s="21"/>
      <c r="U7" s="35" t="s">
        <v>1270</v>
      </c>
      <c r="V7" s="21"/>
      <c r="W7" s="45" t="s">
        <v>23</v>
      </c>
      <c r="X7" s="64">
        <v>9</v>
      </c>
      <c r="Y7" s="62" t="s">
        <v>298</v>
      </c>
      <c r="Z7" s="62" t="s">
        <v>299</v>
      </c>
      <c r="AA7" s="62" t="s">
        <v>300</v>
      </c>
      <c r="AB7" s="158">
        <f t="shared" si="1"/>
        <v>0.09</v>
      </c>
      <c r="AC7" s="2">
        <f t="shared" si="2"/>
        <v>579</v>
      </c>
    </row>
    <row r="8" spans="1:29" ht="56.25" customHeight="1" x14ac:dyDescent="0.2">
      <c r="A8" s="2">
        <v>121</v>
      </c>
      <c r="B8" s="109">
        <v>7</v>
      </c>
      <c r="C8" s="37">
        <v>43571</v>
      </c>
      <c r="D8" s="20" t="s">
        <v>296</v>
      </c>
      <c r="E8" s="9">
        <v>7</v>
      </c>
      <c r="F8" s="30" t="s">
        <v>1104</v>
      </c>
      <c r="G8" s="15" t="s">
        <v>1067</v>
      </c>
      <c r="H8" s="11" t="s">
        <v>303</v>
      </c>
      <c r="I8" s="15" t="s">
        <v>2</v>
      </c>
      <c r="J8" s="28" t="s">
        <v>304</v>
      </c>
      <c r="K8" s="11" t="s">
        <v>297</v>
      </c>
      <c r="L8" s="9" t="s">
        <v>5</v>
      </c>
      <c r="M8" s="9" t="s">
        <v>28</v>
      </c>
      <c r="N8" s="15" t="s">
        <v>630</v>
      </c>
      <c r="O8" s="11">
        <v>15</v>
      </c>
      <c r="P8" s="80">
        <v>43830</v>
      </c>
      <c r="Q8" s="80">
        <v>43830</v>
      </c>
      <c r="R8" s="55">
        <v>15</v>
      </c>
      <c r="S8" s="34">
        <f t="shared" si="0"/>
        <v>1</v>
      </c>
      <c r="T8" s="21"/>
      <c r="U8" s="35" t="s">
        <v>1271</v>
      </c>
      <c r="V8" s="21"/>
      <c r="W8" s="45" t="s">
        <v>23</v>
      </c>
      <c r="X8" s="64">
        <v>10</v>
      </c>
      <c r="Y8" s="62" t="s">
        <v>298</v>
      </c>
      <c r="Z8" s="62" t="s">
        <v>299</v>
      </c>
      <c r="AA8" s="62" t="s">
        <v>300</v>
      </c>
      <c r="AB8" s="158">
        <f t="shared" si="1"/>
        <v>0.1</v>
      </c>
      <c r="AC8" s="2">
        <f t="shared" si="2"/>
        <v>579</v>
      </c>
    </row>
    <row r="9" spans="1:29" ht="56.25" customHeight="1" x14ac:dyDescent="0.2">
      <c r="A9" s="2">
        <v>122</v>
      </c>
      <c r="B9" s="109">
        <v>8</v>
      </c>
      <c r="C9" s="37">
        <v>43571</v>
      </c>
      <c r="D9" s="20" t="s">
        <v>296</v>
      </c>
      <c r="E9" s="9">
        <v>8</v>
      </c>
      <c r="F9" s="14" t="s">
        <v>1105</v>
      </c>
      <c r="G9" s="15" t="s">
        <v>562</v>
      </c>
      <c r="H9" s="11" t="s">
        <v>185</v>
      </c>
      <c r="I9" s="15" t="s">
        <v>2</v>
      </c>
      <c r="J9" s="28" t="s">
        <v>1069</v>
      </c>
      <c r="K9" s="11" t="s">
        <v>297</v>
      </c>
      <c r="L9" s="9" t="s">
        <v>5</v>
      </c>
      <c r="M9" s="9" t="s">
        <v>28</v>
      </c>
      <c r="N9" s="15" t="s">
        <v>630</v>
      </c>
      <c r="O9" s="11">
        <v>15</v>
      </c>
      <c r="P9" s="80">
        <v>43830</v>
      </c>
      <c r="Q9" s="80">
        <v>43830</v>
      </c>
      <c r="R9" s="55">
        <v>15</v>
      </c>
      <c r="S9" s="34">
        <f t="shared" si="0"/>
        <v>1</v>
      </c>
      <c r="T9" s="21"/>
      <c r="U9" s="35" t="s">
        <v>1271</v>
      </c>
      <c r="V9" s="21"/>
      <c r="W9" s="45" t="s">
        <v>23</v>
      </c>
      <c r="X9" s="64">
        <v>9</v>
      </c>
      <c r="Y9" s="62" t="s">
        <v>298</v>
      </c>
      <c r="Z9" s="62" t="s">
        <v>299</v>
      </c>
      <c r="AA9" s="62" t="s">
        <v>300</v>
      </c>
      <c r="AB9" s="158">
        <f t="shared" si="1"/>
        <v>0.09</v>
      </c>
      <c r="AC9" s="2">
        <f t="shared" si="2"/>
        <v>451</v>
      </c>
    </row>
    <row r="10" spans="1:29" ht="69" customHeight="1" x14ac:dyDescent="0.2">
      <c r="A10" s="2">
        <v>123</v>
      </c>
      <c r="B10" s="109">
        <v>9</v>
      </c>
      <c r="C10" s="37">
        <v>43571</v>
      </c>
      <c r="D10" s="20" t="s">
        <v>296</v>
      </c>
      <c r="E10" s="9">
        <v>9</v>
      </c>
      <c r="F10" s="14" t="s">
        <v>1105</v>
      </c>
      <c r="G10" s="15" t="s">
        <v>562</v>
      </c>
      <c r="H10" s="11" t="s">
        <v>185</v>
      </c>
      <c r="I10" s="15" t="s">
        <v>2</v>
      </c>
      <c r="J10" s="28" t="s">
        <v>1070</v>
      </c>
      <c r="K10" s="11" t="s">
        <v>297</v>
      </c>
      <c r="L10" s="9" t="s">
        <v>5</v>
      </c>
      <c r="M10" s="9" t="s">
        <v>28</v>
      </c>
      <c r="N10" s="15" t="s">
        <v>1071</v>
      </c>
      <c r="O10" s="11">
        <v>4</v>
      </c>
      <c r="P10" s="80">
        <v>44196</v>
      </c>
      <c r="Q10" s="80"/>
      <c r="R10" s="55">
        <v>2</v>
      </c>
      <c r="S10" s="34">
        <f t="shared" si="0"/>
        <v>0.5</v>
      </c>
      <c r="T10" s="21" t="s">
        <v>1559</v>
      </c>
      <c r="U10" s="12" t="s">
        <v>1557</v>
      </c>
      <c r="V10" s="9" t="s">
        <v>1606</v>
      </c>
      <c r="W10" s="45" t="s">
        <v>23</v>
      </c>
      <c r="X10" s="64">
        <v>9</v>
      </c>
      <c r="Y10" s="62" t="s">
        <v>298</v>
      </c>
      <c r="Z10" s="62" t="s">
        <v>299</v>
      </c>
      <c r="AA10" s="62" t="s">
        <v>300</v>
      </c>
      <c r="AB10" s="158">
        <f t="shared" si="1"/>
        <v>4.4999999999999998E-2</v>
      </c>
      <c r="AC10" s="2">
        <f t="shared" si="2"/>
        <v>451</v>
      </c>
    </row>
    <row r="11" spans="1:29" ht="61.5" customHeight="1" x14ac:dyDescent="0.2">
      <c r="A11" s="2">
        <v>124</v>
      </c>
      <c r="B11" s="109">
        <v>10</v>
      </c>
      <c r="C11" s="37">
        <v>43571</v>
      </c>
      <c r="D11" s="20" t="s">
        <v>296</v>
      </c>
      <c r="E11" s="9">
        <v>10</v>
      </c>
      <c r="F11" s="14" t="s">
        <v>1105</v>
      </c>
      <c r="G11" s="15" t="s">
        <v>562</v>
      </c>
      <c r="H11" s="11" t="s">
        <v>185</v>
      </c>
      <c r="I11" s="15" t="s">
        <v>2</v>
      </c>
      <c r="J11" s="28" t="s">
        <v>305</v>
      </c>
      <c r="K11" s="11" t="s">
        <v>297</v>
      </c>
      <c r="L11" s="9" t="s">
        <v>5</v>
      </c>
      <c r="M11" s="9" t="s">
        <v>28</v>
      </c>
      <c r="N11" s="15" t="s">
        <v>1072</v>
      </c>
      <c r="O11" s="11">
        <v>4</v>
      </c>
      <c r="P11" s="80">
        <v>44196</v>
      </c>
      <c r="Q11" s="80"/>
      <c r="R11" s="55">
        <v>2</v>
      </c>
      <c r="S11" s="34">
        <f t="shared" si="0"/>
        <v>0.5</v>
      </c>
      <c r="T11" s="21" t="s">
        <v>1559</v>
      </c>
      <c r="U11" s="12" t="s">
        <v>1558</v>
      </c>
      <c r="V11" s="9" t="s">
        <v>1606</v>
      </c>
      <c r="W11" s="45" t="s">
        <v>23</v>
      </c>
      <c r="X11" s="64">
        <v>9</v>
      </c>
      <c r="Y11" s="62" t="s">
        <v>298</v>
      </c>
      <c r="Z11" s="62" t="s">
        <v>299</v>
      </c>
      <c r="AA11" s="62" t="s">
        <v>300</v>
      </c>
      <c r="AB11" s="158">
        <f t="shared" si="1"/>
        <v>4.4999999999999998E-2</v>
      </c>
      <c r="AC11" s="2">
        <f t="shared" si="2"/>
        <v>451</v>
      </c>
    </row>
    <row r="12" spans="1:29" ht="24.75" customHeight="1" x14ac:dyDescent="0.2">
      <c r="A12" s="2">
        <v>125</v>
      </c>
      <c r="B12" s="109">
        <v>11</v>
      </c>
      <c r="C12" s="37">
        <v>43571</v>
      </c>
      <c r="D12" s="20" t="s">
        <v>296</v>
      </c>
      <c r="E12" s="9">
        <v>11</v>
      </c>
      <c r="F12" s="14" t="s">
        <v>1106</v>
      </c>
      <c r="G12" s="10" t="s">
        <v>306</v>
      </c>
      <c r="H12" s="11" t="s">
        <v>102</v>
      </c>
      <c r="I12" s="15" t="s">
        <v>2</v>
      </c>
      <c r="J12" s="28" t="s">
        <v>308</v>
      </c>
      <c r="K12" s="9" t="s">
        <v>308</v>
      </c>
      <c r="L12" s="9" t="s">
        <v>1</v>
      </c>
      <c r="M12" s="9" t="s">
        <v>43</v>
      </c>
      <c r="N12" s="21" t="s">
        <v>309</v>
      </c>
      <c r="O12" s="9">
        <v>1</v>
      </c>
      <c r="P12" s="80">
        <v>43830</v>
      </c>
      <c r="Q12" s="80">
        <v>43830</v>
      </c>
      <c r="R12" s="55">
        <v>1</v>
      </c>
      <c r="S12" s="34">
        <f t="shared" si="0"/>
        <v>1</v>
      </c>
      <c r="T12" s="21" t="s">
        <v>310</v>
      </c>
      <c r="U12" s="35" t="s">
        <v>1272</v>
      </c>
      <c r="V12" s="21"/>
      <c r="W12" s="45" t="s">
        <v>0</v>
      </c>
      <c r="X12" s="64">
        <v>9</v>
      </c>
      <c r="Y12" s="62" t="s">
        <v>298</v>
      </c>
      <c r="Z12" s="62" t="s">
        <v>299</v>
      </c>
      <c r="AA12" s="62" t="s">
        <v>300</v>
      </c>
      <c r="AB12" s="158">
        <f t="shared" si="1"/>
        <v>0.09</v>
      </c>
      <c r="AC12" s="2">
        <f t="shared" si="2"/>
        <v>257</v>
      </c>
    </row>
    <row r="13" spans="1:29" ht="56.25" customHeight="1" x14ac:dyDescent="0.2">
      <c r="A13" s="2">
        <v>113</v>
      </c>
      <c r="B13" s="109">
        <v>12</v>
      </c>
      <c r="C13" s="36">
        <v>43627</v>
      </c>
      <c r="D13" s="43" t="s">
        <v>253</v>
      </c>
      <c r="E13" s="9">
        <v>21</v>
      </c>
      <c r="F13" s="7" t="s">
        <v>1107</v>
      </c>
      <c r="G13" s="14" t="s">
        <v>141</v>
      </c>
      <c r="H13" s="73" t="s">
        <v>102</v>
      </c>
      <c r="I13" s="15" t="s">
        <v>6</v>
      </c>
      <c r="J13" s="28" t="s">
        <v>198</v>
      </c>
      <c r="K13" s="11" t="s">
        <v>199</v>
      </c>
      <c r="L13" s="9" t="s">
        <v>1</v>
      </c>
      <c r="M13" s="9" t="s">
        <v>43</v>
      </c>
      <c r="N13" s="15" t="s">
        <v>200</v>
      </c>
      <c r="O13" s="11">
        <v>1</v>
      </c>
      <c r="P13" s="80">
        <v>43830</v>
      </c>
      <c r="Q13" s="8">
        <v>43822</v>
      </c>
      <c r="R13" s="55">
        <v>1</v>
      </c>
      <c r="S13" s="34">
        <f t="shared" si="0"/>
        <v>1</v>
      </c>
      <c r="T13" s="28"/>
      <c r="U13" s="56" t="s">
        <v>1206</v>
      </c>
      <c r="V13" s="28"/>
      <c r="W13" s="45" t="s">
        <v>0</v>
      </c>
      <c r="X13" s="65">
        <v>4</v>
      </c>
      <c r="Y13" s="45" t="s">
        <v>256</v>
      </c>
      <c r="Z13" s="45" t="s">
        <v>132</v>
      </c>
      <c r="AA13" s="45" t="s">
        <v>132</v>
      </c>
      <c r="AB13" s="158">
        <f t="shared" si="1"/>
        <v>0.04</v>
      </c>
      <c r="AC13" s="2">
        <f t="shared" si="2"/>
        <v>289</v>
      </c>
    </row>
    <row r="14" spans="1:29" ht="56.25" customHeight="1" x14ac:dyDescent="0.2">
      <c r="A14" s="2">
        <v>114</v>
      </c>
      <c r="B14" s="109">
        <v>13</v>
      </c>
      <c r="C14" s="36">
        <v>43627</v>
      </c>
      <c r="D14" s="43" t="s">
        <v>253</v>
      </c>
      <c r="E14" s="9">
        <v>22</v>
      </c>
      <c r="F14" s="7" t="s">
        <v>1108</v>
      </c>
      <c r="G14" s="14" t="s">
        <v>141</v>
      </c>
      <c r="H14" s="73" t="s">
        <v>102</v>
      </c>
      <c r="I14" s="15" t="s">
        <v>6</v>
      </c>
      <c r="J14" s="28" t="s">
        <v>201</v>
      </c>
      <c r="K14" s="11" t="s">
        <v>295</v>
      </c>
      <c r="L14" s="9" t="s">
        <v>1</v>
      </c>
      <c r="M14" s="9" t="s">
        <v>43</v>
      </c>
      <c r="N14" s="21" t="s">
        <v>202</v>
      </c>
      <c r="O14" s="9">
        <v>9</v>
      </c>
      <c r="P14" s="80">
        <v>43814</v>
      </c>
      <c r="Q14" s="8">
        <v>43760</v>
      </c>
      <c r="R14" s="55">
        <v>9</v>
      </c>
      <c r="S14" s="34">
        <f t="shared" si="0"/>
        <v>1</v>
      </c>
      <c r="T14" s="28"/>
      <c r="U14" s="10" t="s">
        <v>680</v>
      </c>
      <c r="V14" s="28"/>
      <c r="W14" s="45" t="s">
        <v>0</v>
      </c>
      <c r="X14" s="65">
        <v>4</v>
      </c>
      <c r="Y14" s="45" t="s">
        <v>256</v>
      </c>
      <c r="Z14" s="45" t="s">
        <v>132</v>
      </c>
      <c r="AA14" s="45" t="s">
        <v>132</v>
      </c>
      <c r="AB14" s="158">
        <f t="shared" si="1"/>
        <v>0.04</v>
      </c>
      <c r="AC14" s="2">
        <f t="shared" si="2"/>
        <v>291</v>
      </c>
    </row>
    <row r="15" spans="1:29" ht="56.25" customHeight="1" x14ac:dyDescent="0.2">
      <c r="A15" s="2">
        <v>200</v>
      </c>
      <c r="B15" s="109">
        <v>14</v>
      </c>
      <c r="C15" s="36">
        <v>43399</v>
      </c>
      <c r="D15" s="20" t="s">
        <v>365</v>
      </c>
      <c r="E15" s="20">
        <v>34</v>
      </c>
      <c r="F15" s="14" t="s">
        <v>1006</v>
      </c>
      <c r="G15" s="14" t="s">
        <v>307</v>
      </c>
      <c r="H15" s="73" t="s">
        <v>102</v>
      </c>
      <c r="I15" s="15" t="s">
        <v>2</v>
      </c>
      <c r="J15" s="10" t="s">
        <v>418</v>
      </c>
      <c r="K15" s="11" t="s">
        <v>419</v>
      </c>
      <c r="L15" s="9" t="s">
        <v>1</v>
      </c>
      <c r="M15" s="9" t="s">
        <v>43</v>
      </c>
      <c r="N15" s="44" t="s">
        <v>420</v>
      </c>
      <c r="O15" s="66">
        <v>1</v>
      </c>
      <c r="P15" s="80">
        <v>43465</v>
      </c>
      <c r="Q15" s="8">
        <v>43496</v>
      </c>
      <c r="R15" s="66">
        <v>1</v>
      </c>
      <c r="S15" s="34">
        <f t="shared" si="0"/>
        <v>1</v>
      </c>
      <c r="T15" s="4"/>
      <c r="U15" s="7" t="s">
        <v>1207</v>
      </c>
      <c r="V15" s="26"/>
      <c r="W15" s="45" t="s">
        <v>0</v>
      </c>
      <c r="X15" s="64">
        <v>2</v>
      </c>
      <c r="Y15" s="45" t="s">
        <v>256</v>
      </c>
      <c r="Z15" s="45" t="s">
        <v>132</v>
      </c>
      <c r="AA15" s="45" t="s">
        <v>132</v>
      </c>
      <c r="AB15" s="158">
        <f t="shared" si="1"/>
        <v>0.02</v>
      </c>
      <c r="AC15" s="2">
        <f t="shared" si="2"/>
        <v>347</v>
      </c>
    </row>
    <row r="16" spans="1:29" ht="56.25" customHeight="1" x14ac:dyDescent="0.2">
      <c r="A16" s="2">
        <v>216</v>
      </c>
      <c r="B16" s="109">
        <v>15</v>
      </c>
      <c r="C16" s="36">
        <v>43437</v>
      </c>
      <c r="D16" s="43" t="s">
        <v>445</v>
      </c>
      <c r="E16" s="20">
        <v>2</v>
      </c>
      <c r="F16" s="14" t="s">
        <v>1109</v>
      </c>
      <c r="G16" s="28" t="s">
        <v>1219</v>
      </c>
      <c r="H16" s="11" t="s">
        <v>446</v>
      </c>
      <c r="I16" s="15" t="s">
        <v>6</v>
      </c>
      <c r="J16" s="28" t="s">
        <v>447</v>
      </c>
      <c r="K16" s="9" t="s">
        <v>448</v>
      </c>
      <c r="L16" s="9" t="s">
        <v>12</v>
      </c>
      <c r="M16" s="9" t="s">
        <v>40</v>
      </c>
      <c r="N16" s="21" t="s">
        <v>1038</v>
      </c>
      <c r="O16" s="9">
        <v>1</v>
      </c>
      <c r="P16" s="80">
        <v>43460</v>
      </c>
      <c r="Q16" s="8">
        <v>43464</v>
      </c>
      <c r="R16" s="53">
        <v>1</v>
      </c>
      <c r="S16" s="34">
        <f t="shared" si="0"/>
        <v>1</v>
      </c>
      <c r="T16" s="9"/>
      <c r="U16" s="28" t="s">
        <v>1273</v>
      </c>
      <c r="V16" s="45"/>
      <c r="W16" s="45" t="s">
        <v>34</v>
      </c>
      <c r="X16" s="64">
        <v>10</v>
      </c>
      <c r="Y16" s="20" t="s">
        <v>208</v>
      </c>
      <c r="Z16" s="20" t="s">
        <v>449</v>
      </c>
      <c r="AA16" s="20" t="s">
        <v>449</v>
      </c>
      <c r="AB16" s="158">
        <f t="shared" si="1"/>
        <v>0.1</v>
      </c>
      <c r="AC16" s="2">
        <f t="shared" si="2"/>
        <v>869</v>
      </c>
    </row>
    <row r="17" spans="1:29" ht="56.25" customHeight="1" x14ac:dyDescent="0.2">
      <c r="A17" s="2">
        <v>167</v>
      </c>
      <c r="B17" s="109">
        <v>16</v>
      </c>
      <c r="C17" s="36">
        <v>43399</v>
      </c>
      <c r="D17" s="20" t="s">
        <v>365</v>
      </c>
      <c r="E17" s="20">
        <v>1</v>
      </c>
      <c r="F17" s="14" t="s">
        <v>1110</v>
      </c>
      <c r="G17" s="14" t="s">
        <v>568</v>
      </c>
      <c r="H17" s="11" t="s">
        <v>646</v>
      </c>
      <c r="I17" s="15" t="s">
        <v>6</v>
      </c>
      <c r="J17" s="28" t="s">
        <v>366</v>
      </c>
      <c r="K17" s="9" t="s">
        <v>367</v>
      </c>
      <c r="L17" s="9" t="s">
        <v>5</v>
      </c>
      <c r="M17" s="9" t="s">
        <v>30</v>
      </c>
      <c r="N17" s="21" t="s">
        <v>368</v>
      </c>
      <c r="O17" s="66">
        <v>1</v>
      </c>
      <c r="P17" s="80">
        <v>43448</v>
      </c>
      <c r="Q17" s="8">
        <v>43509</v>
      </c>
      <c r="R17" s="66">
        <v>1</v>
      </c>
      <c r="S17" s="34">
        <f t="shared" si="0"/>
        <v>1</v>
      </c>
      <c r="T17" s="7"/>
      <c r="U17" s="7" t="s">
        <v>967</v>
      </c>
      <c r="V17" s="6"/>
      <c r="W17" s="45" t="s">
        <v>23</v>
      </c>
      <c r="X17" s="64">
        <v>4</v>
      </c>
      <c r="Y17" s="45" t="s">
        <v>80</v>
      </c>
      <c r="Z17" s="45" t="s">
        <v>113</v>
      </c>
      <c r="AA17" s="45" t="s">
        <v>369</v>
      </c>
      <c r="AB17" s="158">
        <f t="shared" si="1"/>
        <v>0.04</v>
      </c>
      <c r="AC17" s="2">
        <f t="shared" si="2"/>
        <v>698</v>
      </c>
    </row>
    <row r="18" spans="1:29" ht="56.25" customHeight="1" x14ac:dyDescent="0.2">
      <c r="A18" s="2">
        <v>168</v>
      </c>
      <c r="B18" s="109">
        <v>17</v>
      </c>
      <c r="C18" s="36">
        <v>43399</v>
      </c>
      <c r="D18" s="20" t="s">
        <v>365</v>
      </c>
      <c r="E18" s="20">
        <v>2</v>
      </c>
      <c r="F18" s="14" t="s">
        <v>1111</v>
      </c>
      <c r="G18" s="14" t="s">
        <v>569</v>
      </c>
      <c r="H18" s="11" t="s">
        <v>968</v>
      </c>
      <c r="I18" s="15" t="s">
        <v>6</v>
      </c>
      <c r="J18" s="28" t="s">
        <v>969</v>
      </c>
      <c r="K18" s="9" t="s">
        <v>367</v>
      </c>
      <c r="L18" s="9" t="s">
        <v>5</v>
      </c>
      <c r="M18" s="9" t="s">
        <v>30</v>
      </c>
      <c r="N18" s="21" t="s">
        <v>368</v>
      </c>
      <c r="O18" s="11">
        <v>1</v>
      </c>
      <c r="P18" s="80">
        <v>43448</v>
      </c>
      <c r="Q18" s="8">
        <v>43448</v>
      </c>
      <c r="R18" s="66">
        <v>1</v>
      </c>
      <c r="S18" s="34">
        <f t="shared" si="0"/>
        <v>1</v>
      </c>
      <c r="T18" s="7"/>
      <c r="U18" s="7" t="s">
        <v>1208</v>
      </c>
      <c r="V18" s="6"/>
      <c r="W18" s="45" t="s">
        <v>23</v>
      </c>
      <c r="X18" s="64">
        <v>4</v>
      </c>
      <c r="Y18" s="45" t="s">
        <v>80</v>
      </c>
      <c r="Z18" s="45" t="s">
        <v>113</v>
      </c>
      <c r="AA18" s="45" t="s">
        <v>369</v>
      </c>
      <c r="AB18" s="158">
        <f t="shared" si="1"/>
        <v>0.04</v>
      </c>
      <c r="AC18" s="2">
        <f t="shared" si="2"/>
        <v>643</v>
      </c>
    </row>
    <row r="19" spans="1:29" ht="56.25" customHeight="1" x14ac:dyDescent="0.2">
      <c r="A19" s="2">
        <v>170</v>
      </c>
      <c r="B19" s="109">
        <v>18</v>
      </c>
      <c r="C19" s="36">
        <v>43399</v>
      </c>
      <c r="D19" s="20" t="s">
        <v>365</v>
      </c>
      <c r="E19" s="20">
        <v>4</v>
      </c>
      <c r="F19" s="14" t="s">
        <v>1562</v>
      </c>
      <c r="G19" s="14" t="s">
        <v>971</v>
      </c>
      <c r="H19" s="11" t="s">
        <v>972</v>
      </c>
      <c r="I19" s="15" t="s">
        <v>6</v>
      </c>
      <c r="J19" s="28" t="s">
        <v>372</v>
      </c>
      <c r="K19" s="11" t="s">
        <v>373</v>
      </c>
      <c r="L19" s="9" t="s">
        <v>5</v>
      </c>
      <c r="M19" s="9" t="s">
        <v>30</v>
      </c>
      <c r="N19" s="44" t="s">
        <v>515</v>
      </c>
      <c r="O19" s="66">
        <v>1</v>
      </c>
      <c r="P19" s="80">
        <v>43465</v>
      </c>
      <c r="Q19" s="8">
        <v>43448</v>
      </c>
      <c r="R19" s="66">
        <v>1</v>
      </c>
      <c r="S19" s="34">
        <f t="shared" si="0"/>
        <v>1</v>
      </c>
      <c r="T19" s="45"/>
      <c r="U19" s="12" t="s">
        <v>973</v>
      </c>
      <c r="V19" s="6"/>
      <c r="W19" s="45" t="s">
        <v>23</v>
      </c>
      <c r="X19" s="64">
        <v>4</v>
      </c>
      <c r="Y19" s="45" t="s">
        <v>80</v>
      </c>
      <c r="Z19" s="45" t="s">
        <v>113</v>
      </c>
      <c r="AA19" s="45" t="s">
        <v>369</v>
      </c>
      <c r="AB19" s="158">
        <f t="shared" si="1"/>
        <v>0.04</v>
      </c>
      <c r="AC19" s="2">
        <f t="shared" si="2"/>
        <v>627</v>
      </c>
    </row>
    <row r="20" spans="1:29" ht="56.25" customHeight="1" x14ac:dyDescent="0.2">
      <c r="A20" s="2">
        <v>171</v>
      </c>
      <c r="B20" s="109">
        <v>19</v>
      </c>
      <c r="C20" s="36">
        <v>43399</v>
      </c>
      <c r="D20" s="20" t="s">
        <v>365</v>
      </c>
      <c r="E20" s="20">
        <v>5</v>
      </c>
      <c r="F20" s="14" t="s">
        <v>1112</v>
      </c>
      <c r="G20" s="14" t="s">
        <v>974</v>
      </c>
      <c r="H20" s="11" t="s">
        <v>972</v>
      </c>
      <c r="I20" s="15" t="s">
        <v>6</v>
      </c>
      <c r="J20" s="7" t="s">
        <v>1236</v>
      </c>
      <c r="K20" s="11" t="s">
        <v>374</v>
      </c>
      <c r="L20" s="9" t="s">
        <v>15</v>
      </c>
      <c r="M20" s="9" t="s">
        <v>37</v>
      </c>
      <c r="N20" s="44" t="s">
        <v>375</v>
      </c>
      <c r="O20" s="20">
        <v>1</v>
      </c>
      <c r="P20" s="80">
        <v>44196</v>
      </c>
      <c r="Q20" s="8"/>
      <c r="R20" s="66">
        <v>0</v>
      </c>
      <c r="S20" s="34">
        <f t="shared" si="0"/>
        <v>0</v>
      </c>
      <c r="T20" s="4" t="s">
        <v>975</v>
      </c>
      <c r="U20" s="7" t="s">
        <v>1522</v>
      </c>
      <c r="V20" s="7" t="s">
        <v>1410</v>
      </c>
      <c r="W20" s="45" t="s">
        <v>23</v>
      </c>
      <c r="X20" s="64">
        <v>3</v>
      </c>
      <c r="Y20" s="45" t="s">
        <v>256</v>
      </c>
      <c r="Z20" s="45" t="s">
        <v>1409</v>
      </c>
      <c r="AA20" s="45" t="s">
        <v>1408</v>
      </c>
      <c r="AB20" s="158">
        <f t="shared" si="1"/>
        <v>0</v>
      </c>
      <c r="AC20" s="2">
        <f t="shared" si="2"/>
        <v>571</v>
      </c>
    </row>
    <row r="21" spans="1:29" ht="56.25" customHeight="1" x14ac:dyDescent="0.2">
      <c r="A21" s="2">
        <v>172</v>
      </c>
      <c r="B21" s="109">
        <v>20</v>
      </c>
      <c r="C21" s="36">
        <v>43399</v>
      </c>
      <c r="D21" s="20" t="s">
        <v>365</v>
      </c>
      <c r="E21" s="20">
        <v>6</v>
      </c>
      <c r="F21" s="14" t="s">
        <v>1112</v>
      </c>
      <c r="G21" s="14" t="s">
        <v>974</v>
      </c>
      <c r="H21" s="11" t="s">
        <v>972</v>
      </c>
      <c r="I21" s="15" t="s">
        <v>6</v>
      </c>
      <c r="J21" s="28" t="s">
        <v>976</v>
      </c>
      <c r="K21" s="11" t="s">
        <v>376</v>
      </c>
      <c r="L21" s="9" t="s">
        <v>5</v>
      </c>
      <c r="M21" s="9" t="s">
        <v>30</v>
      </c>
      <c r="N21" s="44" t="s">
        <v>377</v>
      </c>
      <c r="O21" s="20">
        <v>1</v>
      </c>
      <c r="P21" s="80">
        <v>44134</v>
      </c>
      <c r="Q21" s="8"/>
      <c r="R21" s="66">
        <v>0</v>
      </c>
      <c r="S21" s="34">
        <f t="shared" si="0"/>
        <v>0</v>
      </c>
      <c r="T21" s="4" t="s">
        <v>378</v>
      </c>
      <c r="U21" s="7" t="s">
        <v>1522</v>
      </c>
      <c r="V21" s="7" t="s">
        <v>977</v>
      </c>
      <c r="W21" s="45" t="s">
        <v>23</v>
      </c>
      <c r="X21" s="64">
        <v>3</v>
      </c>
      <c r="Y21" s="45" t="s">
        <v>256</v>
      </c>
      <c r="Z21" s="45" t="s">
        <v>113</v>
      </c>
      <c r="AA21" s="45" t="s">
        <v>369</v>
      </c>
      <c r="AB21" s="158">
        <f t="shared" si="1"/>
        <v>0</v>
      </c>
      <c r="AC21" s="2">
        <f t="shared" si="2"/>
        <v>571</v>
      </c>
    </row>
    <row r="22" spans="1:29" ht="81.75" customHeight="1" x14ac:dyDescent="0.2">
      <c r="A22" s="2">
        <v>174</v>
      </c>
      <c r="B22" s="109">
        <v>21</v>
      </c>
      <c r="C22" s="36">
        <v>43399</v>
      </c>
      <c r="D22" s="20" t="s">
        <v>365</v>
      </c>
      <c r="E22" s="20">
        <v>8</v>
      </c>
      <c r="F22" s="14" t="s">
        <v>1113</v>
      </c>
      <c r="G22" s="14" t="s">
        <v>571</v>
      </c>
      <c r="H22" s="11" t="s">
        <v>395</v>
      </c>
      <c r="I22" s="15" t="s">
        <v>6</v>
      </c>
      <c r="J22" s="10" t="s">
        <v>1237</v>
      </c>
      <c r="K22" s="11" t="s">
        <v>978</v>
      </c>
      <c r="L22" s="9" t="s">
        <v>5</v>
      </c>
      <c r="M22" s="9" t="s">
        <v>30</v>
      </c>
      <c r="N22" s="44" t="s">
        <v>642</v>
      </c>
      <c r="O22" s="66">
        <v>9</v>
      </c>
      <c r="P22" s="80">
        <v>43555</v>
      </c>
      <c r="Q22" s="8">
        <v>43555</v>
      </c>
      <c r="R22" s="66">
        <v>9</v>
      </c>
      <c r="S22" s="34">
        <f t="shared" si="0"/>
        <v>1</v>
      </c>
      <c r="T22" s="4"/>
      <c r="U22" s="67" t="s">
        <v>1274</v>
      </c>
      <c r="V22" s="4" t="s">
        <v>979</v>
      </c>
      <c r="W22" s="45" t="s">
        <v>23</v>
      </c>
      <c r="X22" s="64">
        <v>3</v>
      </c>
      <c r="Y22" s="45" t="s">
        <v>256</v>
      </c>
      <c r="Z22" s="45" t="s">
        <v>113</v>
      </c>
      <c r="AA22" s="45" t="s">
        <v>369</v>
      </c>
      <c r="AB22" s="158">
        <f t="shared" si="1"/>
        <v>0.03</v>
      </c>
      <c r="AC22" s="2">
        <f t="shared" si="2"/>
        <v>1029</v>
      </c>
    </row>
    <row r="23" spans="1:29" ht="56.25" customHeight="1" x14ac:dyDescent="0.2">
      <c r="A23" s="2">
        <v>175</v>
      </c>
      <c r="B23" s="109">
        <v>22</v>
      </c>
      <c r="C23" s="36">
        <v>43399</v>
      </c>
      <c r="D23" s="20" t="s">
        <v>365</v>
      </c>
      <c r="E23" s="20">
        <v>9</v>
      </c>
      <c r="F23" s="14" t="s">
        <v>1113</v>
      </c>
      <c r="G23" s="14" t="s">
        <v>571</v>
      </c>
      <c r="H23" s="11" t="s">
        <v>395</v>
      </c>
      <c r="I23" s="15" t="s">
        <v>6</v>
      </c>
      <c r="J23" s="10" t="s">
        <v>1237</v>
      </c>
      <c r="K23" s="11" t="s">
        <v>383</v>
      </c>
      <c r="L23" s="9" t="s">
        <v>5</v>
      </c>
      <c r="M23" s="9" t="s">
        <v>30</v>
      </c>
      <c r="N23" s="44" t="s">
        <v>642</v>
      </c>
      <c r="O23" s="66">
        <v>10</v>
      </c>
      <c r="P23" s="80">
        <v>43630</v>
      </c>
      <c r="Q23" s="8">
        <v>43635</v>
      </c>
      <c r="R23" s="66">
        <v>10</v>
      </c>
      <c r="S23" s="34">
        <f t="shared" si="0"/>
        <v>1</v>
      </c>
      <c r="T23" s="4"/>
      <c r="U23" s="14" t="s">
        <v>980</v>
      </c>
      <c r="V23" s="4" t="s">
        <v>981</v>
      </c>
      <c r="W23" s="45" t="s">
        <v>23</v>
      </c>
      <c r="X23" s="64">
        <v>3</v>
      </c>
      <c r="Y23" s="45" t="s">
        <v>256</v>
      </c>
      <c r="Z23" s="45" t="s">
        <v>113</v>
      </c>
      <c r="AA23" s="45" t="s">
        <v>369</v>
      </c>
      <c r="AB23" s="158">
        <f t="shared" si="1"/>
        <v>0.03</v>
      </c>
      <c r="AC23" s="2">
        <f t="shared" si="2"/>
        <v>1029</v>
      </c>
    </row>
    <row r="24" spans="1:29" ht="56.25" customHeight="1" x14ac:dyDescent="0.2">
      <c r="A24" s="2">
        <v>176</v>
      </c>
      <c r="B24" s="109">
        <v>23</v>
      </c>
      <c r="C24" s="36">
        <v>43399</v>
      </c>
      <c r="D24" s="20" t="s">
        <v>365</v>
      </c>
      <c r="E24" s="20">
        <v>10</v>
      </c>
      <c r="F24" s="14" t="s">
        <v>1113</v>
      </c>
      <c r="G24" s="14" t="s">
        <v>571</v>
      </c>
      <c r="H24" s="11" t="s">
        <v>395</v>
      </c>
      <c r="I24" s="15" t="s">
        <v>6</v>
      </c>
      <c r="J24" s="10" t="s">
        <v>1237</v>
      </c>
      <c r="K24" s="11" t="s">
        <v>383</v>
      </c>
      <c r="L24" s="9" t="s">
        <v>5</v>
      </c>
      <c r="M24" s="9" t="s">
        <v>30</v>
      </c>
      <c r="N24" s="44" t="s">
        <v>642</v>
      </c>
      <c r="O24" s="66">
        <v>10</v>
      </c>
      <c r="P24" s="80">
        <v>43738</v>
      </c>
      <c r="Q24" s="8">
        <v>43738</v>
      </c>
      <c r="R24" s="66">
        <v>10</v>
      </c>
      <c r="S24" s="34">
        <f t="shared" si="0"/>
        <v>1</v>
      </c>
      <c r="T24" s="4"/>
      <c r="U24" s="14" t="s">
        <v>982</v>
      </c>
      <c r="V24" s="4" t="s">
        <v>983</v>
      </c>
      <c r="W24" s="45" t="s">
        <v>23</v>
      </c>
      <c r="X24" s="64">
        <v>3</v>
      </c>
      <c r="Y24" s="45" t="s">
        <v>256</v>
      </c>
      <c r="Z24" s="45" t="s">
        <v>113</v>
      </c>
      <c r="AA24" s="45" t="s">
        <v>369</v>
      </c>
      <c r="AB24" s="158">
        <f t="shared" si="1"/>
        <v>0.03</v>
      </c>
      <c r="AC24" s="2">
        <f t="shared" si="2"/>
        <v>1029</v>
      </c>
    </row>
    <row r="25" spans="1:29" ht="87.75" customHeight="1" x14ac:dyDescent="0.2">
      <c r="A25" s="2">
        <v>177</v>
      </c>
      <c r="B25" s="109">
        <v>24</v>
      </c>
      <c r="C25" s="36">
        <v>43399</v>
      </c>
      <c r="D25" s="20" t="s">
        <v>365</v>
      </c>
      <c r="E25" s="20">
        <v>11</v>
      </c>
      <c r="F25" s="14" t="s">
        <v>1113</v>
      </c>
      <c r="G25" s="14" t="s">
        <v>571</v>
      </c>
      <c r="H25" s="11" t="s">
        <v>395</v>
      </c>
      <c r="I25" s="15" t="s">
        <v>6</v>
      </c>
      <c r="J25" s="10" t="s">
        <v>984</v>
      </c>
      <c r="K25" s="11" t="s">
        <v>384</v>
      </c>
      <c r="L25" s="9" t="s">
        <v>5</v>
      </c>
      <c r="M25" s="145" t="s">
        <v>24</v>
      </c>
      <c r="N25" s="15" t="s">
        <v>385</v>
      </c>
      <c r="O25" s="11">
        <v>1</v>
      </c>
      <c r="P25" s="80">
        <v>43448</v>
      </c>
      <c r="Q25" s="8">
        <v>43585</v>
      </c>
      <c r="R25" s="66">
        <v>1</v>
      </c>
      <c r="S25" s="34">
        <f t="shared" si="0"/>
        <v>1</v>
      </c>
      <c r="T25" s="11"/>
      <c r="U25" s="7" t="s">
        <v>985</v>
      </c>
      <c r="V25" s="4"/>
      <c r="W25" s="45" t="s">
        <v>23</v>
      </c>
      <c r="X25" s="64">
        <v>3</v>
      </c>
      <c r="Y25" s="45" t="s">
        <v>256</v>
      </c>
      <c r="Z25" s="102" t="s">
        <v>111</v>
      </c>
      <c r="AA25" s="102" t="s">
        <v>110</v>
      </c>
      <c r="AB25" s="158">
        <f t="shared" si="1"/>
        <v>0.03</v>
      </c>
      <c r="AC25" s="2">
        <f t="shared" si="2"/>
        <v>1029</v>
      </c>
    </row>
    <row r="26" spans="1:29" ht="56.25" customHeight="1" x14ac:dyDescent="0.2">
      <c r="A26" s="2">
        <v>178</v>
      </c>
      <c r="B26" s="109">
        <v>25</v>
      </c>
      <c r="C26" s="36">
        <v>43399</v>
      </c>
      <c r="D26" s="20" t="s">
        <v>365</v>
      </c>
      <c r="E26" s="20">
        <v>12</v>
      </c>
      <c r="F26" s="14" t="s">
        <v>1113</v>
      </c>
      <c r="G26" s="14" t="s">
        <v>571</v>
      </c>
      <c r="H26" s="11" t="s">
        <v>395</v>
      </c>
      <c r="I26" s="15" t="s">
        <v>6</v>
      </c>
      <c r="J26" s="10" t="s">
        <v>607</v>
      </c>
      <c r="K26" s="11" t="s">
        <v>384</v>
      </c>
      <c r="L26" s="145" t="s">
        <v>15</v>
      </c>
      <c r="M26" s="145" t="s">
        <v>44</v>
      </c>
      <c r="N26" s="15" t="s">
        <v>386</v>
      </c>
      <c r="O26" s="11">
        <v>1</v>
      </c>
      <c r="P26" s="80">
        <v>43738</v>
      </c>
      <c r="Q26" s="8">
        <v>43811</v>
      </c>
      <c r="R26" s="66">
        <v>1</v>
      </c>
      <c r="S26" s="34">
        <f t="shared" si="0"/>
        <v>1</v>
      </c>
      <c r="T26" s="11"/>
      <c r="U26" s="7" t="s">
        <v>1586</v>
      </c>
      <c r="V26" s="4" t="s">
        <v>986</v>
      </c>
      <c r="W26" s="45" t="s">
        <v>23</v>
      </c>
      <c r="X26" s="64">
        <v>3</v>
      </c>
      <c r="Y26" s="45" t="s">
        <v>256</v>
      </c>
      <c r="Z26" s="102" t="s">
        <v>257</v>
      </c>
      <c r="AA26" s="102" t="s">
        <v>258</v>
      </c>
      <c r="AB26" s="158">
        <f t="shared" si="1"/>
        <v>0.03</v>
      </c>
      <c r="AC26" s="2">
        <f t="shared" si="2"/>
        <v>1029</v>
      </c>
    </row>
    <row r="27" spans="1:29" ht="56.25" customHeight="1" x14ac:dyDescent="0.2">
      <c r="A27" s="2">
        <v>179</v>
      </c>
      <c r="B27" s="109">
        <v>26</v>
      </c>
      <c r="C27" s="36">
        <v>43399</v>
      </c>
      <c r="D27" s="20" t="s">
        <v>365</v>
      </c>
      <c r="E27" s="20">
        <v>13</v>
      </c>
      <c r="F27" s="14" t="s">
        <v>1114</v>
      </c>
      <c r="G27" s="14" t="s">
        <v>1220</v>
      </c>
      <c r="H27" s="11" t="s">
        <v>387</v>
      </c>
      <c r="I27" s="15" t="s">
        <v>6</v>
      </c>
      <c r="J27" s="10" t="s">
        <v>608</v>
      </c>
      <c r="K27" s="11" t="s">
        <v>388</v>
      </c>
      <c r="L27" s="9" t="s">
        <v>5</v>
      </c>
      <c r="M27" s="9" t="s">
        <v>30</v>
      </c>
      <c r="N27" s="44" t="s">
        <v>389</v>
      </c>
      <c r="O27" s="66">
        <v>1</v>
      </c>
      <c r="P27" s="80">
        <v>43433</v>
      </c>
      <c r="Q27" s="61">
        <v>43433</v>
      </c>
      <c r="R27" s="66">
        <v>1</v>
      </c>
      <c r="S27" s="34">
        <f t="shared" si="0"/>
        <v>1</v>
      </c>
      <c r="T27" s="11"/>
      <c r="U27" s="7" t="s">
        <v>1275</v>
      </c>
      <c r="V27" s="4"/>
      <c r="W27" s="45" t="s">
        <v>23</v>
      </c>
      <c r="X27" s="64">
        <v>3</v>
      </c>
      <c r="Y27" s="45" t="s">
        <v>298</v>
      </c>
      <c r="Z27" s="45" t="s">
        <v>369</v>
      </c>
      <c r="AA27" s="45" t="s">
        <v>369</v>
      </c>
      <c r="AB27" s="158">
        <f t="shared" si="1"/>
        <v>0.03</v>
      </c>
      <c r="AC27" s="2">
        <f t="shared" si="2"/>
        <v>420</v>
      </c>
    </row>
    <row r="28" spans="1:29" ht="56.25" customHeight="1" x14ac:dyDescent="0.2">
      <c r="A28" s="2">
        <v>180</v>
      </c>
      <c r="B28" s="109">
        <v>27</v>
      </c>
      <c r="C28" s="36">
        <v>43399</v>
      </c>
      <c r="D28" s="20" t="s">
        <v>365</v>
      </c>
      <c r="E28" s="20">
        <v>14</v>
      </c>
      <c r="F28" s="14" t="s">
        <v>1114</v>
      </c>
      <c r="G28" s="14" t="s">
        <v>1220</v>
      </c>
      <c r="H28" s="11" t="s">
        <v>387</v>
      </c>
      <c r="I28" s="15" t="s">
        <v>6</v>
      </c>
      <c r="J28" s="10" t="s">
        <v>390</v>
      </c>
      <c r="K28" s="11" t="s">
        <v>391</v>
      </c>
      <c r="L28" s="9" t="s">
        <v>12</v>
      </c>
      <c r="M28" s="9" t="s">
        <v>40</v>
      </c>
      <c r="N28" s="44" t="s">
        <v>392</v>
      </c>
      <c r="O28" s="66">
        <v>1</v>
      </c>
      <c r="P28" s="80">
        <v>43465</v>
      </c>
      <c r="Q28" s="61">
        <v>43451</v>
      </c>
      <c r="R28" s="66">
        <v>1</v>
      </c>
      <c r="S28" s="34">
        <f t="shared" si="0"/>
        <v>1</v>
      </c>
      <c r="T28" s="11"/>
      <c r="U28" s="14" t="s">
        <v>1276</v>
      </c>
      <c r="V28" s="4"/>
      <c r="W28" s="45" t="s">
        <v>23</v>
      </c>
      <c r="X28" s="64">
        <v>3</v>
      </c>
      <c r="Y28" s="45" t="s">
        <v>298</v>
      </c>
      <c r="Z28" s="45" t="s">
        <v>369</v>
      </c>
      <c r="AA28" s="45" t="s">
        <v>369</v>
      </c>
      <c r="AB28" s="158">
        <f t="shared" si="1"/>
        <v>0.03</v>
      </c>
      <c r="AC28" s="2">
        <f t="shared" si="2"/>
        <v>420</v>
      </c>
    </row>
    <row r="29" spans="1:29" ht="85.5" customHeight="1" x14ac:dyDescent="0.2">
      <c r="A29" s="2">
        <v>181</v>
      </c>
      <c r="B29" s="109">
        <v>28</v>
      </c>
      <c r="C29" s="36">
        <v>43399</v>
      </c>
      <c r="D29" s="20" t="s">
        <v>365</v>
      </c>
      <c r="E29" s="20">
        <v>15</v>
      </c>
      <c r="F29" s="14" t="s">
        <v>1115</v>
      </c>
      <c r="G29" s="14" t="s">
        <v>572</v>
      </c>
      <c r="H29" s="11" t="s">
        <v>987</v>
      </c>
      <c r="I29" s="15" t="s">
        <v>6</v>
      </c>
      <c r="J29" s="10" t="s">
        <v>988</v>
      </c>
      <c r="K29" s="11" t="s">
        <v>393</v>
      </c>
      <c r="L29" s="9" t="s">
        <v>5</v>
      </c>
      <c r="M29" s="9" t="s">
        <v>30</v>
      </c>
      <c r="N29" s="44" t="s">
        <v>989</v>
      </c>
      <c r="O29" s="66">
        <v>1</v>
      </c>
      <c r="P29" s="80">
        <v>43419</v>
      </c>
      <c r="Q29" s="61">
        <v>43419</v>
      </c>
      <c r="R29" s="66">
        <v>1</v>
      </c>
      <c r="S29" s="34">
        <f t="shared" si="0"/>
        <v>1</v>
      </c>
      <c r="T29" s="11"/>
      <c r="U29" s="15" t="s">
        <v>990</v>
      </c>
      <c r="V29" s="4"/>
      <c r="W29" s="45" t="s">
        <v>23</v>
      </c>
      <c r="X29" s="64">
        <v>3</v>
      </c>
      <c r="Y29" s="45" t="s">
        <v>298</v>
      </c>
      <c r="Z29" s="45" t="s">
        <v>369</v>
      </c>
      <c r="AA29" s="45" t="s">
        <v>369</v>
      </c>
      <c r="AB29" s="158">
        <f t="shared" si="1"/>
        <v>0.03</v>
      </c>
      <c r="AC29" s="2">
        <f t="shared" si="2"/>
        <v>178</v>
      </c>
    </row>
    <row r="30" spans="1:29" ht="75" customHeight="1" x14ac:dyDescent="0.2">
      <c r="A30" s="2">
        <v>182</v>
      </c>
      <c r="B30" s="109">
        <v>29</v>
      </c>
      <c r="C30" s="36">
        <v>43399</v>
      </c>
      <c r="D30" s="20" t="s">
        <v>365</v>
      </c>
      <c r="E30" s="20">
        <v>16</v>
      </c>
      <c r="F30" s="14" t="s">
        <v>1116</v>
      </c>
      <c r="G30" s="14" t="s">
        <v>394</v>
      </c>
      <c r="H30" s="11" t="s">
        <v>395</v>
      </c>
      <c r="I30" s="15" t="s">
        <v>6</v>
      </c>
      <c r="J30" s="10" t="s">
        <v>609</v>
      </c>
      <c r="K30" s="11" t="s">
        <v>380</v>
      </c>
      <c r="L30" s="9" t="s">
        <v>15</v>
      </c>
      <c r="M30" s="9" t="s">
        <v>44</v>
      </c>
      <c r="N30" s="44" t="s">
        <v>396</v>
      </c>
      <c r="O30" s="66">
        <v>1</v>
      </c>
      <c r="P30" s="80">
        <v>43418</v>
      </c>
      <c r="Q30" s="61">
        <v>43418</v>
      </c>
      <c r="R30" s="66">
        <v>1</v>
      </c>
      <c r="S30" s="34">
        <f t="shared" si="0"/>
        <v>1</v>
      </c>
      <c r="T30" s="11"/>
      <c r="U30" s="15" t="s">
        <v>397</v>
      </c>
      <c r="V30" s="4"/>
      <c r="W30" s="45" t="s">
        <v>31</v>
      </c>
      <c r="X30" s="64">
        <v>3</v>
      </c>
      <c r="Y30" s="45" t="s">
        <v>298</v>
      </c>
      <c r="Z30" s="45" t="s">
        <v>369</v>
      </c>
      <c r="AA30" s="45" t="s">
        <v>369</v>
      </c>
      <c r="AB30" s="158">
        <f t="shared" si="1"/>
        <v>0.03</v>
      </c>
      <c r="AC30" s="2">
        <f t="shared" si="2"/>
        <v>423</v>
      </c>
    </row>
    <row r="31" spans="1:29" ht="56.25" customHeight="1" x14ac:dyDescent="0.2">
      <c r="A31" s="2">
        <v>183</v>
      </c>
      <c r="B31" s="109">
        <v>30</v>
      </c>
      <c r="C31" s="36">
        <v>43399</v>
      </c>
      <c r="D31" s="20" t="s">
        <v>365</v>
      </c>
      <c r="E31" s="20">
        <v>17</v>
      </c>
      <c r="F31" s="14" t="s">
        <v>1117</v>
      </c>
      <c r="G31" s="14" t="s">
        <v>398</v>
      </c>
      <c r="H31" s="11" t="s">
        <v>991</v>
      </c>
      <c r="I31" s="15" t="s">
        <v>6</v>
      </c>
      <c r="J31" s="28" t="s">
        <v>399</v>
      </c>
      <c r="K31" s="11" t="s">
        <v>400</v>
      </c>
      <c r="L31" s="9" t="s">
        <v>5</v>
      </c>
      <c r="M31" s="9" t="s">
        <v>30</v>
      </c>
      <c r="N31" s="44" t="s">
        <v>401</v>
      </c>
      <c r="O31" s="66">
        <v>1</v>
      </c>
      <c r="P31" s="80">
        <v>43555</v>
      </c>
      <c r="Q31" s="61">
        <v>43555</v>
      </c>
      <c r="R31" s="66">
        <v>1</v>
      </c>
      <c r="S31" s="34">
        <f t="shared" si="0"/>
        <v>1</v>
      </c>
      <c r="T31" s="14"/>
      <c r="U31" s="15" t="s">
        <v>992</v>
      </c>
      <c r="V31" s="26"/>
      <c r="W31" s="45" t="s">
        <v>23</v>
      </c>
      <c r="X31" s="64">
        <v>3</v>
      </c>
      <c r="Y31" s="45" t="s">
        <v>298</v>
      </c>
      <c r="Z31" s="45" t="s">
        <v>369</v>
      </c>
      <c r="AA31" s="45" t="s">
        <v>369</v>
      </c>
      <c r="AB31" s="158">
        <f t="shared" si="1"/>
        <v>0.03</v>
      </c>
      <c r="AC31" s="2">
        <f t="shared" si="2"/>
        <v>280</v>
      </c>
    </row>
    <row r="32" spans="1:29" ht="56.25" customHeight="1" x14ac:dyDescent="0.2">
      <c r="A32" s="2">
        <v>184</v>
      </c>
      <c r="B32" s="109">
        <v>31</v>
      </c>
      <c r="C32" s="36">
        <v>43399</v>
      </c>
      <c r="D32" s="20" t="s">
        <v>365</v>
      </c>
      <c r="E32" s="20">
        <v>18</v>
      </c>
      <c r="F32" s="14" t="s">
        <v>1118</v>
      </c>
      <c r="G32" s="14" t="s">
        <v>993</v>
      </c>
      <c r="H32" s="11" t="s">
        <v>994</v>
      </c>
      <c r="I32" s="15" t="s">
        <v>6</v>
      </c>
      <c r="J32" s="10" t="s">
        <v>1238</v>
      </c>
      <c r="K32" s="11" t="s">
        <v>383</v>
      </c>
      <c r="L32" s="9" t="s">
        <v>15</v>
      </c>
      <c r="M32" s="9" t="s">
        <v>44</v>
      </c>
      <c r="N32" s="44" t="s">
        <v>632</v>
      </c>
      <c r="O32" s="20">
        <v>9</v>
      </c>
      <c r="P32" s="80">
        <v>43555</v>
      </c>
      <c r="Q32" s="61">
        <v>43555</v>
      </c>
      <c r="R32" s="55">
        <v>9</v>
      </c>
      <c r="S32" s="34">
        <f t="shared" si="0"/>
        <v>1</v>
      </c>
      <c r="T32" s="68"/>
      <c r="U32" s="67" t="s">
        <v>1274</v>
      </c>
      <c r="V32" s="68"/>
      <c r="W32" s="45" t="s">
        <v>31</v>
      </c>
      <c r="X32" s="64">
        <v>3</v>
      </c>
      <c r="Y32" s="45" t="s">
        <v>298</v>
      </c>
      <c r="Z32" s="45" t="s">
        <v>369</v>
      </c>
      <c r="AA32" s="45" t="s">
        <v>369</v>
      </c>
      <c r="AB32" s="158">
        <f t="shared" si="1"/>
        <v>0.03</v>
      </c>
      <c r="AC32" s="2">
        <f t="shared" si="2"/>
        <v>744</v>
      </c>
    </row>
    <row r="33" spans="1:29" ht="56.25" customHeight="1" x14ac:dyDescent="0.2">
      <c r="A33" s="2">
        <v>185</v>
      </c>
      <c r="B33" s="109">
        <v>32</v>
      </c>
      <c r="C33" s="36">
        <v>43399</v>
      </c>
      <c r="D33" s="20" t="s">
        <v>365</v>
      </c>
      <c r="E33" s="20">
        <v>19</v>
      </c>
      <c r="F33" s="14" t="s">
        <v>1118</v>
      </c>
      <c r="G33" s="14" t="s">
        <v>993</v>
      </c>
      <c r="H33" s="11" t="s">
        <v>994</v>
      </c>
      <c r="I33" s="15" t="s">
        <v>6</v>
      </c>
      <c r="J33" s="10" t="s">
        <v>1238</v>
      </c>
      <c r="K33" s="11" t="s">
        <v>383</v>
      </c>
      <c r="L33" s="9" t="s">
        <v>5</v>
      </c>
      <c r="M33" s="9" t="s">
        <v>30</v>
      </c>
      <c r="N33" s="44" t="s">
        <v>642</v>
      </c>
      <c r="O33" s="66">
        <v>10</v>
      </c>
      <c r="P33" s="80">
        <v>43630</v>
      </c>
      <c r="Q33" s="61">
        <v>43635</v>
      </c>
      <c r="R33" s="66">
        <v>10</v>
      </c>
      <c r="S33" s="34">
        <f t="shared" si="0"/>
        <v>1</v>
      </c>
      <c r="T33" s="69"/>
      <c r="U33" s="14" t="s">
        <v>1277</v>
      </c>
      <c r="V33" s="4" t="s">
        <v>981</v>
      </c>
      <c r="W33" s="45" t="s">
        <v>23</v>
      </c>
      <c r="X33" s="64">
        <v>3</v>
      </c>
      <c r="Y33" s="45" t="s">
        <v>298</v>
      </c>
      <c r="Z33" s="45" t="s">
        <v>369</v>
      </c>
      <c r="AA33" s="45" t="s">
        <v>369</v>
      </c>
      <c r="AB33" s="158">
        <f t="shared" si="1"/>
        <v>0.03</v>
      </c>
      <c r="AC33" s="2">
        <f t="shared" si="2"/>
        <v>744</v>
      </c>
    </row>
    <row r="34" spans="1:29" ht="56.25" customHeight="1" x14ac:dyDescent="0.2">
      <c r="A34" s="2">
        <v>186</v>
      </c>
      <c r="B34" s="109">
        <v>33</v>
      </c>
      <c r="C34" s="36">
        <v>43399</v>
      </c>
      <c r="D34" s="20" t="s">
        <v>365</v>
      </c>
      <c r="E34" s="20">
        <v>20</v>
      </c>
      <c r="F34" s="14" t="s">
        <v>1118</v>
      </c>
      <c r="G34" s="14" t="s">
        <v>993</v>
      </c>
      <c r="H34" s="11" t="s">
        <v>995</v>
      </c>
      <c r="I34" s="15" t="s">
        <v>6</v>
      </c>
      <c r="J34" s="10" t="s">
        <v>1238</v>
      </c>
      <c r="K34" s="11" t="s">
        <v>383</v>
      </c>
      <c r="L34" s="9" t="s">
        <v>5</v>
      </c>
      <c r="M34" s="9" t="s">
        <v>30</v>
      </c>
      <c r="N34" s="44" t="s">
        <v>642</v>
      </c>
      <c r="O34" s="66">
        <v>10</v>
      </c>
      <c r="P34" s="80">
        <v>43738</v>
      </c>
      <c r="Q34" s="61">
        <v>43738</v>
      </c>
      <c r="R34" s="66">
        <v>10</v>
      </c>
      <c r="S34" s="34">
        <f t="shared" si="0"/>
        <v>1</v>
      </c>
      <c r="T34" s="69"/>
      <c r="U34" s="69" t="s">
        <v>1278</v>
      </c>
      <c r="V34" s="4" t="s">
        <v>983</v>
      </c>
      <c r="W34" s="45" t="s">
        <v>23</v>
      </c>
      <c r="X34" s="64">
        <v>3</v>
      </c>
      <c r="Y34" s="45" t="s">
        <v>298</v>
      </c>
      <c r="Z34" s="45" t="s">
        <v>369</v>
      </c>
      <c r="AA34" s="45" t="s">
        <v>369</v>
      </c>
      <c r="AB34" s="158">
        <f t="shared" si="1"/>
        <v>0.03</v>
      </c>
      <c r="AC34" s="2">
        <f t="shared" si="2"/>
        <v>744</v>
      </c>
    </row>
    <row r="35" spans="1:29" ht="56.25" customHeight="1" x14ac:dyDescent="0.2">
      <c r="A35" s="2">
        <v>187</v>
      </c>
      <c r="B35" s="109">
        <v>34</v>
      </c>
      <c r="C35" s="36">
        <v>43399</v>
      </c>
      <c r="D35" s="20" t="s">
        <v>365</v>
      </c>
      <c r="E35" s="20">
        <v>21</v>
      </c>
      <c r="F35" s="14" t="s">
        <v>1119</v>
      </c>
      <c r="G35" s="14" t="s">
        <v>402</v>
      </c>
      <c r="H35" s="11" t="s">
        <v>77</v>
      </c>
      <c r="I35" s="15" t="s">
        <v>6</v>
      </c>
      <c r="J35" s="28" t="s">
        <v>403</v>
      </c>
      <c r="K35" s="11" t="s">
        <v>404</v>
      </c>
      <c r="L35" s="9" t="s">
        <v>5</v>
      </c>
      <c r="M35" s="9" t="s">
        <v>30</v>
      </c>
      <c r="N35" s="44" t="s">
        <v>405</v>
      </c>
      <c r="O35" s="66">
        <v>1</v>
      </c>
      <c r="P35" s="80">
        <v>43465</v>
      </c>
      <c r="Q35" s="61">
        <v>43465</v>
      </c>
      <c r="R35" s="66">
        <v>1</v>
      </c>
      <c r="S35" s="34">
        <f t="shared" si="0"/>
        <v>1</v>
      </c>
      <c r="T35" s="14"/>
      <c r="U35" s="10" t="s">
        <v>1279</v>
      </c>
      <c r="V35" s="15"/>
      <c r="W35" s="45" t="s">
        <v>23</v>
      </c>
      <c r="X35" s="64">
        <v>3</v>
      </c>
      <c r="Y35" s="45" t="s">
        <v>298</v>
      </c>
      <c r="Z35" s="45" t="s">
        <v>369</v>
      </c>
      <c r="AA35" s="45" t="s">
        <v>369</v>
      </c>
      <c r="AB35" s="158">
        <f t="shared" si="1"/>
        <v>0.03</v>
      </c>
      <c r="AC35" s="2">
        <f t="shared" si="2"/>
        <v>358</v>
      </c>
    </row>
    <row r="36" spans="1:29" ht="164.25" customHeight="1" x14ac:dyDescent="0.2">
      <c r="A36" s="2">
        <v>190</v>
      </c>
      <c r="B36" s="109">
        <v>37</v>
      </c>
      <c r="C36" s="36">
        <v>43399</v>
      </c>
      <c r="D36" s="20" t="s">
        <v>365</v>
      </c>
      <c r="E36" s="20">
        <v>24</v>
      </c>
      <c r="F36" s="14" t="s">
        <v>1120</v>
      </c>
      <c r="G36" s="14" t="s">
        <v>996</v>
      </c>
      <c r="H36" s="11" t="s">
        <v>997</v>
      </c>
      <c r="I36" s="15" t="s">
        <v>6</v>
      </c>
      <c r="J36" s="10" t="s">
        <v>406</v>
      </c>
      <c r="K36" s="11" t="s">
        <v>407</v>
      </c>
      <c r="L36" s="9" t="s">
        <v>5</v>
      </c>
      <c r="M36" s="145" t="s">
        <v>24</v>
      </c>
      <c r="N36" s="44" t="s">
        <v>408</v>
      </c>
      <c r="O36" s="66">
        <v>1</v>
      </c>
      <c r="P36" s="80">
        <v>43404</v>
      </c>
      <c r="Q36" s="61">
        <v>43738</v>
      </c>
      <c r="R36" s="66">
        <v>1</v>
      </c>
      <c r="S36" s="34">
        <f t="shared" si="0"/>
        <v>1</v>
      </c>
      <c r="T36" s="4"/>
      <c r="U36" s="7" t="s">
        <v>1280</v>
      </c>
      <c r="V36" s="7"/>
      <c r="W36" s="45" t="s">
        <v>23</v>
      </c>
      <c r="X36" s="64">
        <v>3</v>
      </c>
      <c r="Y36" s="45" t="s">
        <v>298</v>
      </c>
      <c r="Z36" s="102" t="s">
        <v>111</v>
      </c>
      <c r="AA36" s="102" t="s">
        <v>110</v>
      </c>
      <c r="AB36" s="158">
        <f t="shared" si="1"/>
        <v>0.03</v>
      </c>
      <c r="AC36" s="2">
        <f t="shared" si="2"/>
        <v>942</v>
      </c>
    </row>
    <row r="37" spans="1:29" ht="164.25" customHeight="1" x14ac:dyDescent="0.2">
      <c r="A37" s="2">
        <v>191</v>
      </c>
      <c r="B37" s="109">
        <v>38</v>
      </c>
      <c r="C37" s="36">
        <v>43399</v>
      </c>
      <c r="D37" s="20" t="s">
        <v>365</v>
      </c>
      <c r="E37" s="20">
        <v>25</v>
      </c>
      <c r="F37" s="14" t="s">
        <v>1121</v>
      </c>
      <c r="G37" s="14" t="s">
        <v>996</v>
      </c>
      <c r="H37" s="11" t="s">
        <v>998</v>
      </c>
      <c r="I37" s="15" t="s">
        <v>6</v>
      </c>
      <c r="J37" s="10" t="s">
        <v>409</v>
      </c>
      <c r="K37" s="11" t="s">
        <v>407</v>
      </c>
      <c r="L37" s="9" t="s">
        <v>5</v>
      </c>
      <c r="M37" s="145" t="s">
        <v>24</v>
      </c>
      <c r="N37" s="44" t="s">
        <v>410</v>
      </c>
      <c r="O37" s="66">
        <v>1</v>
      </c>
      <c r="P37" s="80">
        <v>43434</v>
      </c>
      <c r="Q37" s="8">
        <v>43423</v>
      </c>
      <c r="R37" s="66">
        <v>1</v>
      </c>
      <c r="S37" s="34">
        <f t="shared" si="0"/>
        <v>1</v>
      </c>
      <c r="T37" s="14"/>
      <c r="U37" s="24" t="s">
        <v>1209</v>
      </c>
      <c r="V37" s="14"/>
      <c r="W37" s="45" t="s">
        <v>23</v>
      </c>
      <c r="X37" s="64">
        <v>3</v>
      </c>
      <c r="Y37" s="45" t="s">
        <v>256</v>
      </c>
      <c r="Z37" s="102" t="s">
        <v>111</v>
      </c>
      <c r="AA37" s="102" t="s">
        <v>110</v>
      </c>
      <c r="AB37" s="158">
        <f t="shared" si="1"/>
        <v>0.03</v>
      </c>
      <c r="AC37" s="2">
        <f t="shared" si="2"/>
        <v>936</v>
      </c>
    </row>
    <row r="38" spans="1:29" ht="164.25" customHeight="1" x14ac:dyDescent="0.2">
      <c r="A38" s="2">
        <v>192</v>
      </c>
      <c r="B38" s="109">
        <v>39</v>
      </c>
      <c r="C38" s="36">
        <v>43399</v>
      </c>
      <c r="D38" s="20" t="s">
        <v>365</v>
      </c>
      <c r="E38" s="20">
        <v>26</v>
      </c>
      <c r="F38" s="7" t="s">
        <v>999</v>
      </c>
      <c r="G38" s="14" t="s">
        <v>1221</v>
      </c>
      <c r="H38" s="11" t="s">
        <v>998</v>
      </c>
      <c r="I38" s="15" t="s">
        <v>6</v>
      </c>
      <c r="J38" s="10" t="s">
        <v>606</v>
      </c>
      <c r="K38" s="11" t="s">
        <v>370</v>
      </c>
      <c r="L38" s="9" t="s">
        <v>1</v>
      </c>
      <c r="M38" s="9" t="s">
        <v>43</v>
      </c>
      <c r="N38" s="15" t="s">
        <v>371</v>
      </c>
      <c r="O38" s="11">
        <v>1</v>
      </c>
      <c r="P38" s="80">
        <v>43465</v>
      </c>
      <c r="Q38" s="8">
        <v>43496</v>
      </c>
      <c r="R38" s="66">
        <v>1</v>
      </c>
      <c r="S38" s="34">
        <f t="shared" si="0"/>
        <v>1</v>
      </c>
      <c r="T38" s="14"/>
      <c r="U38" s="7" t="s">
        <v>1281</v>
      </c>
      <c r="V38" s="14"/>
      <c r="W38" s="45" t="s">
        <v>23</v>
      </c>
      <c r="X38" s="64">
        <v>3</v>
      </c>
      <c r="Y38" s="45" t="s">
        <v>256</v>
      </c>
      <c r="Z38" s="45" t="s">
        <v>369</v>
      </c>
      <c r="AA38" s="45" t="s">
        <v>369</v>
      </c>
      <c r="AB38" s="158">
        <f t="shared" si="1"/>
        <v>0.03</v>
      </c>
      <c r="AC38" s="2">
        <f t="shared" si="2"/>
        <v>546</v>
      </c>
    </row>
    <row r="39" spans="1:29" ht="164.25" customHeight="1" x14ac:dyDescent="0.2">
      <c r="A39" s="2">
        <v>193</v>
      </c>
      <c r="B39" s="109">
        <v>40</v>
      </c>
      <c r="C39" s="36">
        <v>43399</v>
      </c>
      <c r="D39" s="20" t="s">
        <v>365</v>
      </c>
      <c r="E39" s="20">
        <v>27</v>
      </c>
      <c r="F39" s="7" t="s">
        <v>999</v>
      </c>
      <c r="G39" s="14" t="s">
        <v>1222</v>
      </c>
      <c r="H39" s="11" t="s">
        <v>998</v>
      </c>
      <c r="I39" s="15" t="s">
        <v>6</v>
      </c>
      <c r="J39" s="28" t="s">
        <v>1000</v>
      </c>
      <c r="K39" s="11" t="s">
        <v>407</v>
      </c>
      <c r="L39" s="9" t="s">
        <v>5</v>
      </c>
      <c r="M39" s="145" t="s">
        <v>24</v>
      </c>
      <c r="N39" s="44" t="s">
        <v>411</v>
      </c>
      <c r="O39" s="66">
        <v>1</v>
      </c>
      <c r="P39" s="80">
        <v>43434</v>
      </c>
      <c r="Q39" s="8">
        <v>43423</v>
      </c>
      <c r="R39" s="66">
        <v>1</v>
      </c>
      <c r="S39" s="34">
        <f t="shared" si="0"/>
        <v>1</v>
      </c>
      <c r="T39" s="14"/>
      <c r="U39" s="4" t="s">
        <v>412</v>
      </c>
      <c r="V39" s="14"/>
      <c r="W39" s="45" t="s">
        <v>23</v>
      </c>
      <c r="X39" s="64">
        <v>3</v>
      </c>
      <c r="Y39" s="45" t="s">
        <v>256</v>
      </c>
      <c r="Z39" s="102" t="s">
        <v>111</v>
      </c>
      <c r="AA39" s="102" t="s">
        <v>110</v>
      </c>
      <c r="AB39" s="158">
        <f t="shared" si="1"/>
        <v>0.03</v>
      </c>
      <c r="AC39" s="2">
        <f t="shared" si="2"/>
        <v>546</v>
      </c>
    </row>
    <row r="40" spans="1:29" ht="164.25" customHeight="1" x14ac:dyDescent="0.2">
      <c r="A40" s="2">
        <v>194</v>
      </c>
      <c r="B40" s="109">
        <v>41</v>
      </c>
      <c r="C40" s="36">
        <v>43399</v>
      </c>
      <c r="D40" s="20" t="s">
        <v>365</v>
      </c>
      <c r="E40" s="20">
        <v>28</v>
      </c>
      <c r="F40" s="7" t="s">
        <v>1122</v>
      </c>
      <c r="G40" s="14" t="s">
        <v>1001</v>
      </c>
      <c r="H40" s="11" t="s">
        <v>998</v>
      </c>
      <c r="I40" s="15" t="s">
        <v>6</v>
      </c>
      <c r="J40" s="28" t="s">
        <v>1002</v>
      </c>
      <c r="K40" s="11" t="s">
        <v>407</v>
      </c>
      <c r="L40" s="9" t="s">
        <v>5</v>
      </c>
      <c r="M40" s="145" t="s">
        <v>24</v>
      </c>
      <c r="N40" s="44" t="s">
        <v>413</v>
      </c>
      <c r="O40" s="66">
        <v>1</v>
      </c>
      <c r="P40" s="80">
        <v>43419</v>
      </c>
      <c r="Q40" s="8">
        <v>43434</v>
      </c>
      <c r="R40" s="66">
        <v>1</v>
      </c>
      <c r="S40" s="34">
        <f t="shared" si="0"/>
        <v>1</v>
      </c>
      <c r="T40" s="14"/>
      <c r="U40" s="7" t="s">
        <v>1282</v>
      </c>
      <c r="V40" s="7"/>
      <c r="W40" s="45" t="s">
        <v>23</v>
      </c>
      <c r="X40" s="64">
        <v>3</v>
      </c>
      <c r="Y40" s="45" t="s">
        <v>256</v>
      </c>
      <c r="Z40" s="102" t="s">
        <v>111</v>
      </c>
      <c r="AA40" s="102" t="s">
        <v>110</v>
      </c>
      <c r="AB40" s="158">
        <f t="shared" si="1"/>
        <v>0.03</v>
      </c>
      <c r="AC40" s="2">
        <f t="shared" si="2"/>
        <v>822</v>
      </c>
    </row>
    <row r="41" spans="1:29" ht="164.25" customHeight="1" x14ac:dyDescent="0.2">
      <c r="A41" s="2">
        <v>195</v>
      </c>
      <c r="B41" s="109">
        <v>42</v>
      </c>
      <c r="C41" s="36">
        <v>43399</v>
      </c>
      <c r="D41" s="20" t="s">
        <v>365</v>
      </c>
      <c r="E41" s="20">
        <v>29</v>
      </c>
      <c r="F41" s="7" t="s">
        <v>1122</v>
      </c>
      <c r="G41" s="14" t="s">
        <v>1001</v>
      </c>
      <c r="H41" s="11" t="s">
        <v>998</v>
      </c>
      <c r="I41" s="15" t="s">
        <v>6</v>
      </c>
      <c r="J41" s="28" t="s">
        <v>1000</v>
      </c>
      <c r="K41" s="11" t="s">
        <v>407</v>
      </c>
      <c r="L41" s="9" t="s">
        <v>5</v>
      </c>
      <c r="M41" s="145" t="s">
        <v>24</v>
      </c>
      <c r="N41" s="44" t="s">
        <v>411</v>
      </c>
      <c r="O41" s="66">
        <v>1</v>
      </c>
      <c r="P41" s="80">
        <v>43434</v>
      </c>
      <c r="Q41" s="8">
        <v>43423</v>
      </c>
      <c r="R41" s="66">
        <v>1</v>
      </c>
      <c r="S41" s="34">
        <f t="shared" si="0"/>
        <v>1</v>
      </c>
      <c r="T41" s="14"/>
      <c r="U41" s="4" t="s">
        <v>412</v>
      </c>
      <c r="V41" s="26"/>
      <c r="W41" s="45" t="s">
        <v>23</v>
      </c>
      <c r="X41" s="64">
        <v>3</v>
      </c>
      <c r="Y41" s="45" t="s">
        <v>256</v>
      </c>
      <c r="Z41" s="102" t="s">
        <v>111</v>
      </c>
      <c r="AA41" s="102" t="s">
        <v>110</v>
      </c>
      <c r="AB41" s="158">
        <f t="shared" si="1"/>
        <v>0.03</v>
      </c>
      <c r="AC41" s="2">
        <f t="shared" si="2"/>
        <v>822</v>
      </c>
    </row>
    <row r="42" spans="1:29" ht="164.25" customHeight="1" x14ac:dyDescent="0.2">
      <c r="A42" s="2">
        <v>196</v>
      </c>
      <c r="B42" s="109">
        <v>43</v>
      </c>
      <c r="C42" s="36">
        <v>43399</v>
      </c>
      <c r="D42" s="20" t="s">
        <v>365</v>
      </c>
      <c r="E42" s="20">
        <v>30</v>
      </c>
      <c r="F42" s="7" t="s">
        <v>1123</v>
      </c>
      <c r="G42" s="14" t="s">
        <v>1223</v>
      </c>
      <c r="H42" s="11" t="s">
        <v>1003</v>
      </c>
      <c r="I42" s="15" t="s">
        <v>6</v>
      </c>
      <c r="J42" s="10" t="s">
        <v>1004</v>
      </c>
      <c r="K42" s="11" t="s">
        <v>414</v>
      </c>
      <c r="L42" s="9" t="s">
        <v>5</v>
      </c>
      <c r="M42" s="9" t="s">
        <v>30</v>
      </c>
      <c r="N42" s="44" t="s">
        <v>629</v>
      </c>
      <c r="O42" s="66">
        <v>1</v>
      </c>
      <c r="P42" s="80">
        <v>43419</v>
      </c>
      <c r="Q42" s="8">
        <v>43430</v>
      </c>
      <c r="R42" s="66">
        <v>1</v>
      </c>
      <c r="S42" s="34">
        <f t="shared" si="0"/>
        <v>1</v>
      </c>
      <c r="T42" s="14"/>
      <c r="U42" s="4" t="s">
        <v>412</v>
      </c>
      <c r="V42" s="26"/>
      <c r="W42" s="45" t="s">
        <v>23</v>
      </c>
      <c r="X42" s="64">
        <v>3</v>
      </c>
      <c r="Y42" s="45" t="s">
        <v>256</v>
      </c>
      <c r="Z42" s="45" t="s">
        <v>369</v>
      </c>
      <c r="AA42" s="45" t="s">
        <v>369</v>
      </c>
      <c r="AB42" s="158">
        <f t="shared" si="1"/>
        <v>0.03</v>
      </c>
      <c r="AC42" s="2">
        <f t="shared" si="2"/>
        <v>634</v>
      </c>
    </row>
    <row r="43" spans="1:29" ht="164.25" customHeight="1" x14ac:dyDescent="0.2">
      <c r="A43" s="2">
        <v>197</v>
      </c>
      <c r="B43" s="109">
        <v>44</v>
      </c>
      <c r="C43" s="36">
        <v>43399</v>
      </c>
      <c r="D43" s="20" t="s">
        <v>365</v>
      </c>
      <c r="E43" s="20">
        <v>31</v>
      </c>
      <c r="F43" s="7" t="s">
        <v>1123</v>
      </c>
      <c r="G43" s="14" t="s">
        <v>1223</v>
      </c>
      <c r="H43" s="11" t="s">
        <v>1003</v>
      </c>
      <c r="I43" s="15" t="s">
        <v>6</v>
      </c>
      <c r="J43" s="10" t="s">
        <v>610</v>
      </c>
      <c r="K43" s="11" t="s">
        <v>407</v>
      </c>
      <c r="L43" s="9" t="s">
        <v>5</v>
      </c>
      <c r="M43" s="145" t="s">
        <v>24</v>
      </c>
      <c r="N43" s="44" t="s">
        <v>415</v>
      </c>
      <c r="O43" s="66">
        <v>1</v>
      </c>
      <c r="P43" s="80">
        <v>43434</v>
      </c>
      <c r="Q43" s="8">
        <v>43452</v>
      </c>
      <c r="R43" s="66">
        <v>1</v>
      </c>
      <c r="S43" s="34">
        <f t="shared" si="0"/>
        <v>1</v>
      </c>
      <c r="T43" s="14"/>
      <c r="U43" s="4" t="s">
        <v>415</v>
      </c>
      <c r="V43" s="26"/>
      <c r="W43" s="45" t="s">
        <v>23</v>
      </c>
      <c r="X43" s="64">
        <v>3</v>
      </c>
      <c r="Y43" s="45" t="s">
        <v>256</v>
      </c>
      <c r="Z43" s="102" t="s">
        <v>111</v>
      </c>
      <c r="AA43" s="102" t="s">
        <v>110</v>
      </c>
      <c r="AB43" s="158">
        <f t="shared" si="1"/>
        <v>0.03</v>
      </c>
      <c r="AC43" s="2">
        <f t="shared" si="2"/>
        <v>634</v>
      </c>
    </row>
    <row r="44" spans="1:29" ht="90" customHeight="1" x14ac:dyDescent="0.2">
      <c r="A44" s="2">
        <v>198</v>
      </c>
      <c r="B44" s="109">
        <v>45</v>
      </c>
      <c r="C44" s="36">
        <v>43399</v>
      </c>
      <c r="D44" s="20" t="s">
        <v>365</v>
      </c>
      <c r="E44" s="20">
        <v>32</v>
      </c>
      <c r="F44" s="14" t="s">
        <v>1124</v>
      </c>
      <c r="G44" s="14" t="s">
        <v>573</v>
      </c>
      <c r="H44" s="11" t="s">
        <v>647</v>
      </c>
      <c r="I44" s="15" t="s">
        <v>6</v>
      </c>
      <c r="J44" s="10" t="s">
        <v>611</v>
      </c>
      <c r="K44" s="11" t="s">
        <v>1005</v>
      </c>
      <c r="L44" s="9" t="s">
        <v>5</v>
      </c>
      <c r="M44" s="9" t="s">
        <v>30</v>
      </c>
      <c r="N44" s="44" t="s">
        <v>416</v>
      </c>
      <c r="O44" s="66">
        <v>6</v>
      </c>
      <c r="P44" s="80">
        <v>43434</v>
      </c>
      <c r="Q44" s="8">
        <v>43555</v>
      </c>
      <c r="R44" s="66">
        <v>6</v>
      </c>
      <c r="S44" s="34">
        <f t="shared" si="0"/>
        <v>1</v>
      </c>
      <c r="T44" s="14"/>
      <c r="U44" s="7" t="s">
        <v>1283</v>
      </c>
      <c r="V44" s="7"/>
      <c r="W44" s="45" t="s">
        <v>23</v>
      </c>
      <c r="X44" s="64">
        <v>3</v>
      </c>
      <c r="Y44" s="45" t="s">
        <v>256</v>
      </c>
      <c r="Z44" s="45" t="s">
        <v>369</v>
      </c>
      <c r="AA44" s="45" t="s">
        <v>369</v>
      </c>
      <c r="AB44" s="158">
        <f t="shared" si="1"/>
        <v>0.03</v>
      </c>
      <c r="AC44" s="2">
        <f t="shared" si="2"/>
        <v>584</v>
      </c>
    </row>
    <row r="45" spans="1:29" ht="56.25" customHeight="1" x14ac:dyDescent="0.2">
      <c r="A45" s="2">
        <v>199</v>
      </c>
      <c r="B45" s="109">
        <v>46</v>
      </c>
      <c r="C45" s="36">
        <v>43399</v>
      </c>
      <c r="D45" s="20" t="s">
        <v>365</v>
      </c>
      <c r="E45" s="20">
        <v>33</v>
      </c>
      <c r="F45" s="14" t="s">
        <v>1124</v>
      </c>
      <c r="G45" s="14" t="s">
        <v>573</v>
      </c>
      <c r="H45" s="11" t="s">
        <v>647</v>
      </c>
      <c r="I45" s="15" t="s">
        <v>6</v>
      </c>
      <c r="J45" s="28" t="s">
        <v>1239</v>
      </c>
      <c r="K45" s="11" t="s">
        <v>1005</v>
      </c>
      <c r="L45" s="9" t="s">
        <v>5</v>
      </c>
      <c r="M45" s="9" t="s">
        <v>30</v>
      </c>
      <c r="N45" s="44" t="s">
        <v>377</v>
      </c>
      <c r="O45" s="66">
        <v>1</v>
      </c>
      <c r="P45" s="80">
        <v>43434</v>
      </c>
      <c r="Q45" s="8">
        <v>43441</v>
      </c>
      <c r="R45" s="66">
        <v>1</v>
      </c>
      <c r="S45" s="34">
        <f t="shared" si="0"/>
        <v>1</v>
      </c>
      <c r="T45" s="14"/>
      <c r="U45" s="7" t="s">
        <v>417</v>
      </c>
      <c r="V45" s="26"/>
      <c r="W45" s="45" t="s">
        <v>23</v>
      </c>
      <c r="X45" s="64">
        <v>3</v>
      </c>
      <c r="Y45" s="45" t="s">
        <v>256</v>
      </c>
      <c r="Z45" s="45" t="s">
        <v>369</v>
      </c>
      <c r="AA45" s="45" t="s">
        <v>369</v>
      </c>
      <c r="AB45" s="158">
        <f t="shared" si="1"/>
        <v>0.03</v>
      </c>
      <c r="AC45" s="2">
        <f t="shared" si="2"/>
        <v>584</v>
      </c>
    </row>
    <row r="46" spans="1:29" ht="56.25" customHeight="1" x14ac:dyDescent="0.2">
      <c r="A46" s="2">
        <v>148</v>
      </c>
      <c r="B46" s="109">
        <v>47</v>
      </c>
      <c r="C46" s="36">
        <v>43567</v>
      </c>
      <c r="D46" s="43" t="s">
        <v>341</v>
      </c>
      <c r="E46" s="20">
        <v>9</v>
      </c>
      <c r="F46" s="28" t="s">
        <v>1125</v>
      </c>
      <c r="G46" s="28" t="s">
        <v>1224</v>
      </c>
      <c r="H46" s="11" t="s">
        <v>346</v>
      </c>
      <c r="I46" s="15" t="s">
        <v>6</v>
      </c>
      <c r="J46" s="28" t="s">
        <v>348</v>
      </c>
      <c r="K46" s="9" t="s">
        <v>827</v>
      </c>
      <c r="L46" s="9" t="s">
        <v>5</v>
      </c>
      <c r="M46" s="9" t="s">
        <v>22</v>
      </c>
      <c r="N46" s="9" t="s">
        <v>105</v>
      </c>
      <c r="O46" s="9">
        <v>1</v>
      </c>
      <c r="P46" s="80">
        <v>43646</v>
      </c>
      <c r="Q46" s="8">
        <v>43628</v>
      </c>
      <c r="R46" s="53">
        <v>1</v>
      </c>
      <c r="S46" s="34">
        <f t="shared" si="0"/>
        <v>1</v>
      </c>
      <c r="T46" s="28"/>
      <c r="U46" s="21" t="s">
        <v>349</v>
      </c>
      <c r="V46" s="45"/>
      <c r="W46" s="49" t="s">
        <v>23</v>
      </c>
      <c r="X46" s="64">
        <v>3</v>
      </c>
      <c r="Y46" s="21" t="s">
        <v>125</v>
      </c>
      <c r="Z46" s="49" t="s">
        <v>1083</v>
      </c>
      <c r="AA46" s="103" t="s">
        <v>144</v>
      </c>
      <c r="AB46" s="158">
        <f t="shared" si="1"/>
        <v>0.03</v>
      </c>
      <c r="AC46" s="2">
        <f t="shared" si="2"/>
        <v>301</v>
      </c>
    </row>
    <row r="47" spans="1:29" ht="56.25" customHeight="1" x14ac:dyDescent="0.2">
      <c r="A47" s="2">
        <v>151</v>
      </c>
      <c r="B47" s="109">
        <v>48</v>
      </c>
      <c r="C47" s="36">
        <v>43567</v>
      </c>
      <c r="D47" s="43" t="s">
        <v>341</v>
      </c>
      <c r="E47" s="20">
        <v>12</v>
      </c>
      <c r="F47" s="28" t="s">
        <v>1126</v>
      </c>
      <c r="G47" s="28" t="s">
        <v>844</v>
      </c>
      <c r="H47" s="11" t="s">
        <v>350</v>
      </c>
      <c r="I47" s="15" t="s">
        <v>6</v>
      </c>
      <c r="J47" s="28" t="s">
        <v>103</v>
      </c>
      <c r="K47" s="9" t="s">
        <v>847</v>
      </c>
      <c r="L47" s="9" t="s">
        <v>5</v>
      </c>
      <c r="M47" s="9" t="s">
        <v>22</v>
      </c>
      <c r="N47" s="9" t="s">
        <v>105</v>
      </c>
      <c r="O47" s="9">
        <v>1</v>
      </c>
      <c r="P47" s="80">
        <v>43646</v>
      </c>
      <c r="Q47" s="8">
        <v>43655</v>
      </c>
      <c r="R47" s="53">
        <v>1</v>
      </c>
      <c r="S47" s="34">
        <f t="shared" si="0"/>
        <v>1</v>
      </c>
      <c r="T47" s="28"/>
      <c r="U47" s="21" t="s">
        <v>352</v>
      </c>
      <c r="V47" s="45"/>
      <c r="W47" s="49" t="s">
        <v>23</v>
      </c>
      <c r="X47" s="64">
        <v>3</v>
      </c>
      <c r="Y47" s="21" t="s">
        <v>125</v>
      </c>
      <c r="Z47" s="49" t="s">
        <v>1083</v>
      </c>
      <c r="AA47" s="103" t="s">
        <v>144</v>
      </c>
      <c r="AB47" s="158">
        <f t="shared" si="1"/>
        <v>0.03</v>
      </c>
      <c r="AC47" s="2">
        <f t="shared" si="2"/>
        <v>401</v>
      </c>
    </row>
    <row r="48" spans="1:29" ht="132" customHeight="1" x14ac:dyDescent="0.2">
      <c r="A48" s="2">
        <v>3</v>
      </c>
      <c r="B48" s="109">
        <v>49</v>
      </c>
      <c r="C48" s="37">
        <v>43797</v>
      </c>
      <c r="D48" s="20" t="s">
        <v>65</v>
      </c>
      <c r="E48" s="20">
        <v>3</v>
      </c>
      <c r="F48" s="14" t="s">
        <v>1127</v>
      </c>
      <c r="G48" s="15" t="s">
        <v>551</v>
      </c>
      <c r="H48" s="11" t="s">
        <v>1604</v>
      </c>
      <c r="I48" s="15" t="s">
        <v>6</v>
      </c>
      <c r="J48" s="28" t="s">
        <v>70</v>
      </c>
      <c r="K48" s="9" t="s">
        <v>71</v>
      </c>
      <c r="L48" s="9" t="s">
        <v>12</v>
      </c>
      <c r="M48" s="9" t="s">
        <v>35</v>
      </c>
      <c r="N48" s="21" t="s">
        <v>72</v>
      </c>
      <c r="O48" s="9">
        <v>1</v>
      </c>
      <c r="P48" s="80">
        <v>43881</v>
      </c>
      <c r="Q48" s="8">
        <v>43816</v>
      </c>
      <c r="R48" s="53">
        <v>1</v>
      </c>
      <c r="S48" s="34">
        <f t="shared" si="0"/>
        <v>1</v>
      </c>
      <c r="T48" s="28"/>
      <c r="U48" s="12" t="s">
        <v>1284</v>
      </c>
      <c r="V48" s="45"/>
      <c r="W48" s="59" t="s">
        <v>34</v>
      </c>
      <c r="X48" s="64">
        <v>4</v>
      </c>
      <c r="Y48" s="62" t="s">
        <v>312</v>
      </c>
      <c r="Z48" s="45" t="s">
        <v>73</v>
      </c>
      <c r="AA48" s="45" t="s">
        <v>74</v>
      </c>
      <c r="AB48" s="158">
        <f t="shared" si="1"/>
        <v>0.04</v>
      </c>
      <c r="AC48" s="2">
        <f t="shared" si="2"/>
        <v>751</v>
      </c>
    </row>
    <row r="49" spans="1:29" ht="93.75" customHeight="1" x14ac:dyDescent="0.2">
      <c r="A49" s="2">
        <v>12</v>
      </c>
      <c r="B49" s="109">
        <v>50</v>
      </c>
      <c r="C49" s="37">
        <v>43797</v>
      </c>
      <c r="D49" s="20" t="s">
        <v>65</v>
      </c>
      <c r="E49" s="20">
        <v>12</v>
      </c>
      <c r="F49" s="14" t="s">
        <v>1128</v>
      </c>
      <c r="G49" s="7" t="s">
        <v>691</v>
      </c>
      <c r="H49" s="11" t="s">
        <v>1604</v>
      </c>
      <c r="I49" s="15" t="s">
        <v>2</v>
      </c>
      <c r="J49" s="28" t="s">
        <v>693</v>
      </c>
      <c r="K49" s="9" t="s">
        <v>98</v>
      </c>
      <c r="L49" s="9" t="s">
        <v>12</v>
      </c>
      <c r="M49" s="9" t="s">
        <v>41</v>
      </c>
      <c r="N49" s="21" t="s">
        <v>99</v>
      </c>
      <c r="O49" s="9">
        <v>1</v>
      </c>
      <c r="P49" s="80">
        <v>43921</v>
      </c>
      <c r="Q49" s="8">
        <v>43910</v>
      </c>
      <c r="R49" s="53">
        <v>1</v>
      </c>
      <c r="S49" s="34">
        <f t="shared" si="0"/>
        <v>1</v>
      </c>
      <c r="T49" s="28"/>
      <c r="U49" s="28" t="s">
        <v>694</v>
      </c>
      <c r="V49" s="45"/>
      <c r="W49" s="59" t="s">
        <v>34</v>
      </c>
      <c r="X49" s="64">
        <v>8</v>
      </c>
      <c r="Y49" s="45" t="s">
        <v>80</v>
      </c>
      <c r="Z49" s="45" t="s">
        <v>100</v>
      </c>
      <c r="AA49" s="45" t="s">
        <v>74</v>
      </c>
      <c r="AB49" s="158">
        <f t="shared" si="1"/>
        <v>0.08</v>
      </c>
      <c r="AC49" s="2">
        <f t="shared" si="2"/>
        <v>563</v>
      </c>
    </row>
    <row r="50" spans="1:29" ht="56.25" customHeight="1" x14ac:dyDescent="0.2">
      <c r="A50" s="2">
        <v>17</v>
      </c>
      <c r="B50" s="109">
        <v>51</v>
      </c>
      <c r="C50" s="36">
        <v>43756</v>
      </c>
      <c r="D50" s="20" t="s">
        <v>117</v>
      </c>
      <c r="E50" s="11">
        <v>1</v>
      </c>
      <c r="F50" s="10" t="s">
        <v>768</v>
      </c>
      <c r="G50" s="7" t="s">
        <v>118</v>
      </c>
      <c r="H50" s="11" t="s">
        <v>119</v>
      </c>
      <c r="I50" s="15" t="s">
        <v>2</v>
      </c>
      <c r="J50" s="10" t="s">
        <v>769</v>
      </c>
      <c r="K50" s="11" t="s">
        <v>770</v>
      </c>
      <c r="L50" s="9" t="s">
        <v>12</v>
      </c>
      <c r="M50" s="9" t="s">
        <v>45</v>
      </c>
      <c r="N50" s="28" t="s">
        <v>634</v>
      </c>
      <c r="O50" s="9">
        <v>1</v>
      </c>
      <c r="P50" s="80">
        <v>44074</v>
      </c>
      <c r="Q50" s="8"/>
      <c r="R50" s="60">
        <v>0</v>
      </c>
      <c r="S50" s="34">
        <f t="shared" si="0"/>
        <v>0</v>
      </c>
      <c r="T50" s="28" t="s">
        <v>634</v>
      </c>
      <c r="U50" s="28" t="s">
        <v>1669</v>
      </c>
      <c r="V50" s="28" t="s">
        <v>1561</v>
      </c>
      <c r="W50" s="20" t="s">
        <v>34</v>
      </c>
      <c r="X50" s="64">
        <v>25</v>
      </c>
      <c r="Y50" s="9" t="s">
        <v>125</v>
      </c>
      <c r="Z50" s="20" t="s">
        <v>120</v>
      </c>
      <c r="AA50" s="20" t="s">
        <v>74</v>
      </c>
      <c r="AB50" s="158">
        <f t="shared" si="1"/>
        <v>0</v>
      </c>
      <c r="AC50" s="2">
        <f t="shared" si="2"/>
        <v>780</v>
      </c>
    </row>
    <row r="51" spans="1:29" ht="87.75" customHeight="1" x14ac:dyDescent="0.2">
      <c r="A51" s="2">
        <v>18</v>
      </c>
      <c r="B51" s="109">
        <v>52</v>
      </c>
      <c r="C51" s="36">
        <v>43756</v>
      </c>
      <c r="D51" s="20" t="s">
        <v>117</v>
      </c>
      <c r="E51" s="11">
        <v>2</v>
      </c>
      <c r="F51" s="10" t="s">
        <v>771</v>
      </c>
      <c r="G51" s="15" t="s">
        <v>772</v>
      </c>
      <c r="H51" s="11" t="s">
        <v>1604</v>
      </c>
      <c r="I51" s="15" t="s">
        <v>2</v>
      </c>
      <c r="J51" s="28" t="s">
        <v>773</v>
      </c>
      <c r="K51" s="11" t="s">
        <v>774</v>
      </c>
      <c r="L51" s="9" t="s">
        <v>12</v>
      </c>
      <c r="M51" s="9" t="s">
        <v>45</v>
      </c>
      <c r="N51" s="7" t="s">
        <v>775</v>
      </c>
      <c r="O51" s="9">
        <v>4</v>
      </c>
      <c r="P51" s="80">
        <v>43951</v>
      </c>
      <c r="Q51" s="8">
        <v>44027</v>
      </c>
      <c r="R51" s="60">
        <v>4</v>
      </c>
      <c r="S51" s="34">
        <f t="shared" si="0"/>
        <v>1</v>
      </c>
      <c r="T51" s="7"/>
      <c r="U51" s="10" t="s">
        <v>1668</v>
      </c>
      <c r="V51" s="45"/>
      <c r="W51" s="20" t="s">
        <v>34</v>
      </c>
      <c r="X51" s="64">
        <v>25</v>
      </c>
      <c r="Y51" s="9" t="s">
        <v>125</v>
      </c>
      <c r="Z51" s="20" t="s">
        <v>120</v>
      </c>
      <c r="AA51" s="20" t="s">
        <v>74</v>
      </c>
      <c r="AB51" s="158">
        <f t="shared" si="1"/>
        <v>0.25</v>
      </c>
      <c r="AC51" s="2">
        <f t="shared" si="2"/>
        <v>226</v>
      </c>
    </row>
    <row r="52" spans="1:29" ht="56.25" customHeight="1" x14ac:dyDescent="0.2">
      <c r="A52" s="2">
        <v>19</v>
      </c>
      <c r="B52" s="109">
        <v>53</v>
      </c>
      <c r="C52" s="36">
        <v>43756</v>
      </c>
      <c r="D52" s="20" t="s">
        <v>117</v>
      </c>
      <c r="E52" s="11">
        <v>3</v>
      </c>
      <c r="F52" s="28" t="s">
        <v>776</v>
      </c>
      <c r="G52" s="15" t="s">
        <v>777</v>
      </c>
      <c r="H52" s="11" t="s">
        <v>1604</v>
      </c>
      <c r="I52" s="15" t="s">
        <v>2</v>
      </c>
      <c r="J52" s="28" t="s">
        <v>121</v>
      </c>
      <c r="K52" s="11" t="s">
        <v>778</v>
      </c>
      <c r="L52" s="9" t="s">
        <v>12</v>
      </c>
      <c r="M52" s="9" t="s">
        <v>45</v>
      </c>
      <c r="N52" s="28" t="s">
        <v>779</v>
      </c>
      <c r="O52" s="9">
        <v>3</v>
      </c>
      <c r="P52" s="80">
        <v>43920</v>
      </c>
      <c r="Q52" s="8">
        <v>43920</v>
      </c>
      <c r="R52" s="60">
        <v>3</v>
      </c>
      <c r="S52" s="34">
        <f t="shared" si="0"/>
        <v>1</v>
      </c>
      <c r="T52" s="45"/>
      <c r="U52" s="10" t="s">
        <v>1285</v>
      </c>
      <c r="V52" s="45"/>
      <c r="W52" s="20" t="s">
        <v>34</v>
      </c>
      <c r="X52" s="64">
        <v>25</v>
      </c>
      <c r="Y52" s="9" t="s">
        <v>256</v>
      </c>
      <c r="Z52" s="20" t="s">
        <v>120</v>
      </c>
      <c r="AA52" s="20" t="s">
        <v>74</v>
      </c>
      <c r="AB52" s="158">
        <f t="shared" si="1"/>
        <v>0.25</v>
      </c>
      <c r="AC52" s="2">
        <f t="shared" si="2"/>
        <v>460</v>
      </c>
    </row>
    <row r="53" spans="1:29" ht="56.25" customHeight="1" x14ac:dyDescent="0.2">
      <c r="A53" s="2">
        <v>20</v>
      </c>
      <c r="B53" s="109">
        <v>54</v>
      </c>
      <c r="C53" s="36">
        <v>43756</v>
      </c>
      <c r="D53" s="20" t="s">
        <v>117</v>
      </c>
      <c r="E53" s="11">
        <v>4</v>
      </c>
      <c r="F53" s="28" t="s">
        <v>780</v>
      </c>
      <c r="G53" s="50" t="s">
        <v>781</v>
      </c>
      <c r="H53" s="11" t="s">
        <v>1604</v>
      </c>
      <c r="I53" s="15" t="s">
        <v>2</v>
      </c>
      <c r="J53" s="28" t="s">
        <v>122</v>
      </c>
      <c r="K53" s="11" t="s">
        <v>782</v>
      </c>
      <c r="L53" s="9" t="s">
        <v>12</v>
      </c>
      <c r="M53" s="9" t="s">
        <v>45</v>
      </c>
      <c r="N53" s="15" t="s">
        <v>783</v>
      </c>
      <c r="O53" s="11">
        <v>1</v>
      </c>
      <c r="P53" s="80">
        <v>44012</v>
      </c>
      <c r="Q53" s="8">
        <v>43920</v>
      </c>
      <c r="R53" s="60">
        <v>1</v>
      </c>
      <c r="S53" s="34">
        <f t="shared" si="0"/>
        <v>1</v>
      </c>
      <c r="T53" s="45"/>
      <c r="U53" s="21" t="s">
        <v>1286</v>
      </c>
      <c r="V53" s="45"/>
      <c r="W53" s="20" t="s">
        <v>34</v>
      </c>
      <c r="X53" s="64">
        <v>25</v>
      </c>
      <c r="Y53" s="9" t="s">
        <v>256</v>
      </c>
      <c r="Z53" s="20" t="s">
        <v>120</v>
      </c>
      <c r="AA53" s="20" t="s">
        <v>74</v>
      </c>
      <c r="AB53" s="158">
        <f t="shared" si="1"/>
        <v>0.25</v>
      </c>
      <c r="AC53" s="2">
        <f t="shared" si="2"/>
        <v>754</v>
      </c>
    </row>
    <row r="54" spans="1:29" ht="56.25" customHeight="1" x14ac:dyDescent="0.2">
      <c r="A54" s="2">
        <v>72</v>
      </c>
      <c r="B54" s="109">
        <v>55</v>
      </c>
      <c r="C54" s="36">
        <v>43643</v>
      </c>
      <c r="D54" s="43" t="s">
        <v>203</v>
      </c>
      <c r="E54" s="11">
        <v>2</v>
      </c>
      <c r="F54" s="14" t="s">
        <v>1563</v>
      </c>
      <c r="G54" s="11" t="s">
        <v>204</v>
      </c>
      <c r="H54" s="11" t="s">
        <v>205</v>
      </c>
      <c r="I54" s="15" t="s">
        <v>6</v>
      </c>
      <c r="J54" s="28" t="s">
        <v>712</v>
      </c>
      <c r="K54" s="11" t="s">
        <v>209</v>
      </c>
      <c r="L54" s="9" t="s">
        <v>12</v>
      </c>
      <c r="M54" s="9" t="s">
        <v>35</v>
      </c>
      <c r="N54" s="15" t="s">
        <v>210</v>
      </c>
      <c r="O54" s="11">
        <v>1</v>
      </c>
      <c r="P54" s="80">
        <v>43738</v>
      </c>
      <c r="Q54" s="8">
        <v>43728</v>
      </c>
      <c r="R54" s="53">
        <v>1</v>
      </c>
      <c r="S54" s="34">
        <f t="shared" si="0"/>
        <v>1</v>
      </c>
      <c r="T54" s="25"/>
      <c r="U54" s="7" t="s">
        <v>713</v>
      </c>
      <c r="V54" s="7"/>
      <c r="W54" s="21" t="s">
        <v>34</v>
      </c>
      <c r="X54" s="64">
        <v>3</v>
      </c>
      <c r="Y54" s="20" t="s">
        <v>143</v>
      </c>
      <c r="Z54" s="20" t="s">
        <v>120</v>
      </c>
      <c r="AA54" s="20" t="s">
        <v>74</v>
      </c>
      <c r="AB54" s="158">
        <f t="shared" si="1"/>
        <v>0.03</v>
      </c>
      <c r="AC54" s="2">
        <f t="shared" si="2"/>
        <v>466</v>
      </c>
    </row>
    <row r="55" spans="1:29" ht="56.25" customHeight="1" x14ac:dyDescent="0.2">
      <c r="A55" s="2">
        <v>73</v>
      </c>
      <c r="B55" s="109">
        <v>56</v>
      </c>
      <c r="C55" s="36">
        <v>43643</v>
      </c>
      <c r="D55" s="43" t="s">
        <v>203</v>
      </c>
      <c r="E55" s="11">
        <v>3</v>
      </c>
      <c r="F55" s="14" t="s">
        <v>1563</v>
      </c>
      <c r="G55" s="11" t="s">
        <v>204</v>
      </c>
      <c r="H55" s="11" t="s">
        <v>205</v>
      </c>
      <c r="I55" s="11" t="s">
        <v>2</v>
      </c>
      <c r="J55" s="28" t="s">
        <v>211</v>
      </c>
      <c r="K55" s="11" t="s">
        <v>209</v>
      </c>
      <c r="L55" s="9" t="s">
        <v>12</v>
      </c>
      <c r="M55" s="9" t="s">
        <v>35</v>
      </c>
      <c r="N55" s="15" t="s">
        <v>97</v>
      </c>
      <c r="O55" s="11">
        <v>1</v>
      </c>
      <c r="P55" s="80">
        <v>43768</v>
      </c>
      <c r="Q55" s="8">
        <v>43766</v>
      </c>
      <c r="R55" s="53">
        <v>1</v>
      </c>
      <c r="S55" s="34">
        <f t="shared" si="0"/>
        <v>1</v>
      </c>
      <c r="T55" s="7"/>
      <c r="U55" s="7" t="s">
        <v>1287</v>
      </c>
      <c r="V55" s="7"/>
      <c r="W55" s="21" t="s">
        <v>34</v>
      </c>
      <c r="X55" s="64">
        <v>3</v>
      </c>
      <c r="Y55" s="20" t="s">
        <v>143</v>
      </c>
      <c r="Z55" s="20" t="s">
        <v>120</v>
      </c>
      <c r="AA55" s="20" t="s">
        <v>74</v>
      </c>
      <c r="AB55" s="158">
        <f t="shared" si="1"/>
        <v>0.03</v>
      </c>
      <c r="AC55" s="2">
        <f t="shared" si="2"/>
        <v>466</v>
      </c>
    </row>
    <row r="56" spans="1:29" ht="56.25" customHeight="1" x14ac:dyDescent="0.2">
      <c r="A56" s="2">
        <v>74</v>
      </c>
      <c r="B56" s="109">
        <v>57</v>
      </c>
      <c r="C56" s="36">
        <v>43643</v>
      </c>
      <c r="D56" s="43" t="s">
        <v>203</v>
      </c>
      <c r="E56" s="11">
        <v>4</v>
      </c>
      <c r="F56" s="14" t="s">
        <v>714</v>
      </c>
      <c r="G56" s="11" t="s">
        <v>715</v>
      </c>
      <c r="H56" s="11" t="s">
        <v>205</v>
      </c>
      <c r="I56" s="11" t="s">
        <v>2</v>
      </c>
      <c r="J56" s="28" t="s">
        <v>591</v>
      </c>
      <c r="K56" s="11" t="s">
        <v>716</v>
      </c>
      <c r="L56" s="9" t="s">
        <v>12</v>
      </c>
      <c r="M56" s="9" t="s">
        <v>35</v>
      </c>
      <c r="N56" s="15" t="s">
        <v>212</v>
      </c>
      <c r="O56" s="11">
        <v>2</v>
      </c>
      <c r="P56" s="80">
        <v>43768</v>
      </c>
      <c r="Q56" s="8">
        <v>43700</v>
      </c>
      <c r="R56" s="54">
        <v>2</v>
      </c>
      <c r="S56" s="34">
        <f t="shared" si="0"/>
        <v>1</v>
      </c>
      <c r="T56" s="25"/>
      <c r="U56" s="7" t="s">
        <v>717</v>
      </c>
      <c r="V56" s="7"/>
      <c r="W56" s="21" t="s">
        <v>34</v>
      </c>
      <c r="X56" s="64">
        <v>4</v>
      </c>
      <c r="Y56" s="20" t="s">
        <v>143</v>
      </c>
      <c r="Z56" s="20" t="s">
        <v>120</v>
      </c>
      <c r="AA56" s="20" t="s">
        <v>74</v>
      </c>
      <c r="AB56" s="158">
        <f t="shared" si="1"/>
        <v>0.04</v>
      </c>
      <c r="AC56" s="2">
        <f t="shared" si="2"/>
        <v>486</v>
      </c>
    </row>
    <row r="57" spans="1:29" ht="56.25" customHeight="1" x14ac:dyDescent="0.2">
      <c r="A57" s="2">
        <v>75</v>
      </c>
      <c r="B57" s="109">
        <v>58</v>
      </c>
      <c r="C57" s="36">
        <v>43643</v>
      </c>
      <c r="D57" s="43" t="s">
        <v>203</v>
      </c>
      <c r="E57" s="11">
        <v>5</v>
      </c>
      <c r="F57" s="14" t="s">
        <v>714</v>
      </c>
      <c r="G57" s="11" t="s">
        <v>715</v>
      </c>
      <c r="H57" s="11" t="s">
        <v>205</v>
      </c>
      <c r="I57" s="15" t="s">
        <v>6</v>
      </c>
      <c r="J57" s="28" t="s">
        <v>213</v>
      </c>
      <c r="K57" s="11" t="s">
        <v>214</v>
      </c>
      <c r="L57" s="9" t="s">
        <v>12</v>
      </c>
      <c r="M57" s="9" t="s">
        <v>35</v>
      </c>
      <c r="N57" s="15" t="s">
        <v>215</v>
      </c>
      <c r="O57" s="11">
        <v>1</v>
      </c>
      <c r="P57" s="80">
        <v>43768</v>
      </c>
      <c r="Q57" s="8">
        <v>43728</v>
      </c>
      <c r="R57" s="53">
        <v>1</v>
      </c>
      <c r="S57" s="34">
        <f t="shared" si="0"/>
        <v>1</v>
      </c>
      <c r="T57" s="25"/>
      <c r="U57" s="7" t="s">
        <v>216</v>
      </c>
      <c r="V57" s="7"/>
      <c r="W57" s="21" t="s">
        <v>34</v>
      </c>
      <c r="X57" s="64">
        <v>4</v>
      </c>
      <c r="Y57" s="20" t="s">
        <v>143</v>
      </c>
      <c r="Z57" s="20" t="s">
        <v>217</v>
      </c>
      <c r="AA57" s="20" t="s">
        <v>74</v>
      </c>
      <c r="AB57" s="158">
        <f t="shared" si="1"/>
        <v>0.04</v>
      </c>
      <c r="AC57" s="2">
        <f t="shared" si="2"/>
        <v>486</v>
      </c>
    </row>
    <row r="58" spans="1:29" ht="56.25" customHeight="1" x14ac:dyDescent="0.2">
      <c r="A58" s="2">
        <v>85</v>
      </c>
      <c r="B58" s="109">
        <v>59</v>
      </c>
      <c r="C58" s="36">
        <v>43643</v>
      </c>
      <c r="D58" s="43" t="s">
        <v>203</v>
      </c>
      <c r="E58" s="11">
        <v>15</v>
      </c>
      <c r="F58" s="14" t="s">
        <v>1129</v>
      </c>
      <c r="G58" s="11" t="s">
        <v>242</v>
      </c>
      <c r="H58" s="11" t="s">
        <v>92</v>
      </c>
      <c r="I58" s="15" t="s">
        <v>6</v>
      </c>
      <c r="J58" s="28" t="s">
        <v>243</v>
      </c>
      <c r="K58" s="11" t="s">
        <v>244</v>
      </c>
      <c r="L58" s="9" t="s">
        <v>12</v>
      </c>
      <c r="M58" s="9" t="s">
        <v>40</v>
      </c>
      <c r="N58" s="15" t="s">
        <v>245</v>
      </c>
      <c r="O58" s="11">
        <v>1</v>
      </c>
      <c r="P58" s="80">
        <v>43677</v>
      </c>
      <c r="Q58" s="8">
        <v>43677</v>
      </c>
      <c r="R58" s="53">
        <v>1</v>
      </c>
      <c r="S58" s="34">
        <f t="shared" si="0"/>
        <v>1</v>
      </c>
      <c r="T58" s="39"/>
      <c r="U58" s="7" t="s">
        <v>735</v>
      </c>
      <c r="V58" s="7"/>
      <c r="W58" s="21" t="s">
        <v>34</v>
      </c>
      <c r="X58" s="64">
        <v>3</v>
      </c>
      <c r="Y58" s="20" t="s">
        <v>143</v>
      </c>
      <c r="Z58" s="20" t="s">
        <v>151</v>
      </c>
      <c r="AA58" s="20" t="s">
        <v>74</v>
      </c>
      <c r="AB58" s="158">
        <f t="shared" si="1"/>
        <v>0.03</v>
      </c>
      <c r="AC58" s="2">
        <f t="shared" si="2"/>
        <v>547</v>
      </c>
    </row>
    <row r="59" spans="1:29" ht="56.25" customHeight="1" x14ac:dyDescent="0.2">
      <c r="A59" s="2">
        <v>87</v>
      </c>
      <c r="B59" s="109">
        <v>60</v>
      </c>
      <c r="C59" s="36">
        <v>43643</v>
      </c>
      <c r="D59" s="43" t="s">
        <v>203</v>
      </c>
      <c r="E59" s="11">
        <v>17</v>
      </c>
      <c r="F59" s="14" t="s">
        <v>1129</v>
      </c>
      <c r="G59" s="11" t="s">
        <v>242</v>
      </c>
      <c r="H59" s="11" t="s">
        <v>92</v>
      </c>
      <c r="I59" s="11" t="s">
        <v>2</v>
      </c>
      <c r="J59" s="28" t="s">
        <v>247</v>
      </c>
      <c r="K59" s="11" t="s">
        <v>248</v>
      </c>
      <c r="L59" s="9" t="s">
        <v>12</v>
      </c>
      <c r="M59" s="9" t="s">
        <v>40</v>
      </c>
      <c r="N59" s="15" t="s">
        <v>249</v>
      </c>
      <c r="O59" s="11">
        <v>1</v>
      </c>
      <c r="P59" s="80">
        <v>43830</v>
      </c>
      <c r="Q59" s="8">
        <v>43830</v>
      </c>
      <c r="R59" s="53">
        <v>1</v>
      </c>
      <c r="S59" s="34">
        <f t="shared" si="0"/>
        <v>1</v>
      </c>
      <c r="T59" s="29"/>
      <c r="U59" s="7" t="s">
        <v>1564</v>
      </c>
      <c r="V59" s="7"/>
      <c r="W59" s="21" t="s">
        <v>34</v>
      </c>
      <c r="X59" s="64">
        <v>3</v>
      </c>
      <c r="Y59" s="20" t="s">
        <v>143</v>
      </c>
      <c r="Z59" s="20" t="s">
        <v>151</v>
      </c>
      <c r="AA59" s="20" t="s">
        <v>74</v>
      </c>
      <c r="AB59" s="158">
        <f t="shared" si="1"/>
        <v>0.03</v>
      </c>
      <c r="AC59" s="2">
        <f t="shared" si="2"/>
        <v>547</v>
      </c>
    </row>
    <row r="60" spans="1:29" ht="56.25" customHeight="1" x14ac:dyDescent="0.2">
      <c r="A60" s="2">
        <v>88</v>
      </c>
      <c r="B60" s="109">
        <v>61</v>
      </c>
      <c r="C60" s="36">
        <v>43643</v>
      </c>
      <c r="D60" s="43" t="s">
        <v>203</v>
      </c>
      <c r="E60" s="11">
        <v>18</v>
      </c>
      <c r="F60" s="14" t="s">
        <v>736</v>
      </c>
      <c r="G60" s="11" t="s">
        <v>250</v>
      </c>
      <c r="H60" s="11" t="s">
        <v>205</v>
      </c>
      <c r="I60" s="15" t="s">
        <v>6</v>
      </c>
      <c r="J60" s="28" t="s">
        <v>593</v>
      </c>
      <c r="K60" s="11" t="s">
        <v>244</v>
      </c>
      <c r="L60" s="9" t="s">
        <v>12</v>
      </c>
      <c r="M60" s="9" t="s">
        <v>35</v>
      </c>
      <c r="N60" s="15" t="s">
        <v>212</v>
      </c>
      <c r="O60" s="11">
        <v>2</v>
      </c>
      <c r="P60" s="80">
        <v>43768</v>
      </c>
      <c r="Q60" s="8">
        <v>43700</v>
      </c>
      <c r="R60" s="54">
        <v>2</v>
      </c>
      <c r="S60" s="34">
        <f t="shared" si="0"/>
        <v>1</v>
      </c>
      <c r="T60" s="25"/>
      <c r="U60" s="7" t="s">
        <v>1288</v>
      </c>
      <c r="V60" s="7"/>
      <c r="W60" s="21" t="s">
        <v>34</v>
      </c>
      <c r="X60" s="64">
        <v>5</v>
      </c>
      <c r="Y60" s="20" t="s">
        <v>143</v>
      </c>
      <c r="Z60" s="20" t="s">
        <v>217</v>
      </c>
      <c r="AA60" s="20" t="s">
        <v>74</v>
      </c>
      <c r="AB60" s="158">
        <f t="shared" si="1"/>
        <v>0.05</v>
      </c>
      <c r="AC60" s="2">
        <f t="shared" si="2"/>
        <v>314</v>
      </c>
    </row>
    <row r="61" spans="1:29" ht="56.25" customHeight="1" x14ac:dyDescent="0.2">
      <c r="A61" s="2">
        <v>89</v>
      </c>
      <c r="B61" s="109">
        <v>62</v>
      </c>
      <c r="C61" s="36">
        <v>43643</v>
      </c>
      <c r="D61" s="43" t="s">
        <v>203</v>
      </c>
      <c r="E61" s="11">
        <v>19</v>
      </c>
      <c r="F61" s="14" t="s">
        <v>736</v>
      </c>
      <c r="G61" s="11" t="s">
        <v>250</v>
      </c>
      <c r="H61" s="11" t="s">
        <v>205</v>
      </c>
      <c r="I61" s="15" t="s">
        <v>6</v>
      </c>
      <c r="J61" s="28" t="s">
        <v>213</v>
      </c>
      <c r="K61" s="11" t="s">
        <v>214</v>
      </c>
      <c r="L61" s="9" t="s">
        <v>12</v>
      </c>
      <c r="M61" s="9" t="s">
        <v>40</v>
      </c>
      <c r="N61" s="15" t="s">
        <v>215</v>
      </c>
      <c r="O61" s="11">
        <v>1</v>
      </c>
      <c r="P61" s="80">
        <v>43768</v>
      </c>
      <c r="Q61" s="8">
        <v>43728</v>
      </c>
      <c r="R61" s="53">
        <v>1</v>
      </c>
      <c r="S61" s="34">
        <f t="shared" si="0"/>
        <v>1</v>
      </c>
      <c r="T61" s="25"/>
      <c r="U61" s="7" t="s">
        <v>216</v>
      </c>
      <c r="V61" s="7"/>
      <c r="W61" s="21" t="s">
        <v>34</v>
      </c>
      <c r="X61" s="64">
        <v>5</v>
      </c>
      <c r="Y61" s="20" t="s">
        <v>143</v>
      </c>
      <c r="Z61" s="20" t="s">
        <v>151</v>
      </c>
      <c r="AA61" s="20" t="s">
        <v>74</v>
      </c>
      <c r="AB61" s="158">
        <f t="shared" si="1"/>
        <v>0.05</v>
      </c>
      <c r="AC61" s="2">
        <f t="shared" si="2"/>
        <v>314</v>
      </c>
    </row>
    <row r="62" spans="1:29" ht="56.25" customHeight="1" x14ac:dyDescent="0.2">
      <c r="A62" s="2">
        <v>102</v>
      </c>
      <c r="B62" s="109">
        <v>63</v>
      </c>
      <c r="C62" s="36">
        <v>43627</v>
      </c>
      <c r="D62" s="43" t="s">
        <v>253</v>
      </c>
      <c r="E62" s="9">
        <v>10</v>
      </c>
      <c r="F62" s="7" t="s">
        <v>1130</v>
      </c>
      <c r="G62" s="10" t="s">
        <v>272</v>
      </c>
      <c r="H62" s="11" t="s">
        <v>273</v>
      </c>
      <c r="I62" s="15" t="s">
        <v>2</v>
      </c>
      <c r="J62" s="28" t="s">
        <v>1240</v>
      </c>
      <c r="K62" s="11" t="s">
        <v>274</v>
      </c>
      <c r="L62" s="9" t="s">
        <v>12</v>
      </c>
      <c r="M62" s="9" t="s">
        <v>41</v>
      </c>
      <c r="N62" s="21" t="s">
        <v>669</v>
      </c>
      <c r="O62" s="9">
        <v>1</v>
      </c>
      <c r="P62" s="80">
        <v>43799</v>
      </c>
      <c r="Q62" s="8">
        <v>43812</v>
      </c>
      <c r="R62" s="55">
        <v>1</v>
      </c>
      <c r="S62" s="34">
        <f t="shared" si="0"/>
        <v>1</v>
      </c>
      <c r="T62" s="10"/>
      <c r="U62" s="10" t="s">
        <v>1289</v>
      </c>
      <c r="V62" s="10"/>
      <c r="W62" s="45" t="s">
        <v>34</v>
      </c>
      <c r="X62" s="65">
        <v>5</v>
      </c>
      <c r="Y62" s="45" t="s">
        <v>256</v>
      </c>
      <c r="Z62" s="45" t="s">
        <v>74</v>
      </c>
      <c r="AA62" s="45" t="s">
        <v>74</v>
      </c>
      <c r="AB62" s="158">
        <f t="shared" si="1"/>
        <v>0.05</v>
      </c>
      <c r="AC62" s="2">
        <f t="shared" si="2"/>
        <v>357</v>
      </c>
    </row>
    <row r="63" spans="1:29" ht="56.25" customHeight="1" x14ac:dyDescent="0.2">
      <c r="A63" s="2">
        <v>103</v>
      </c>
      <c r="B63" s="109">
        <v>64</v>
      </c>
      <c r="C63" s="36">
        <v>43627</v>
      </c>
      <c r="D63" s="43" t="s">
        <v>253</v>
      </c>
      <c r="E63" s="9">
        <v>11</v>
      </c>
      <c r="F63" s="7" t="s">
        <v>1130</v>
      </c>
      <c r="G63" s="10" t="s">
        <v>272</v>
      </c>
      <c r="H63" s="11" t="s">
        <v>273</v>
      </c>
      <c r="I63" s="15" t="s">
        <v>2</v>
      </c>
      <c r="J63" s="28" t="s">
        <v>1241</v>
      </c>
      <c r="K63" s="11" t="s">
        <v>275</v>
      </c>
      <c r="L63" s="9" t="s">
        <v>12</v>
      </c>
      <c r="M63" s="9" t="s">
        <v>41</v>
      </c>
      <c r="N63" s="21" t="s">
        <v>670</v>
      </c>
      <c r="O63" s="9">
        <v>1</v>
      </c>
      <c r="P63" s="80">
        <v>43799</v>
      </c>
      <c r="Q63" s="8">
        <v>43769</v>
      </c>
      <c r="R63" s="55">
        <v>1</v>
      </c>
      <c r="S63" s="34">
        <f t="shared" si="0"/>
        <v>1</v>
      </c>
      <c r="T63" s="10"/>
      <c r="U63" s="10" t="s">
        <v>1290</v>
      </c>
      <c r="V63" s="28"/>
      <c r="W63" s="45" t="s">
        <v>34</v>
      </c>
      <c r="X63" s="65">
        <v>5</v>
      </c>
      <c r="Y63" s="45" t="s">
        <v>256</v>
      </c>
      <c r="Z63" s="45" t="s">
        <v>74</v>
      </c>
      <c r="AA63" s="45" t="s">
        <v>74</v>
      </c>
      <c r="AB63" s="158">
        <f t="shared" si="1"/>
        <v>0.05</v>
      </c>
      <c r="AC63" s="2">
        <f t="shared" si="2"/>
        <v>357</v>
      </c>
    </row>
    <row r="64" spans="1:29" ht="56.25" customHeight="1" x14ac:dyDescent="0.2">
      <c r="A64" s="2">
        <v>104</v>
      </c>
      <c r="B64" s="109">
        <v>65</v>
      </c>
      <c r="C64" s="36">
        <v>43627</v>
      </c>
      <c r="D64" s="43" t="s">
        <v>253</v>
      </c>
      <c r="E64" s="9">
        <v>12</v>
      </c>
      <c r="F64" s="7" t="s">
        <v>1131</v>
      </c>
      <c r="G64" s="14" t="s">
        <v>558</v>
      </c>
      <c r="H64" s="11" t="s">
        <v>1656</v>
      </c>
      <c r="I64" s="15" t="s">
        <v>2</v>
      </c>
      <c r="J64" s="28" t="s">
        <v>671</v>
      </c>
      <c r="K64" s="11" t="s">
        <v>276</v>
      </c>
      <c r="L64" s="9" t="s">
        <v>12</v>
      </c>
      <c r="M64" s="9" t="s">
        <v>41</v>
      </c>
      <c r="N64" s="21" t="s">
        <v>277</v>
      </c>
      <c r="O64" s="9">
        <v>1</v>
      </c>
      <c r="P64" s="80">
        <v>43676</v>
      </c>
      <c r="Q64" s="8">
        <v>43664</v>
      </c>
      <c r="R64" s="55">
        <v>1</v>
      </c>
      <c r="S64" s="34">
        <f t="shared" si="0"/>
        <v>1</v>
      </c>
      <c r="T64" s="28"/>
      <c r="U64" s="10" t="s">
        <v>672</v>
      </c>
      <c r="V64" s="10"/>
      <c r="W64" s="45" t="s">
        <v>34</v>
      </c>
      <c r="X64" s="65">
        <v>5</v>
      </c>
      <c r="Y64" s="45" t="s">
        <v>256</v>
      </c>
      <c r="Z64" s="45" t="s">
        <v>74</v>
      </c>
      <c r="AA64" s="45" t="s">
        <v>74</v>
      </c>
      <c r="AB64" s="158">
        <f t="shared" si="1"/>
        <v>0.05</v>
      </c>
      <c r="AC64" s="2">
        <f t="shared" si="2"/>
        <v>183</v>
      </c>
    </row>
    <row r="65" spans="1:29" ht="56.25" customHeight="1" x14ac:dyDescent="0.2">
      <c r="A65" s="2">
        <v>105</v>
      </c>
      <c r="B65" s="109">
        <v>66</v>
      </c>
      <c r="C65" s="36">
        <v>43627</v>
      </c>
      <c r="D65" s="43" t="s">
        <v>253</v>
      </c>
      <c r="E65" s="9">
        <v>13</v>
      </c>
      <c r="F65" s="7" t="s">
        <v>1131</v>
      </c>
      <c r="G65" s="14" t="s">
        <v>558</v>
      </c>
      <c r="H65" s="11" t="s">
        <v>1656</v>
      </c>
      <c r="I65" s="15" t="s">
        <v>2</v>
      </c>
      <c r="J65" s="28" t="s">
        <v>596</v>
      </c>
      <c r="K65" s="11" t="s">
        <v>278</v>
      </c>
      <c r="L65" s="9" t="s">
        <v>12</v>
      </c>
      <c r="M65" s="9" t="s">
        <v>35</v>
      </c>
      <c r="N65" s="21" t="s">
        <v>279</v>
      </c>
      <c r="O65" s="9">
        <v>1</v>
      </c>
      <c r="P65" s="80">
        <v>43799</v>
      </c>
      <c r="Q65" s="8">
        <v>43825</v>
      </c>
      <c r="R65" s="55">
        <v>1</v>
      </c>
      <c r="S65" s="34">
        <f t="shared" ref="S65:S128" si="3">+R65/O65</f>
        <v>1</v>
      </c>
      <c r="T65" s="10"/>
      <c r="U65" s="10" t="s">
        <v>1291</v>
      </c>
      <c r="V65" s="10"/>
      <c r="W65" s="45" t="s">
        <v>34</v>
      </c>
      <c r="X65" s="65">
        <v>5</v>
      </c>
      <c r="Y65" s="45" t="s">
        <v>256</v>
      </c>
      <c r="Z65" s="45" t="s">
        <v>74</v>
      </c>
      <c r="AA65" s="45" t="s">
        <v>74</v>
      </c>
      <c r="AB65" s="158">
        <f t="shared" si="1"/>
        <v>0.05</v>
      </c>
      <c r="AC65" s="2">
        <f t="shared" ref="AC65:AC128" si="4">LEN(F65)</f>
        <v>183</v>
      </c>
    </row>
    <row r="66" spans="1:29" ht="56.25" customHeight="1" x14ac:dyDescent="0.2">
      <c r="A66" s="2">
        <v>106</v>
      </c>
      <c r="B66" s="109">
        <v>67</v>
      </c>
      <c r="C66" s="36">
        <v>43627</v>
      </c>
      <c r="D66" s="43" t="s">
        <v>253</v>
      </c>
      <c r="E66" s="9">
        <v>14</v>
      </c>
      <c r="F66" s="7" t="s">
        <v>1132</v>
      </c>
      <c r="G66" s="14" t="s">
        <v>559</v>
      </c>
      <c r="H66" s="11" t="s">
        <v>280</v>
      </c>
      <c r="I66" s="15" t="s">
        <v>2</v>
      </c>
      <c r="J66" s="28" t="s">
        <v>673</v>
      </c>
      <c r="K66" s="11" t="s">
        <v>278</v>
      </c>
      <c r="L66" s="9" t="s">
        <v>12</v>
      </c>
      <c r="M66" s="9" t="s">
        <v>35</v>
      </c>
      <c r="N66" s="21" t="s">
        <v>279</v>
      </c>
      <c r="O66" s="9">
        <v>1</v>
      </c>
      <c r="P66" s="80">
        <v>43799</v>
      </c>
      <c r="Q66" s="8">
        <v>43825</v>
      </c>
      <c r="R66" s="55">
        <v>1</v>
      </c>
      <c r="S66" s="34">
        <f t="shared" si="3"/>
        <v>1</v>
      </c>
      <c r="T66" s="10"/>
      <c r="U66" s="10" t="s">
        <v>1292</v>
      </c>
      <c r="V66" s="28" t="s">
        <v>281</v>
      </c>
      <c r="W66" s="45" t="s">
        <v>34</v>
      </c>
      <c r="X66" s="65">
        <v>5</v>
      </c>
      <c r="Y66" s="45" t="s">
        <v>256</v>
      </c>
      <c r="Z66" s="45" t="s">
        <v>74</v>
      </c>
      <c r="AA66" s="45" t="s">
        <v>74</v>
      </c>
      <c r="AB66" s="158">
        <f t="shared" si="1"/>
        <v>0.05</v>
      </c>
      <c r="AC66" s="2">
        <f t="shared" si="4"/>
        <v>317</v>
      </c>
    </row>
    <row r="67" spans="1:29" ht="56.25" customHeight="1" x14ac:dyDescent="0.2">
      <c r="A67" s="2">
        <v>107</v>
      </c>
      <c r="B67" s="109">
        <v>68</v>
      </c>
      <c r="C67" s="36">
        <v>43627</v>
      </c>
      <c r="D67" s="43" t="s">
        <v>253</v>
      </c>
      <c r="E67" s="9">
        <v>15</v>
      </c>
      <c r="F67" s="7" t="s">
        <v>1132</v>
      </c>
      <c r="G67" s="14" t="s">
        <v>559</v>
      </c>
      <c r="H67" s="11" t="s">
        <v>280</v>
      </c>
      <c r="I67" s="15" t="s">
        <v>2</v>
      </c>
      <c r="J67" s="28" t="s">
        <v>674</v>
      </c>
      <c r="K67" s="11" t="s">
        <v>282</v>
      </c>
      <c r="L67" s="9" t="s">
        <v>12</v>
      </c>
      <c r="M67" s="9" t="s">
        <v>35</v>
      </c>
      <c r="N67" s="21" t="s">
        <v>675</v>
      </c>
      <c r="O67" s="9">
        <v>1</v>
      </c>
      <c r="P67" s="80">
        <v>43799</v>
      </c>
      <c r="Q67" s="8">
        <v>43797</v>
      </c>
      <c r="R67" s="55">
        <v>1</v>
      </c>
      <c r="S67" s="34">
        <f t="shared" si="3"/>
        <v>1</v>
      </c>
      <c r="T67" s="28"/>
      <c r="U67" s="10" t="s">
        <v>1293</v>
      </c>
      <c r="V67" s="28"/>
      <c r="W67" s="45" t="s">
        <v>34</v>
      </c>
      <c r="X67" s="65">
        <v>5</v>
      </c>
      <c r="Y67" s="45" t="s">
        <v>256</v>
      </c>
      <c r="Z67" s="45" t="s">
        <v>74</v>
      </c>
      <c r="AA67" s="45" t="s">
        <v>74</v>
      </c>
      <c r="AB67" s="158">
        <f t="shared" ref="AB67:AB130" si="5">S67*X67%</f>
        <v>0.05</v>
      </c>
      <c r="AC67" s="2">
        <f t="shared" si="4"/>
        <v>317</v>
      </c>
    </row>
    <row r="68" spans="1:29" ht="56.25" customHeight="1" x14ac:dyDescent="0.2">
      <c r="A68" s="2">
        <v>108</v>
      </c>
      <c r="B68" s="109">
        <v>69</v>
      </c>
      <c r="C68" s="36">
        <v>43627</v>
      </c>
      <c r="D68" s="43" t="s">
        <v>253</v>
      </c>
      <c r="E68" s="9">
        <v>16</v>
      </c>
      <c r="F68" s="7" t="s">
        <v>1133</v>
      </c>
      <c r="G68" s="14" t="s">
        <v>676</v>
      </c>
      <c r="H68" s="11" t="s">
        <v>283</v>
      </c>
      <c r="I68" s="15" t="s">
        <v>2</v>
      </c>
      <c r="J68" s="28" t="s">
        <v>1242</v>
      </c>
      <c r="K68" s="11" t="s">
        <v>284</v>
      </c>
      <c r="L68" s="9" t="s">
        <v>12</v>
      </c>
      <c r="M68" s="9" t="s">
        <v>35</v>
      </c>
      <c r="N68" s="21" t="s">
        <v>285</v>
      </c>
      <c r="O68" s="9">
        <v>1</v>
      </c>
      <c r="P68" s="80">
        <v>43830</v>
      </c>
      <c r="Q68" s="8">
        <v>43830</v>
      </c>
      <c r="R68" s="55">
        <v>1</v>
      </c>
      <c r="S68" s="34">
        <f t="shared" si="3"/>
        <v>1</v>
      </c>
      <c r="T68" s="10"/>
      <c r="U68" s="10" t="s">
        <v>1565</v>
      </c>
      <c r="V68" s="28"/>
      <c r="W68" s="45" t="s">
        <v>34</v>
      </c>
      <c r="X68" s="65">
        <v>5</v>
      </c>
      <c r="Y68" s="45" t="s">
        <v>256</v>
      </c>
      <c r="Z68" s="45" t="s">
        <v>74</v>
      </c>
      <c r="AA68" s="45" t="s">
        <v>74</v>
      </c>
      <c r="AB68" s="158">
        <f t="shared" si="5"/>
        <v>0.05</v>
      </c>
      <c r="AC68" s="2">
        <f t="shared" si="4"/>
        <v>445</v>
      </c>
    </row>
    <row r="69" spans="1:29" ht="56.25" customHeight="1" x14ac:dyDescent="0.2">
      <c r="A69" s="2">
        <v>109</v>
      </c>
      <c r="B69" s="109">
        <v>70</v>
      </c>
      <c r="C69" s="36">
        <v>43627</v>
      </c>
      <c r="D69" s="43" t="s">
        <v>253</v>
      </c>
      <c r="E69" s="9">
        <v>17</v>
      </c>
      <c r="F69" s="7" t="s">
        <v>1134</v>
      </c>
      <c r="G69" s="14" t="s">
        <v>286</v>
      </c>
      <c r="H69" s="11" t="s">
        <v>1657</v>
      </c>
      <c r="I69" s="15" t="s">
        <v>6</v>
      </c>
      <c r="J69" s="28" t="s">
        <v>597</v>
      </c>
      <c r="K69" s="11" t="s">
        <v>287</v>
      </c>
      <c r="L69" s="9" t="s">
        <v>12</v>
      </c>
      <c r="M69" s="9" t="s">
        <v>35</v>
      </c>
      <c r="N69" s="21" t="s">
        <v>639</v>
      </c>
      <c r="O69" s="9">
        <v>1</v>
      </c>
      <c r="P69" s="80">
        <v>43814</v>
      </c>
      <c r="Q69" s="8">
        <v>43777</v>
      </c>
      <c r="R69" s="55">
        <v>1</v>
      </c>
      <c r="S69" s="34">
        <f t="shared" si="3"/>
        <v>1</v>
      </c>
      <c r="T69" s="28"/>
      <c r="U69" s="10" t="s">
        <v>677</v>
      </c>
      <c r="V69" s="10"/>
      <c r="W69" s="45" t="s">
        <v>34</v>
      </c>
      <c r="X69" s="65">
        <v>5</v>
      </c>
      <c r="Y69" s="45" t="s">
        <v>256</v>
      </c>
      <c r="Z69" s="45" t="s">
        <v>120</v>
      </c>
      <c r="AA69" s="45" t="s">
        <v>74</v>
      </c>
      <c r="AB69" s="158">
        <f t="shared" si="5"/>
        <v>0.05</v>
      </c>
      <c r="AC69" s="2">
        <f t="shared" si="4"/>
        <v>391</v>
      </c>
    </row>
    <row r="70" spans="1:29" ht="158.25" customHeight="1" x14ac:dyDescent="0.2">
      <c r="A70" s="2">
        <v>133</v>
      </c>
      <c r="B70" s="109">
        <v>71</v>
      </c>
      <c r="C70" s="36">
        <v>43577</v>
      </c>
      <c r="D70" s="20" t="s">
        <v>311</v>
      </c>
      <c r="E70" s="20">
        <v>8</v>
      </c>
      <c r="F70" s="28" t="s">
        <v>1135</v>
      </c>
      <c r="G70" s="10" t="s">
        <v>563</v>
      </c>
      <c r="H70" s="11" t="s">
        <v>645</v>
      </c>
      <c r="I70" s="15" t="s">
        <v>2</v>
      </c>
      <c r="J70" s="28" t="s">
        <v>600</v>
      </c>
      <c r="K70" s="9" t="s">
        <v>336</v>
      </c>
      <c r="L70" s="9" t="s">
        <v>12</v>
      </c>
      <c r="M70" s="9" t="s">
        <v>41</v>
      </c>
      <c r="N70" s="21" t="s">
        <v>1088</v>
      </c>
      <c r="O70" s="9">
        <v>1</v>
      </c>
      <c r="P70" s="80">
        <v>43738</v>
      </c>
      <c r="Q70" s="8">
        <v>43738</v>
      </c>
      <c r="R70" s="53">
        <v>1</v>
      </c>
      <c r="S70" s="34">
        <f t="shared" si="3"/>
        <v>1</v>
      </c>
      <c r="T70" s="34"/>
      <c r="U70" s="8" t="s">
        <v>752</v>
      </c>
      <c r="V70" s="10"/>
      <c r="W70" s="59" t="s">
        <v>34</v>
      </c>
      <c r="X70" s="64">
        <v>7</v>
      </c>
      <c r="Y70" s="45" t="s">
        <v>80</v>
      </c>
      <c r="Z70" s="45" t="s">
        <v>100</v>
      </c>
      <c r="AA70" s="45" t="s">
        <v>74</v>
      </c>
      <c r="AB70" s="158">
        <f t="shared" si="5"/>
        <v>7.0000000000000007E-2</v>
      </c>
      <c r="AC70" s="2">
        <f t="shared" si="4"/>
        <v>485</v>
      </c>
    </row>
    <row r="71" spans="1:29" ht="114.75" customHeight="1" x14ac:dyDescent="0.2">
      <c r="A71" s="2">
        <v>169</v>
      </c>
      <c r="B71" s="109">
        <v>72</v>
      </c>
      <c r="C71" s="36">
        <v>43399</v>
      </c>
      <c r="D71" s="20" t="s">
        <v>365</v>
      </c>
      <c r="E71" s="20">
        <v>3</v>
      </c>
      <c r="F71" s="14" t="s">
        <v>1111</v>
      </c>
      <c r="G71" s="14" t="s">
        <v>569</v>
      </c>
      <c r="H71" s="11" t="s">
        <v>968</v>
      </c>
      <c r="I71" s="15" t="s">
        <v>2</v>
      </c>
      <c r="J71" s="10" t="s">
        <v>606</v>
      </c>
      <c r="K71" s="11" t="s">
        <v>370</v>
      </c>
      <c r="L71" s="9" t="s">
        <v>12</v>
      </c>
      <c r="M71" s="9" t="s">
        <v>41</v>
      </c>
      <c r="N71" s="21" t="s">
        <v>371</v>
      </c>
      <c r="O71" s="11">
        <v>1</v>
      </c>
      <c r="P71" s="80">
        <v>43465</v>
      </c>
      <c r="Q71" s="8">
        <v>43465</v>
      </c>
      <c r="R71" s="66">
        <v>1</v>
      </c>
      <c r="S71" s="34">
        <f t="shared" si="3"/>
        <v>1</v>
      </c>
      <c r="T71" s="45"/>
      <c r="U71" s="10" t="s">
        <v>970</v>
      </c>
      <c r="V71" s="6"/>
      <c r="W71" s="45" t="s">
        <v>34</v>
      </c>
      <c r="X71" s="64">
        <v>4</v>
      </c>
      <c r="Y71" s="45" t="s">
        <v>80</v>
      </c>
      <c r="Z71" s="45" t="s">
        <v>100</v>
      </c>
      <c r="AA71" s="45" t="s">
        <v>74</v>
      </c>
      <c r="AB71" s="158">
        <f t="shared" si="5"/>
        <v>0.04</v>
      </c>
      <c r="AC71" s="2">
        <f t="shared" si="4"/>
        <v>643</v>
      </c>
    </row>
    <row r="72" spans="1:29" ht="114.75" customHeight="1" x14ac:dyDescent="0.2">
      <c r="A72" s="2">
        <v>5</v>
      </c>
      <c r="B72" s="109">
        <v>73</v>
      </c>
      <c r="C72" s="37">
        <v>43797</v>
      </c>
      <c r="D72" s="20" t="s">
        <v>65</v>
      </c>
      <c r="E72" s="20">
        <v>5</v>
      </c>
      <c r="F72" s="14" t="s">
        <v>1136</v>
      </c>
      <c r="G72" s="15" t="s">
        <v>552</v>
      </c>
      <c r="H72" s="11" t="s">
        <v>77</v>
      </c>
      <c r="I72" s="15" t="s">
        <v>2</v>
      </c>
      <c r="J72" s="28" t="s">
        <v>684</v>
      </c>
      <c r="K72" s="9" t="s">
        <v>78</v>
      </c>
      <c r="L72" s="9" t="s">
        <v>18</v>
      </c>
      <c r="M72" s="9" t="s">
        <v>46</v>
      </c>
      <c r="N72" s="21" t="s">
        <v>79</v>
      </c>
      <c r="O72" s="9">
        <v>1</v>
      </c>
      <c r="P72" s="80">
        <v>43889</v>
      </c>
      <c r="Q72" s="8">
        <v>43829</v>
      </c>
      <c r="R72" s="53">
        <v>1</v>
      </c>
      <c r="S72" s="34">
        <f t="shared" si="3"/>
        <v>1</v>
      </c>
      <c r="T72" s="28"/>
      <c r="U72" s="28" t="s">
        <v>685</v>
      </c>
      <c r="V72" s="45"/>
      <c r="W72" s="59" t="s">
        <v>27</v>
      </c>
      <c r="X72" s="64">
        <v>4</v>
      </c>
      <c r="Y72" s="45" t="s">
        <v>80</v>
      </c>
      <c r="Z72" s="45" t="s">
        <v>82</v>
      </c>
      <c r="AA72" s="45" t="s">
        <v>81</v>
      </c>
      <c r="AB72" s="158">
        <f t="shared" si="5"/>
        <v>0.04</v>
      </c>
      <c r="AC72" s="2">
        <f t="shared" si="4"/>
        <v>336</v>
      </c>
    </row>
    <row r="73" spans="1:29" ht="114.75" customHeight="1" x14ac:dyDescent="0.2">
      <c r="A73" s="2">
        <v>6</v>
      </c>
      <c r="B73" s="109">
        <v>74</v>
      </c>
      <c r="C73" s="37">
        <v>43797</v>
      </c>
      <c r="D73" s="20" t="s">
        <v>65</v>
      </c>
      <c r="E73" s="20">
        <v>6</v>
      </c>
      <c r="F73" s="14" t="s">
        <v>1136</v>
      </c>
      <c r="G73" s="15" t="s">
        <v>552</v>
      </c>
      <c r="H73" s="11" t="s">
        <v>77</v>
      </c>
      <c r="I73" s="15" t="s">
        <v>2</v>
      </c>
      <c r="J73" s="28" t="s">
        <v>83</v>
      </c>
      <c r="K73" s="9" t="s">
        <v>78</v>
      </c>
      <c r="L73" s="9" t="s">
        <v>18</v>
      </c>
      <c r="M73" s="9" t="s">
        <v>46</v>
      </c>
      <c r="N73" s="21" t="s">
        <v>686</v>
      </c>
      <c r="O73" s="9">
        <v>2</v>
      </c>
      <c r="P73" s="80">
        <v>44012</v>
      </c>
      <c r="Q73" s="8">
        <v>44012</v>
      </c>
      <c r="R73" s="53">
        <v>2</v>
      </c>
      <c r="S73" s="34">
        <f t="shared" si="3"/>
        <v>1</v>
      </c>
      <c r="T73" s="28"/>
      <c r="U73" s="28" t="s">
        <v>1667</v>
      </c>
      <c r="V73" s="45"/>
      <c r="W73" s="59" t="s">
        <v>27</v>
      </c>
      <c r="X73" s="64">
        <v>4</v>
      </c>
      <c r="Y73" s="45" t="s">
        <v>80</v>
      </c>
      <c r="Z73" s="45" t="s">
        <v>82</v>
      </c>
      <c r="AA73" s="45" t="s">
        <v>81</v>
      </c>
      <c r="AB73" s="158">
        <f t="shared" si="5"/>
        <v>0.04</v>
      </c>
      <c r="AC73" s="2">
        <f t="shared" si="4"/>
        <v>336</v>
      </c>
    </row>
    <row r="74" spans="1:29" ht="114.75" customHeight="1" x14ac:dyDescent="0.2">
      <c r="A74" s="2">
        <v>8</v>
      </c>
      <c r="B74" s="109">
        <v>75</v>
      </c>
      <c r="C74" s="37">
        <v>43797</v>
      </c>
      <c r="D74" s="20" t="s">
        <v>65</v>
      </c>
      <c r="E74" s="20">
        <v>8</v>
      </c>
      <c r="F74" s="14" t="s">
        <v>1136</v>
      </c>
      <c r="G74" s="15" t="s">
        <v>552</v>
      </c>
      <c r="H74" s="11" t="s">
        <v>77</v>
      </c>
      <c r="I74" s="15" t="s">
        <v>2</v>
      </c>
      <c r="J74" s="28" t="s">
        <v>85</v>
      </c>
      <c r="K74" s="9" t="s">
        <v>78</v>
      </c>
      <c r="L74" s="9" t="s">
        <v>18</v>
      </c>
      <c r="M74" s="9" t="s">
        <v>46</v>
      </c>
      <c r="N74" s="21" t="s">
        <v>86</v>
      </c>
      <c r="O74" s="9">
        <v>1</v>
      </c>
      <c r="P74" s="80">
        <v>43921</v>
      </c>
      <c r="Q74" s="8">
        <v>43901</v>
      </c>
      <c r="R74" s="53">
        <v>1</v>
      </c>
      <c r="S74" s="34">
        <f t="shared" si="3"/>
        <v>1</v>
      </c>
      <c r="T74" s="28"/>
      <c r="U74" s="28" t="s">
        <v>87</v>
      </c>
      <c r="V74" s="45"/>
      <c r="W74" s="59" t="s">
        <v>27</v>
      </c>
      <c r="X74" s="64">
        <v>4</v>
      </c>
      <c r="Y74" s="45" t="s">
        <v>80</v>
      </c>
      <c r="Z74" s="45" t="s">
        <v>82</v>
      </c>
      <c r="AA74" s="45" t="s">
        <v>81</v>
      </c>
      <c r="AB74" s="158">
        <f t="shared" si="5"/>
        <v>0.04</v>
      </c>
      <c r="AC74" s="2">
        <f t="shared" si="4"/>
        <v>336</v>
      </c>
    </row>
    <row r="75" spans="1:29" ht="114.75" customHeight="1" x14ac:dyDescent="0.2">
      <c r="A75" s="2">
        <v>37</v>
      </c>
      <c r="B75" s="109">
        <v>76</v>
      </c>
      <c r="C75" s="36">
        <v>43738</v>
      </c>
      <c r="D75" s="43" t="s">
        <v>142</v>
      </c>
      <c r="E75" s="13">
        <v>2</v>
      </c>
      <c r="F75" s="14" t="s">
        <v>1137</v>
      </c>
      <c r="G75" s="11" t="s">
        <v>145</v>
      </c>
      <c r="H75" s="13" t="s">
        <v>92</v>
      </c>
      <c r="I75" s="15" t="s">
        <v>6</v>
      </c>
      <c r="J75" s="28" t="s">
        <v>700</v>
      </c>
      <c r="K75" s="11" t="s">
        <v>146</v>
      </c>
      <c r="L75" s="9" t="s">
        <v>18</v>
      </c>
      <c r="M75" s="9" t="s">
        <v>46</v>
      </c>
      <c r="N75" s="15" t="s">
        <v>147</v>
      </c>
      <c r="O75" s="11">
        <v>1</v>
      </c>
      <c r="P75" s="80">
        <v>43829</v>
      </c>
      <c r="Q75" s="8">
        <v>43754</v>
      </c>
      <c r="R75" s="53">
        <v>1</v>
      </c>
      <c r="S75" s="34">
        <f t="shared" si="3"/>
        <v>1</v>
      </c>
      <c r="T75" s="23"/>
      <c r="U75" s="7" t="s">
        <v>701</v>
      </c>
      <c r="V75" s="7"/>
      <c r="W75" s="21" t="s">
        <v>27</v>
      </c>
      <c r="X75" s="64">
        <v>6</v>
      </c>
      <c r="Y75" s="20" t="s">
        <v>143</v>
      </c>
      <c r="Z75" s="49" t="s">
        <v>132</v>
      </c>
      <c r="AA75" s="20" t="s">
        <v>81</v>
      </c>
      <c r="AB75" s="158">
        <f t="shared" si="5"/>
        <v>0.06</v>
      </c>
      <c r="AC75" s="2">
        <f t="shared" si="4"/>
        <v>569</v>
      </c>
    </row>
    <row r="76" spans="1:29" ht="87" customHeight="1" x14ac:dyDescent="0.2">
      <c r="A76" s="2">
        <v>26</v>
      </c>
      <c r="B76" s="109">
        <v>77</v>
      </c>
      <c r="C76" s="36">
        <v>43740</v>
      </c>
      <c r="D76" s="20" t="s">
        <v>123</v>
      </c>
      <c r="E76" s="11">
        <v>6</v>
      </c>
      <c r="F76" s="28" t="s">
        <v>795</v>
      </c>
      <c r="G76" s="14" t="s">
        <v>796</v>
      </c>
      <c r="H76" s="11" t="s">
        <v>1604</v>
      </c>
      <c r="I76" s="15" t="s">
        <v>6</v>
      </c>
      <c r="J76" s="28" t="s">
        <v>801</v>
      </c>
      <c r="K76" s="11" t="s">
        <v>802</v>
      </c>
      <c r="L76" s="11" t="s">
        <v>1</v>
      </c>
      <c r="M76" s="11" t="s">
        <v>43</v>
      </c>
      <c r="N76" s="21" t="s">
        <v>131</v>
      </c>
      <c r="O76" s="9">
        <v>1</v>
      </c>
      <c r="P76" s="80">
        <v>44165</v>
      </c>
      <c r="Q76" s="70"/>
      <c r="R76" s="63">
        <v>0</v>
      </c>
      <c r="S76" s="34">
        <f t="shared" si="3"/>
        <v>0</v>
      </c>
      <c r="T76" s="21" t="s">
        <v>131</v>
      </c>
      <c r="U76" s="21" t="s">
        <v>793</v>
      </c>
      <c r="V76" s="10" t="s">
        <v>800</v>
      </c>
      <c r="W76" s="26" t="s">
        <v>0</v>
      </c>
      <c r="X76" s="71">
        <v>5</v>
      </c>
      <c r="Y76" s="13" t="s">
        <v>125</v>
      </c>
      <c r="Z76" s="20" t="s">
        <v>132</v>
      </c>
      <c r="AA76" s="13" t="s">
        <v>252</v>
      </c>
      <c r="AB76" s="158">
        <f t="shared" si="5"/>
        <v>0</v>
      </c>
      <c r="AC76" s="2">
        <f t="shared" si="4"/>
        <v>558</v>
      </c>
    </row>
    <row r="77" spans="1:29" ht="103.5" customHeight="1" x14ac:dyDescent="0.2">
      <c r="A77" s="2">
        <v>27</v>
      </c>
      <c r="B77" s="109">
        <v>78</v>
      </c>
      <c r="C77" s="36">
        <v>43740</v>
      </c>
      <c r="D77" s="20" t="s">
        <v>123</v>
      </c>
      <c r="E77" s="11">
        <v>7</v>
      </c>
      <c r="F77" s="28" t="s">
        <v>795</v>
      </c>
      <c r="G77" s="14" t="s">
        <v>796</v>
      </c>
      <c r="H77" s="11" t="s">
        <v>1604</v>
      </c>
      <c r="I77" s="15" t="s">
        <v>6</v>
      </c>
      <c r="J77" s="28" t="s">
        <v>133</v>
      </c>
      <c r="K77" s="11" t="s">
        <v>803</v>
      </c>
      <c r="L77" s="11" t="s">
        <v>1</v>
      </c>
      <c r="M77" s="11" t="s">
        <v>43</v>
      </c>
      <c r="N77" s="21" t="s">
        <v>134</v>
      </c>
      <c r="O77" s="9">
        <v>1</v>
      </c>
      <c r="P77" s="80">
        <v>44196</v>
      </c>
      <c r="Q77" s="70"/>
      <c r="R77" s="63">
        <v>0</v>
      </c>
      <c r="S77" s="34">
        <f t="shared" si="3"/>
        <v>0</v>
      </c>
      <c r="T77" s="21" t="s">
        <v>134</v>
      </c>
      <c r="U77" s="21" t="s">
        <v>793</v>
      </c>
      <c r="V77" s="10" t="s">
        <v>800</v>
      </c>
      <c r="W77" s="26" t="s">
        <v>0</v>
      </c>
      <c r="X77" s="71">
        <v>15</v>
      </c>
      <c r="Y77" s="13" t="s">
        <v>125</v>
      </c>
      <c r="Z77" s="49" t="s">
        <v>132</v>
      </c>
      <c r="AA77" s="13" t="s">
        <v>252</v>
      </c>
      <c r="AB77" s="158">
        <f t="shared" si="5"/>
        <v>0</v>
      </c>
      <c r="AC77" s="2">
        <f t="shared" si="4"/>
        <v>558</v>
      </c>
    </row>
    <row r="78" spans="1:29" ht="155.25" customHeight="1" x14ac:dyDescent="0.2">
      <c r="A78" s="2">
        <v>30</v>
      </c>
      <c r="B78" s="109">
        <v>79</v>
      </c>
      <c r="C78" s="36">
        <v>43740</v>
      </c>
      <c r="D78" s="20" t="s">
        <v>123</v>
      </c>
      <c r="E78" s="11">
        <v>10</v>
      </c>
      <c r="F78" s="28" t="s">
        <v>1634</v>
      </c>
      <c r="G78" s="14" t="s">
        <v>804</v>
      </c>
      <c r="H78" s="11" t="s">
        <v>1604</v>
      </c>
      <c r="I78" s="15" t="s">
        <v>6</v>
      </c>
      <c r="J78" s="28" t="s">
        <v>586</v>
      </c>
      <c r="K78" s="9" t="s">
        <v>139</v>
      </c>
      <c r="L78" s="11" t="s">
        <v>1</v>
      </c>
      <c r="M78" s="11" t="s">
        <v>43</v>
      </c>
      <c r="N78" s="21" t="s">
        <v>808</v>
      </c>
      <c r="O78" s="9">
        <v>3</v>
      </c>
      <c r="P78" s="80">
        <v>44104</v>
      </c>
      <c r="Q78" s="129"/>
      <c r="R78" s="127">
        <v>2</v>
      </c>
      <c r="S78" s="34">
        <f t="shared" si="3"/>
        <v>0.66666666666666663</v>
      </c>
      <c r="T78" s="128" t="s">
        <v>1518</v>
      </c>
      <c r="U78" s="21" t="s">
        <v>1519</v>
      </c>
      <c r="V78" s="11"/>
      <c r="W78" s="26" t="s">
        <v>0</v>
      </c>
      <c r="X78" s="71">
        <v>5</v>
      </c>
      <c r="Y78" s="11" t="s">
        <v>256</v>
      </c>
      <c r="Z78" s="20" t="s">
        <v>132</v>
      </c>
      <c r="AA78" s="13" t="s">
        <v>252</v>
      </c>
      <c r="AB78" s="158">
        <f t="shared" si="5"/>
        <v>3.3333333333333333E-2</v>
      </c>
      <c r="AC78" s="2">
        <f t="shared" si="4"/>
        <v>258</v>
      </c>
    </row>
    <row r="79" spans="1:29" ht="142.5" customHeight="1" x14ac:dyDescent="0.2">
      <c r="A79" s="2">
        <v>90</v>
      </c>
      <c r="B79" s="109">
        <v>80</v>
      </c>
      <c r="C79" s="36">
        <v>43643</v>
      </c>
      <c r="D79" s="43" t="s">
        <v>203</v>
      </c>
      <c r="E79" s="11">
        <v>20</v>
      </c>
      <c r="F79" s="14" t="s">
        <v>737</v>
      </c>
      <c r="G79" s="11" t="s">
        <v>516</v>
      </c>
      <c r="H79" s="11" t="s">
        <v>102</v>
      </c>
      <c r="I79" s="15" t="s">
        <v>6</v>
      </c>
      <c r="J79" s="28" t="s">
        <v>198</v>
      </c>
      <c r="K79" s="11" t="s">
        <v>199</v>
      </c>
      <c r="L79" s="9" t="s">
        <v>1</v>
      </c>
      <c r="M79" s="9" t="s">
        <v>43</v>
      </c>
      <c r="N79" s="15" t="s">
        <v>200</v>
      </c>
      <c r="O79" s="11">
        <v>1</v>
      </c>
      <c r="P79" s="80">
        <v>43830</v>
      </c>
      <c r="Q79" s="8">
        <v>43830</v>
      </c>
      <c r="R79" s="53">
        <v>1</v>
      </c>
      <c r="S79" s="34">
        <f t="shared" si="3"/>
        <v>1</v>
      </c>
      <c r="T79" s="25"/>
      <c r="U79" s="7" t="s">
        <v>251</v>
      </c>
      <c r="V79" s="7"/>
      <c r="W79" s="21" t="s">
        <v>0</v>
      </c>
      <c r="X79" s="64">
        <v>5</v>
      </c>
      <c r="Y79" s="20" t="s">
        <v>143</v>
      </c>
      <c r="Z79" s="20" t="s">
        <v>132</v>
      </c>
      <c r="AA79" s="20" t="s">
        <v>252</v>
      </c>
      <c r="AB79" s="158">
        <f t="shared" si="5"/>
        <v>0.05</v>
      </c>
      <c r="AC79" s="2">
        <f t="shared" si="4"/>
        <v>240</v>
      </c>
    </row>
    <row r="80" spans="1:29" ht="160.5" customHeight="1" x14ac:dyDescent="0.2">
      <c r="A80" s="2">
        <v>165</v>
      </c>
      <c r="B80" s="109">
        <v>81</v>
      </c>
      <c r="C80" s="36">
        <v>43567</v>
      </c>
      <c r="D80" s="43" t="s">
        <v>341</v>
      </c>
      <c r="E80" s="20">
        <v>26</v>
      </c>
      <c r="F80" s="28" t="s">
        <v>1138</v>
      </c>
      <c r="G80" s="28" t="s">
        <v>141</v>
      </c>
      <c r="H80" s="11" t="s">
        <v>102</v>
      </c>
      <c r="I80" s="15" t="s">
        <v>6</v>
      </c>
      <c r="J80" s="28" t="s">
        <v>1243</v>
      </c>
      <c r="K80" s="9" t="s">
        <v>362</v>
      </c>
      <c r="L80" s="11" t="s">
        <v>1</v>
      </c>
      <c r="M80" s="9" t="s">
        <v>43</v>
      </c>
      <c r="N80" s="10" t="s">
        <v>628</v>
      </c>
      <c r="O80" s="9">
        <v>1</v>
      </c>
      <c r="P80" s="80">
        <v>43814</v>
      </c>
      <c r="Q80" s="8">
        <v>43814</v>
      </c>
      <c r="R80" s="53">
        <v>1</v>
      </c>
      <c r="S80" s="34">
        <f t="shared" si="3"/>
        <v>1</v>
      </c>
      <c r="T80" s="28"/>
      <c r="U80" s="28" t="s">
        <v>1294</v>
      </c>
      <c r="V80" s="45"/>
      <c r="W80" s="49" t="s">
        <v>0</v>
      </c>
      <c r="X80" s="64">
        <v>4</v>
      </c>
      <c r="Y80" s="21" t="s">
        <v>109</v>
      </c>
      <c r="Z80" s="49" t="s">
        <v>132</v>
      </c>
      <c r="AA80" s="49" t="s">
        <v>252</v>
      </c>
      <c r="AB80" s="158">
        <f t="shared" si="5"/>
        <v>0.04</v>
      </c>
      <c r="AC80" s="2">
        <f t="shared" si="4"/>
        <v>286</v>
      </c>
    </row>
    <row r="81" spans="1:29" ht="135.75" customHeight="1" x14ac:dyDescent="0.2">
      <c r="A81" s="2">
        <v>166</v>
      </c>
      <c r="B81" s="109">
        <v>82</v>
      </c>
      <c r="C81" s="36">
        <v>43567</v>
      </c>
      <c r="D81" s="43" t="s">
        <v>341</v>
      </c>
      <c r="E81" s="20">
        <v>27</v>
      </c>
      <c r="F81" s="28" t="s">
        <v>1138</v>
      </c>
      <c r="G81" s="28" t="s">
        <v>141</v>
      </c>
      <c r="H81" s="11" t="s">
        <v>102</v>
      </c>
      <c r="I81" s="15" t="s">
        <v>6</v>
      </c>
      <c r="J81" s="28" t="s">
        <v>198</v>
      </c>
      <c r="K81" s="9" t="s">
        <v>363</v>
      </c>
      <c r="L81" s="11" t="s">
        <v>1</v>
      </c>
      <c r="M81" s="9" t="s">
        <v>43</v>
      </c>
      <c r="N81" s="10" t="s">
        <v>364</v>
      </c>
      <c r="O81" s="9">
        <v>1</v>
      </c>
      <c r="P81" s="80">
        <v>43814</v>
      </c>
      <c r="Q81" s="8">
        <v>43814</v>
      </c>
      <c r="R81" s="53">
        <v>1</v>
      </c>
      <c r="S81" s="34">
        <f t="shared" si="3"/>
        <v>1</v>
      </c>
      <c r="T81" s="28"/>
      <c r="U81" s="28" t="s">
        <v>861</v>
      </c>
      <c r="V81" s="45"/>
      <c r="W81" s="49" t="s">
        <v>0</v>
      </c>
      <c r="X81" s="64">
        <v>4</v>
      </c>
      <c r="Y81" s="21" t="s">
        <v>109</v>
      </c>
      <c r="Z81" s="49" t="s">
        <v>132</v>
      </c>
      <c r="AA81" s="49" t="s">
        <v>252</v>
      </c>
      <c r="AB81" s="158">
        <f t="shared" si="5"/>
        <v>0.04</v>
      </c>
      <c r="AC81" s="2">
        <f t="shared" si="4"/>
        <v>286</v>
      </c>
    </row>
    <row r="82" spans="1:29" ht="135" customHeight="1" x14ac:dyDescent="0.2">
      <c r="A82" s="2">
        <v>129</v>
      </c>
      <c r="B82" s="109">
        <v>83</v>
      </c>
      <c r="C82" s="36">
        <v>43577</v>
      </c>
      <c r="D82" s="20" t="s">
        <v>311</v>
      </c>
      <c r="E82" s="20">
        <v>4</v>
      </c>
      <c r="F82" s="28" t="s">
        <v>1139</v>
      </c>
      <c r="G82" s="10" t="s">
        <v>322</v>
      </c>
      <c r="H82" s="11" t="s">
        <v>323</v>
      </c>
      <c r="I82" s="15" t="s">
        <v>6</v>
      </c>
      <c r="J82" s="28" t="s">
        <v>747</v>
      </c>
      <c r="K82" s="9" t="s">
        <v>324</v>
      </c>
      <c r="L82" s="9" t="s">
        <v>12</v>
      </c>
      <c r="M82" s="9" t="s">
        <v>45</v>
      </c>
      <c r="N82" s="21" t="s">
        <v>626</v>
      </c>
      <c r="O82" s="9">
        <v>1</v>
      </c>
      <c r="P82" s="80">
        <v>43738</v>
      </c>
      <c r="Q82" s="8">
        <v>43738</v>
      </c>
      <c r="R82" s="53">
        <v>1</v>
      </c>
      <c r="S82" s="34">
        <f t="shared" si="3"/>
        <v>1</v>
      </c>
      <c r="T82" s="34"/>
      <c r="U82" s="12" t="s">
        <v>1295</v>
      </c>
      <c r="V82" s="10"/>
      <c r="W82" s="59" t="s">
        <v>34</v>
      </c>
      <c r="X82" s="64">
        <v>7</v>
      </c>
      <c r="Y82" s="62" t="s">
        <v>312</v>
      </c>
      <c r="Z82" s="45" t="s">
        <v>217</v>
      </c>
      <c r="AA82" s="45" t="s">
        <v>325</v>
      </c>
      <c r="AB82" s="158">
        <f t="shared" si="5"/>
        <v>7.0000000000000007E-2</v>
      </c>
      <c r="AC82" s="2">
        <f t="shared" si="4"/>
        <v>531</v>
      </c>
    </row>
    <row r="83" spans="1:29" ht="162.75" customHeight="1" x14ac:dyDescent="0.2">
      <c r="A83" s="2">
        <v>146</v>
      </c>
      <c r="B83" s="109">
        <v>84</v>
      </c>
      <c r="C83" s="36">
        <v>43567</v>
      </c>
      <c r="D83" s="43" t="s">
        <v>341</v>
      </c>
      <c r="E83" s="20">
        <v>7</v>
      </c>
      <c r="F83" s="28" t="s">
        <v>1125</v>
      </c>
      <c r="G83" s="28" t="s">
        <v>1224</v>
      </c>
      <c r="H83" s="11" t="s">
        <v>346</v>
      </c>
      <c r="I83" s="15" t="s">
        <v>2</v>
      </c>
      <c r="J83" s="28" t="s">
        <v>1244</v>
      </c>
      <c r="K83" s="9" t="s">
        <v>840</v>
      </c>
      <c r="L83" s="9" t="s">
        <v>12</v>
      </c>
      <c r="M83" s="9" t="s">
        <v>41</v>
      </c>
      <c r="N83" s="9" t="s">
        <v>841</v>
      </c>
      <c r="O83" s="9">
        <v>1</v>
      </c>
      <c r="P83" s="80">
        <v>43616</v>
      </c>
      <c r="Q83" s="8">
        <v>43718</v>
      </c>
      <c r="R83" s="53">
        <v>1</v>
      </c>
      <c r="S83" s="34">
        <f t="shared" si="3"/>
        <v>1</v>
      </c>
      <c r="T83" s="28"/>
      <c r="U83" s="28" t="s">
        <v>1296</v>
      </c>
      <c r="V83" s="45"/>
      <c r="W83" s="49" t="s">
        <v>34</v>
      </c>
      <c r="X83" s="64">
        <v>4</v>
      </c>
      <c r="Y83" s="21" t="s">
        <v>125</v>
      </c>
      <c r="Z83" s="49" t="s">
        <v>110</v>
      </c>
      <c r="AA83" s="49" t="s">
        <v>347</v>
      </c>
      <c r="AB83" s="158">
        <f t="shared" si="5"/>
        <v>0.04</v>
      </c>
      <c r="AC83" s="2">
        <f t="shared" si="4"/>
        <v>301</v>
      </c>
    </row>
    <row r="84" spans="1:29" ht="133.5" customHeight="1" x14ac:dyDescent="0.2">
      <c r="A84" s="2">
        <v>147</v>
      </c>
      <c r="B84" s="109">
        <v>85</v>
      </c>
      <c r="C84" s="36">
        <v>43567</v>
      </c>
      <c r="D84" s="43" t="s">
        <v>341</v>
      </c>
      <c r="E84" s="20">
        <v>8</v>
      </c>
      <c r="F84" s="28" t="s">
        <v>1125</v>
      </c>
      <c r="G84" s="28" t="s">
        <v>1224</v>
      </c>
      <c r="H84" s="11" t="s">
        <v>346</v>
      </c>
      <c r="I84" s="15" t="s">
        <v>2</v>
      </c>
      <c r="J84" s="28" t="s">
        <v>1245</v>
      </c>
      <c r="K84" s="9" t="s">
        <v>842</v>
      </c>
      <c r="L84" s="9" t="s">
        <v>12</v>
      </c>
      <c r="M84" s="9" t="s">
        <v>41</v>
      </c>
      <c r="N84" s="9" t="s">
        <v>843</v>
      </c>
      <c r="O84" s="9">
        <v>1</v>
      </c>
      <c r="P84" s="80">
        <v>43799</v>
      </c>
      <c r="Q84" s="8">
        <v>43804</v>
      </c>
      <c r="R84" s="53">
        <v>1</v>
      </c>
      <c r="S84" s="34">
        <f t="shared" si="3"/>
        <v>1</v>
      </c>
      <c r="T84" s="28"/>
      <c r="U84" s="10" t="s">
        <v>1297</v>
      </c>
      <c r="V84" s="45"/>
      <c r="W84" s="49" t="s">
        <v>34</v>
      </c>
      <c r="X84" s="64">
        <v>4</v>
      </c>
      <c r="Y84" s="21" t="s">
        <v>125</v>
      </c>
      <c r="Z84" s="49" t="s">
        <v>110</v>
      </c>
      <c r="AA84" s="49" t="s">
        <v>347</v>
      </c>
      <c r="AB84" s="158">
        <f t="shared" si="5"/>
        <v>0.04</v>
      </c>
      <c r="AC84" s="2">
        <f t="shared" si="4"/>
        <v>301</v>
      </c>
    </row>
    <row r="85" spans="1:29" ht="118.5" customHeight="1" x14ac:dyDescent="0.2">
      <c r="A85" s="2">
        <v>154</v>
      </c>
      <c r="B85" s="109">
        <v>86</v>
      </c>
      <c r="C85" s="36">
        <v>43567</v>
      </c>
      <c r="D85" s="43" t="s">
        <v>341</v>
      </c>
      <c r="E85" s="20">
        <v>15</v>
      </c>
      <c r="F85" s="28" t="s">
        <v>1140</v>
      </c>
      <c r="G85" s="28" t="s">
        <v>567</v>
      </c>
      <c r="H85" s="11" t="s">
        <v>353</v>
      </c>
      <c r="I85" s="15" t="s">
        <v>2</v>
      </c>
      <c r="J85" s="28" t="s">
        <v>1246</v>
      </c>
      <c r="K85" s="9" t="s">
        <v>849</v>
      </c>
      <c r="L85" s="9" t="s">
        <v>12</v>
      </c>
      <c r="M85" s="9" t="s">
        <v>40</v>
      </c>
      <c r="N85" s="9" t="s">
        <v>354</v>
      </c>
      <c r="O85" s="9">
        <v>12</v>
      </c>
      <c r="P85" s="80">
        <v>43738</v>
      </c>
      <c r="Q85" s="8">
        <v>43738</v>
      </c>
      <c r="R85" s="53">
        <v>12</v>
      </c>
      <c r="S85" s="34">
        <f t="shared" si="3"/>
        <v>1</v>
      </c>
      <c r="T85" s="28"/>
      <c r="U85" s="28" t="s">
        <v>1566</v>
      </c>
      <c r="V85" s="45"/>
      <c r="W85" s="49" t="s">
        <v>34</v>
      </c>
      <c r="X85" s="64">
        <v>4</v>
      </c>
      <c r="Y85" s="21" t="s">
        <v>125</v>
      </c>
      <c r="Z85" s="49" t="s">
        <v>1084</v>
      </c>
      <c r="AA85" s="49" t="s">
        <v>347</v>
      </c>
      <c r="AB85" s="158">
        <f t="shared" si="5"/>
        <v>0.04</v>
      </c>
      <c r="AC85" s="2">
        <f t="shared" si="4"/>
        <v>399</v>
      </c>
    </row>
    <row r="86" spans="1:29" ht="140.25" customHeight="1" x14ac:dyDescent="0.2">
      <c r="A86" s="2">
        <v>155</v>
      </c>
      <c r="B86" s="109">
        <v>87</v>
      </c>
      <c r="C86" s="36">
        <v>43567</v>
      </c>
      <c r="D86" s="43" t="s">
        <v>341</v>
      </c>
      <c r="E86" s="20">
        <v>16</v>
      </c>
      <c r="F86" s="28" t="s">
        <v>1140</v>
      </c>
      <c r="G86" s="28" t="s">
        <v>567</v>
      </c>
      <c r="H86" s="11" t="s">
        <v>353</v>
      </c>
      <c r="I86" s="15" t="s">
        <v>6</v>
      </c>
      <c r="J86" s="28" t="s">
        <v>355</v>
      </c>
      <c r="K86" s="9" t="s">
        <v>209</v>
      </c>
      <c r="L86" s="9" t="s">
        <v>12</v>
      </c>
      <c r="M86" s="9" t="s">
        <v>35</v>
      </c>
      <c r="N86" s="9" t="s">
        <v>619</v>
      </c>
      <c r="O86" s="9">
        <v>1</v>
      </c>
      <c r="P86" s="80">
        <v>43769</v>
      </c>
      <c r="Q86" s="8">
        <v>43754</v>
      </c>
      <c r="R86" s="53">
        <v>1</v>
      </c>
      <c r="S86" s="34">
        <f t="shared" si="3"/>
        <v>1</v>
      </c>
      <c r="T86" s="28"/>
      <c r="U86" s="28" t="s">
        <v>1298</v>
      </c>
      <c r="V86" s="45"/>
      <c r="W86" s="49" t="s">
        <v>34</v>
      </c>
      <c r="X86" s="64">
        <v>4</v>
      </c>
      <c r="Y86" s="21" t="s">
        <v>125</v>
      </c>
      <c r="Z86" s="49" t="s">
        <v>1084</v>
      </c>
      <c r="AA86" s="49" t="s">
        <v>347</v>
      </c>
      <c r="AB86" s="158">
        <f t="shared" si="5"/>
        <v>0.04</v>
      </c>
      <c r="AC86" s="2">
        <f t="shared" si="4"/>
        <v>399</v>
      </c>
    </row>
    <row r="87" spans="1:29" ht="138" customHeight="1" x14ac:dyDescent="0.2">
      <c r="A87" s="2">
        <v>229</v>
      </c>
      <c r="B87" s="109">
        <v>88</v>
      </c>
      <c r="C87" s="36">
        <v>43375</v>
      </c>
      <c r="D87" s="20" t="s">
        <v>461</v>
      </c>
      <c r="E87" s="13">
        <v>4</v>
      </c>
      <c r="F87" s="14" t="s">
        <v>1567</v>
      </c>
      <c r="G87" s="14" t="s">
        <v>466</v>
      </c>
      <c r="H87" s="11" t="s">
        <v>866</v>
      </c>
      <c r="I87" s="15" t="s">
        <v>6</v>
      </c>
      <c r="J87" s="28" t="s">
        <v>868</v>
      </c>
      <c r="K87" s="11" t="s">
        <v>869</v>
      </c>
      <c r="L87" s="9" t="s">
        <v>12</v>
      </c>
      <c r="M87" s="9" t="s">
        <v>35</v>
      </c>
      <c r="N87" s="22" t="s">
        <v>644</v>
      </c>
      <c r="O87" s="11">
        <v>2</v>
      </c>
      <c r="P87" s="80">
        <v>43449</v>
      </c>
      <c r="Q87" s="8">
        <v>43497</v>
      </c>
      <c r="R87" s="54">
        <v>2</v>
      </c>
      <c r="S87" s="34">
        <f t="shared" si="3"/>
        <v>1</v>
      </c>
      <c r="T87" s="25"/>
      <c r="U87" s="12" t="s">
        <v>1299</v>
      </c>
      <c r="V87" s="23"/>
      <c r="W87" s="45" t="s">
        <v>34</v>
      </c>
      <c r="X87" s="72">
        <v>4</v>
      </c>
      <c r="Y87" s="62" t="s">
        <v>312</v>
      </c>
      <c r="Z87" s="45" t="s">
        <v>1087</v>
      </c>
      <c r="AA87" s="45" t="s">
        <v>325</v>
      </c>
      <c r="AB87" s="158">
        <f t="shared" si="5"/>
        <v>0.04</v>
      </c>
      <c r="AC87" s="2">
        <f t="shared" si="4"/>
        <v>535</v>
      </c>
    </row>
    <row r="88" spans="1:29" ht="81.75" customHeight="1" x14ac:dyDescent="0.2">
      <c r="A88" s="2">
        <v>230</v>
      </c>
      <c r="B88" s="109">
        <v>89</v>
      </c>
      <c r="C88" s="36">
        <v>43375</v>
      </c>
      <c r="D88" s="20" t="s">
        <v>461</v>
      </c>
      <c r="E88" s="13">
        <v>5</v>
      </c>
      <c r="F88" s="14" t="s">
        <v>1567</v>
      </c>
      <c r="G88" s="14" t="s">
        <v>466</v>
      </c>
      <c r="H88" s="11" t="s">
        <v>866</v>
      </c>
      <c r="I88" s="15" t="s">
        <v>6</v>
      </c>
      <c r="J88" s="28" t="s">
        <v>468</v>
      </c>
      <c r="K88" s="11" t="s">
        <v>869</v>
      </c>
      <c r="L88" s="9" t="s">
        <v>12</v>
      </c>
      <c r="M88" s="9" t="s">
        <v>35</v>
      </c>
      <c r="N88" s="15" t="s">
        <v>870</v>
      </c>
      <c r="O88" s="11">
        <v>1</v>
      </c>
      <c r="P88" s="80">
        <v>43449</v>
      </c>
      <c r="Q88" s="8">
        <v>43613</v>
      </c>
      <c r="R88" s="54">
        <v>1</v>
      </c>
      <c r="S88" s="34">
        <f t="shared" si="3"/>
        <v>1</v>
      </c>
      <c r="T88" s="16"/>
      <c r="U88" s="12" t="s">
        <v>1300</v>
      </c>
      <c r="V88" s="19"/>
      <c r="W88" s="45" t="s">
        <v>34</v>
      </c>
      <c r="X88" s="72">
        <v>4</v>
      </c>
      <c r="Y88" s="62" t="s">
        <v>312</v>
      </c>
      <c r="Z88" s="45" t="s">
        <v>1087</v>
      </c>
      <c r="AA88" s="45" t="s">
        <v>325</v>
      </c>
      <c r="AB88" s="158">
        <f t="shared" si="5"/>
        <v>0.04</v>
      </c>
      <c r="AC88" s="2">
        <f t="shared" si="4"/>
        <v>535</v>
      </c>
    </row>
    <row r="89" spans="1:29" ht="108.75" customHeight="1" x14ac:dyDescent="0.2">
      <c r="A89" s="2">
        <v>238</v>
      </c>
      <c r="B89" s="109">
        <v>90</v>
      </c>
      <c r="C89" s="36">
        <v>43375</v>
      </c>
      <c r="D89" s="20" t="s">
        <v>461</v>
      </c>
      <c r="E89" s="13">
        <v>13</v>
      </c>
      <c r="F89" s="14" t="s">
        <v>891</v>
      </c>
      <c r="G89" s="14" t="s">
        <v>480</v>
      </c>
      <c r="H89" s="11" t="s">
        <v>866</v>
      </c>
      <c r="I89" s="15" t="s">
        <v>6</v>
      </c>
      <c r="J89" s="28" t="s">
        <v>892</v>
      </c>
      <c r="K89" s="11" t="s">
        <v>481</v>
      </c>
      <c r="L89" s="9" t="s">
        <v>12</v>
      </c>
      <c r="M89" s="9" t="s">
        <v>41</v>
      </c>
      <c r="N89" s="15" t="s">
        <v>482</v>
      </c>
      <c r="O89" s="11">
        <v>1</v>
      </c>
      <c r="P89" s="80">
        <v>43419</v>
      </c>
      <c r="Q89" s="8">
        <v>43449</v>
      </c>
      <c r="R89" s="54">
        <v>1</v>
      </c>
      <c r="S89" s="34">
        <f t="shared" si="3"/>
        <v>1</v>
      </c>
      <c r="T89" s="14"/>
      <c r="U89" s="12" t="s">
        <v>893</v>
      </c>
      <c r="V89" s="7"/>
      <c r="W89" s="45" t="s">
        <v>34</v>
      </c>
      <c r="X89" s="72">
        <v>14</v>
      </c>
      <c r="Y89" s="62" t="s">
        <v>312</v>
      </c>
      <c r="Z89" s="45" t="s">
        <v>100</v>
      </c>
      <c r="AA89" s="45" t="s">
        <v>325</v>
      </c>
      <c r="AB89" s="158">
        <f t="shared" si="5"/>
        <v>0.14000000000000001</v>
      </c>
      <c r="AC89" s="2">
        <f t="shared" si="4"/>
        <v>259</v>
      </c>
    </row>
    <row r="90" spans="1:29" ht="78.75" customHeight="1" x14ac:dyDescent="0.2">
      <c r="A90" s="2">
        <v>253</v>
      </c>
      <c r="B90" s="109">
        <v>91</v>
      </c>
      <c r="C90" s="36">
        <v>43315</v>
      </c>
      <c r="D90" s="43" t="s">
        <v>486</v>
      </c>
      <c r="E90" s="20">
        <v>13</v>
      </c>
      <c r="F90" s="38" t="s">
        <v>922</v>
      </c>
      <c r="G90" s="38" t="s">
        <v>578</v>
      </c>
      <c r="H90" s="11" t="s">
        <v>1605</v>
      </c>
      <c r="I90" s="15" t="s">
        <v>2</v>
      </c>
      <c r="J90" s="28" t="s">
        <v>926</v>
      </c>
      <c r="K90" s="9" t="s">
        <v>498</v>
      </c>
      <c r="L90" s="9" t="s">
        <v>12</v>
      </c>
      <c r="M90" s="9" t="s">
        <v>41</v>
      </c>
      <c r="N90" s="28" t="s">
        <v>499</v>
      </c>
      <c r="O90" s="11">
        <v>1</v>
      </c>
      <c r="P90" s="80">
        <v>43320</v>
      </c>
      <c r="Q90" s="8">
        <v>43326</v>
      </c>
      <c r="R90" s="53">
        <v>1</v>
      </c>
      <c r="S90" s="34">
        <f t="shared" si="3"/>
        <v>1</v>
      </c>
      <c r="T90" s="11"/>
      <c r="U90" s="35" t="s">
        <v>927</v>
      </c>
      <c r="V90" s="45"/>
      <c r="W90" s="45" t="s">
        <v>34</v>
      </c>
      <c r="X90" s="64">
        <v>3</v>
      </c>
      <c r="Y90" s="45" t="s">
        <v>109</v>
      </c>
      <c r="Z90" s="45" t="s">
        <v>1087</v>
      </c>
      <c r="AA90" s="45" t="s">
        <v>347</v>
      </c>
      <c r="AB90" s="158">
        <f t="shared" si="5"/>
        <v>0.03</v>
      </c>
      <c r="AC90" s="2">
        <f t="shared" si="4"/>
        <v>360</v>
      </c>
    </row>
    <row r="91" spans="1:29" ht="56.25" customHeight="1" x14ac:dyDescent="0.2">
      <c r="A91" s="2">
        <v>269</v>
      </c>
      <c r="B91" s="109">
        <v>92</v>
      </c>
      <c r="C91" s="36">
        <v>43315</v>
      </c>
      <c r="D91" s="43" t="s">
        <v>486</v>
      </c>
      <c r="E91" s="20">
        <v>13</v>
      </c>
      <c r="F91" s="30" t="s">
        <v>1141</v>
      </c>
      <c r="G91" s="30" t="s">
        <v>582</v>
      </c>
      <c r="H91" s="11" t="s">
        <v>647</v>
      </c>
      <c r="I91" s="15" t="s">
        <v>2</v>
      </c>
      <c r="J91" s="28" t="s">
        <v>513</v>
      </c>
      <c r="K91" s="9" t="s">
        <v>498</v>
      </c>
      <c r="L91" s="9" t="s">
        <v>12</v>
      </c>
      <c r="M91" s="9" t="s">
        <v>35</v>
      </c>
      <c r="N91" s="28" t="s">
        <v>499</v>
      </c>
      <c r="O91" s="11">
        <v>1</v>
      </c>
      <c r="P91" s="80">
        <v>43320</v>
      </c>
      <c r="Q91" s="8">
        <v>43326</v>
      </c>
      <c r="R91" s="53">
        <v>1</v>
      </c>
      <c r="S91" s="34">
        <f t="shared" si="3"/>
        <v>1</v>
      </c>
      <c r="T91" s="11"/>
      <c r="U91" s="35" t="s">
        <v>959</v>
      </c>
      <c r="V91" s="45"/>
      <c r="W91" s="45" t="s">
        <v>34</v>
      </c>
      <c r="X91" s="64">
        <v>3</v>
      </c>
      <c r="Y91" s="45" t="s">
        <v>109</v>
      </c>
      <c r="Z91" s="45" t="s">
        <v>1087</v>
      </c>
      <c r="AA91" s="45" t="s">
        <v>347</v>
      </c>
      <c r="AB91" s="158">
        <f t="shared" si="5"/>
        <v>0.03</v>
      </c>
      <c r="AC91" s="2">
        <f t="shared" si="4"/>
        <v>537</v>
      </c>
    </row>
    <row r="92" spans="1:29" ht="56.25" customHeight="1" x14ac:dyDescent="0.2">
      <c r="A92" s="2">
        <v>53</v>
      </c>
      <c r="B92" s="109">
        <v>93</v>
      </c>
      <c r="C92" s="36">
        <v>43724</v>
      </c>
      <c r="D92" s="20" t="s">
        <v>165</v>
      </c>
      <c r="E92" s="20">
        <v>9</v>
      </c>
      <c r="F92" s="28" t="s">
        <v>1142</v>
      </c>
      <c r="G92" s="10" t="s">
        <v>1015</v>
      </c>
      <c r="H92" s="11" t="s">
        <v>173</v>
      </c>
      <c r="I92" s="11" t="s">
        <v>2</v>
      </c>
      <c r="J92" s="28" t="s">
        <v>1018</v>
      </c>
      <c r="K92" s="11" t="s">
        <v>1019</v>
      </c>
      <c r="L92" s="9" t="s">
        <v>12</v>
      </c>
      <c r="M92" s="9" t="s">
        <v>41</v>
      </c>
      <c r="N92" s="21" t="s">
        <v>174</v>
      </c>
      <c r="O92" s="9">
        <v>1</v>
      </c>
      <c r="P92" s="80">
        <v>43769</v>
      </c>
      <c r="Q92" s="8">
        <v>43791</v>
      </c>
      <c r="R92" s="55">
        <v>1</v>
      </c>
      <c r="S92" s="34">
        <f>+R92/O92</f>
        <v>1</v>
      </c>
      <c r="T92" s="9"/>
      <c r="U92" s="21" t="s">
        <v>1301</v>
      </c>
      <c r="V92" s="45"/>
      <c r="W92" s="20" t="s">
        <v>34</v>
      </c>
      <c r="X92" s="64">
        <v>5</v>
      </c>
      <c r="Y92" s="20" t="s">
        <v>109</v>
      </c>
      <c r="Z92" s="20" t="s">
        <v>110</v>
      </c>
      <c r="AA92" s="20" t="s">
        <v>175</v>
      </c>
      <c r="AB92" s="158">
        <f t="shared" si="5"/>
        <v>0.05</v>
      </c>
      <c r="AC92" s="2">
        <f t="shared" si="4"/>
        <v>456</v>
      </c>
    </row>
    <row r="93" spans="1:29" ht="56.25" customHeight="1" x14ac:dyDescent="0.2">
      <c r="A93" s="2">
        <v>54</v>
      </c>
      <c r="B93" s="109">
        <v>94</v>
      </c>
      <c r="C93" s="36">
        <v>43724</v>
      </c>
      <c r="D93" s="20" t="s">
        <v>165</v>
      </c>
      <c r="E93" s="20">
        <v>10</v>
      </c>
      <c r="F93" s="28" t="s">
        <v>1142</v>
      </c>
      <c r="G93" s="10" t="s">
        <v>1015</v>
      </c>
      <c r="H93" s="11" t="s">
        <v>173</v>
      </c>
      <c r="I93" s="11" t="s">
        <v>2</v>
      </c>
      <c r="J93" s="28" t="s">
        <v>1247</v>
      </c>
      <c r="K93" s="11" t="s">
        <v>1019</v>
      </c>
      <c r="L93" s="9" t="s">
        <v>12</v>
      </c>
      <c r="M93" s="9" t="s">
        <v>41</v>
      </c>
      <c r="N93" s="21" t="s">
        <v>1020</v>
      </c>
      <c r="O93" s="9">
        <v>1</v>
      </c>
      <c r="P93" s="80">
        <v>43769</v>
      </c>
      <c r="Q93" s="8">
        <v>43767</v>
      </c>
      <c r="R93" s="55">
        <v>1</v>
      </c>
      <c r="S93" s="34">
        <f t="shared" si="3"/>
        <v>1</v>
      </c>
      <c r="T93" s="9"/>
      <c r="U93" s="21" t="s">
        <v>1302</v>
      </c>
      <c r="V93" s="45"/>
      <c r="W93" s="20" t="s">
        <v>34</v>
      </c>
      <c r="X93" s="64">
        <v>5</v>
      </c>
      <c r="Y93" s="20" t="s">
        <v>109</v>
      </c>
      <c r="Z93" s="20" t="s">
        <v>110</v>
      </c>
      <c r="AA93" s="20" t="s">
        <v>175</v>
      </c>
      <c r="AB93" s="158">
        <f t="shared" si="5"/>
        <v>0.05</v>
      </c>
      <c r="AC93" s="2">
        <f t="shared" si="4"/>
        <v>456</v>
      </c>
    </row>
    <row r="94" spans="1:29" ht="56.25" customHeight="1" x14ac:dyDescent="0.2">
      <c r="A94" s="2">
        <v>55</v>
      </c>
      <c r="B94" s="109">
        <v>95</v>
      </c>
      <c r="C94" s="36">
        <v>43724</v>
      </c>
      <c r="D94" s="20" t="s">
        <v>165</v>
      </c>
      <c r="E94" s="20">
        <v>11</v>
      </c>
      <c r="F94" s="28" t="s">
        <v>1142</v>
      </c>
      <c r="G94" s="10" t="s">
        <v>1015</v>
      </c>
      <c r="H94" s="11" t="s">
        <v>173</v>
      </c>
      <c r="I94" s="11" t="s">
        <v>2</v>
      </c>
      <c r="J94" s="28" t="s">
        <v>1021</v>
      </c>
      <c r="K94" s="11" t="s">
        <v>1019</v>
      </c>
      <c r="L94" s="9" t="s">
        <v>12</v>
      </c>
      <c r="M94" s="9" t="s">
        <v>41</v>
      </c>
      <c r="N94" s="21" t="s">
        <v>176</v>
      </c>
      <c r="O94" s="9">
        <v>4</v>
      </c>
      <c r="P94" s="80">
        <v>43769</v>
      </c>
      <c r="Q94" s="8">
        <v>43789</v>
      </c>
      <c r="R94" s="55">
        <v>4</v>
      </c>
      <c r="S94" s="34">
        <f t="shared" si="3"/>
        <v>1</v>
      </c>
      <c r="T94" s="9"/>
      <c r="U94" s="21" t="s">
        <v>1303</v>
      </c>
      <c r="V94" s="45"/>
      <c r="W94" s="20" t="s">
        <v>34</v>
      </c>
      <c r="X94" s="64">
        <v>10</v>
      </c>
      <c r="Y94" s="20" t="s">
        <v>109</v>
      </c>
      <c r="Z94" s="20" t="s">
        <v>110</v>
      </c>
      <c r="AA94" s="20" t="s">
        <v>175</v>
      </c>
      <c r="AB94" s="158">
        <f t="shared" si="5"/>
        <v>0.1</v>
      </c>
      <c r="AC94" s="2">
        <f t="shared" si="4"/>
        <v>456</v>
      </c>
    </row>
    <row r="95" spans="1:29" ht="56.25" customHeight="1" x14ac:dyDescent="0.2">
      <c r="A95" s="2">
        <v>56</v>
      </c>
      <c r="B95" s="109">
        <v>96</v>
      </c>
      <c r="C95" s="36">
        <v>43724</v>
      </c>
      <c r="D95" s="20" t="s">
        <v>165</v>
      </c>
      <c r="E95" s="20">
        <v>12</v>
      </c>
      <c r="F95" s="28" t="s">
        <v>1142</v>
      </c>
      <c r="G95" s="10" t="s">
        <v>1015</v>
      </c>
      <c r="H95" s="11" t="s">
        <v>173</v>
      </c>
      <c r="I95" s="15" t="s">
        <v>6</v>
      </c>
      <c r="J95" s="28" t="s">
        <v>1022</v>
      </c>
      <c r="K95" s="11" t="s">
        <v>1019</v>
      </c>
      <c r="L95" s="9" t="s">
        <v>12</v>
      </c>
      <c r="M95" s="9" t="s">
        <v>41</v>
      </c>
      <c r="N95" s="21" t="s">
        <v>177</v>
      </c>
      <c r="O95" s="9">
        <v>1</v>
      </c>
      <c r="P95" s="80">
        <v>43738</v>
      </c>
      <c r="Q95" s="8">
        <v>43753</v>
      </c>
      <c r="R95" s="55">
        <v>1</v>
      </c>
      <c r="S95" s="34">
        <f t="shared" si="3"/>
        <v>1</v>
      </c>
      <c r="T95" s="9"/>
      <c r="U95" s="21" t="s">
        <v>1304</v>
      </c>
      <c r="V95" s="45"/>
      <c r="W95" s="20" t="s">
        <v>34</v>
      </c>
      <c r="X95" s="64">
        <v>5</v>
      </c>
      <c r="Y95" s="20" t="s">
        <v>109</v>
      </c>
      <c r="Z95" s="20" t="s">
        <v>110</v>
      </c>
      <c r="AA95" s="20" t="s">
        <v>175</v>
      </c>
      <c r="AB95" s="158">
        <f t="shared" si="5"/>
        <v>0.05</v>
      </c>
      <c r="AC95" s="2">
        <f t="shared" si="4"/>
        <v>456</v>
      </c>
    </row>
    <row r="96" spans="1:29" ht="65.25" customHeight="1" x14ac:dyDescent="0.2">
      <c r="A96" s="2">
        <v>281</v>
      </c>
      <c r="B96" s="109">
        <v>97</v>
      </c>
      <c r="C96" s="4">
        <v>42916</v>
      </c>
      <c r="D96" s="20" t="s">
        <v>540</v>
      </c>
      <c r="E96" s="20">
        <v>1</v>
      </c>
      <c r="F96" s="14" t="s">
        <v>1109</v>
      </c>
      <c r="G96" s="28" t="s">
        <v>1092</v>
      </c>
      <c r="H96" s="13" t="s">
        <v>541</v>
      </c>
      <c r="I96" s="15" t="s">
        <v>6</v>
      </c>
      <c r="J96" s="28" t="s">
        <v>1248</v>
      </c>
      <c r="K96" s="11" t="s">
        <v>1048</v>
      </c>
      <c r="L96" s="9" t="s">
        <v>18</v>
      </c>
      <c r="M96" s="9" t="s">
        <v>14</v>
      </c>
      <c r="N96" s="21" t="s">
        <v>291</v>
      </c>
      <c r="O96" s="11">
        <v>1</v>
      </c>
      <c r="P96" s="159">
        <v>44073</v>
      </c>
      <c r="Q96" s="8"/>
      <c r="R96" s="152">
        <v>0</v>
      </c>
      <c r="S96" s="34">
        <f t="shared" si="3"/>
        <v>0</v>
      </c>
      <c r="T96" s="11" t="s">
        <v>1049</v>
      </c>
      <c r="U96" s="15" t="s">
        <v>1676</v>
      </c>
      <c r="V96" s="160" t="s">
        <v>1678</v>
      </c>
      <c r="W96" s="20" t="s">
        <v>27</v>
      </c>
      <c r="X96" s="64">
        <v>100</v>
      </c>
      <c r="Y96" s="20" t="s">
        <v>208</v>
      </c>
      <c r="Z96" s="20" t="s">
        <v>545</v>
      </c>
      <c r="AA96" s="20" t="s">
        <v>545</v>
      </c>
      <c r="AB96" s="158">
        <f t="shared" si="5"/>
        <v>0</v>
      </c>
      <c r="AC96" s="2">
        <f t="shared" si="4"/>
        <v>869</v>
      </c>
    </row>
    <row r="97" spans="1:29" ht="56.25" customHeight="1" x14ac:dyDescent="0.2">
      <c r="A97" s="2">
        <v>282</v>
      </c>
      <c r="B97" s="109">
        <v>98</v>
      </c>
      <c r="C97" s="4">
        <v>42916</v>
      </c>
      <c r="D97" s="20" t="s">
        <v>542</v>
      </c>
      <c r="E97" s="20">
        <v>1</v>
      </c>
      <c r="F97" s="14" t="s">
        <v>1109</v>
      </c>
      <c r="G97" s="28" t="s">
        <v>1093</v>
      </c>
      <c r="H97" s="13" t="s">
        <v>543</v>
      </c>
      <c r="I97" s="15" t="s">
        <v>6</v>
      </c>
      <c r="J97" s="28" t="s">
        <v>1050</v>
      </c>
      <c r="K97" s="11" t="s">
        <v>544</v>
      </c>
      <c r="L97" s="9" t="s">
        <v>18</v>
      </c>
      <c r="M97" s="9" t="s">
        <v>14</v>
      </c>
      <c r="N97" s="44" t="s">
        <v>1051</v>
      </c>
      <c r="O97" s="11">
        <v>1</v>
      </c>
      <c r="P97" s="80">
        <v>43100</v>
      </c>
      <c r="Q97" s="8">
        <v>43819</v>
      </c>
      <c r="R97" s="153">
        <v>1</v>
      </c>
      <c r="S97" s="34">
        <f t="shared" si="3"/>
        <v>1</v>
      </c>
      <c r="T97" s="11"/>
      <c r="U97" s="22" t="s">
        <v>1305</v>
      </c>
      <c r="V97" s="45"/>
      <c r="W97" s="20" t="s">
        <v>27</v>
      </c>
      <c r="X97" s="64">
        <v>15</v>
      </c>
      <c r="Y97" s="20" t="s">
        <v>208</v>
      </c>
      <c r="Z97" s="20" t="s">
        <v>545</v>
      </c>
      <c r="AA97" s="20" t="s">
        <v>545</v>
      </c>
      <c r="AB97" s="158">
        <f t="shared" si="5"/>
        <v>0.15</v>
      </c>
      <c r="AC97" s="2">
        <f t="shared" si="4"/>
        <v>869</v>
      </c>
    </row>
    <row r="98" spans="1:29" ht="56.25" customHeight="1" x14ac:dyDescent="0.2">
      <c r="A98" s="2">
        <v>283</v>
      </c>
      <c r="B98" s="109">
        <v>99</v>
      </c>
      <c r="C98" s="4">
        <v>42916</v>
      </c>
      <c r="D98" s="20" t="s">
        <v>542</v>
      </c>
      <c r="E98" s="20">
        <v>2</v>
      </c>
      <c r="F98" s="14" t="s">
        <v>1109</v>
      </c>
      <c r="G98" s="28" t="s">
        <v>1093</v>
      </c>
      <c r="H98" s="13" t="s">
        <v>543</v>
      </c>
      <c r="I98" s="15" t="s">
        <v>6</v>
      </c>
      <c r="J98" s="28" t="s">
        <v>1052</v>
      </c>
      <c r="K98" s="11" t="s">
        <v>544</v>
      </c>
      <c r="L98" s="9" t="s">
        <v>18</v>
      </c>
      <c r="M98" s="9" t="s">
        <v>14</v>
      </c>
      <c r="N98" s="44" t="s">
        <v>1053</v>
      </c>
      <c r="O98" s="11">
        <v>1</v>
      </c>
      <c r="P98" s="80">
        <v>43100</v>
      </c>
      <c r="Q98" s="8">
        <v>43819</v>
      </c>
      <c r="R98" s="153">
        <v>1</v>
      </c>
      <c r="S98" s="34">
        <f t="shared" si="3"/>
        <v>1</v>
      </c>
      <c r="T98" s="11"/>
      <c r="U98" s="22" t="s">
        <v>1306</v>
      </c>
      <c r="V98" s="45"/>
      <c r="W98" s="20" t="s">
        <v>27</v>
      </c>
      <c r="X98" s="64">
        <v>15</v>
      </c>
      <c r="Y98" s="20" t="s">
        <v>208</v>
      </c>
      <c r="Z98" s="20" t="s">
        <v>545</v>
      </c>
      <c r="AA98" s="20" t="s">
        <v>545</v>
      </c>
      <c r="AB98" s="158">
        <f t="shared" si="5"/>
        <v>0.15</v>
      </c>
      <c r="AC98" s="2">
        <f t="shared" si="4"/>
        <v>869</v>
      </c>
    </row>
    <row r="99" spans="1:29" ht="85.5" customHeight="1" x14ac:dyDescent="0.2">
      <c r="A99" s="2">
        <v>284</v>
      </c>
      <c r="B99" s="109">
        <v>100</v>
      </c>
      <c r="C99" s="4">
        <v>42916</v>
      </c>
      <c r="D99" s="20" t="s">
        <v>542</v>
      </c>
      <c r="E99" s="20">
        <v>4</v>
      </c>
      <c r="F99" s="14" t="s">
        <v>1109</v>
      </c>
      <c r="G99" s="28" t="s">
        <v>1094</v>
      </c>
      <c r="H99" s="13" t="s">
        <v>546</v>
      </c>
      <c r="I99" s="15" t="s">
        <v>6</v>
      </c>
      <c r="J99" s="28" t="s">
        <v>1054</v>
      </c>
      <c r="K99" s="11" t="s">
        <v>547</v>
      </c>
      <c r="L99" s="9" t="s">
        <v>18</v>
      </c>
      <c r="M99" s="9" t="s">
        <v>14</v>
      </c>
      <c r="N99" s="44" t="s">
        <v>548</v>
      </c>
      <c r="O99" s="11">
        <v>1</v>
      </c>
      <c r="P99" s="159">
        <v>44073</v>
      </c>
      <c r="Q99" s="8"/>
      <c r="R99" s="152">
        <v>0</v>
      </c>
      <c r="S99" s="34">
        <f t="shared" si="3"/>
        <v>0</v>
      </c>
      <c r="T99" s="11" t="s">
        <v>1055</v>
      </c>
      <c r="U99" s="22" t="s">
        <v>1677</v>
      </c>
      <c r="V99" s="160" t="s">
        <v>1679</v>
      </c>
      <c r="W99" s="20" t="s">
        <v>27</v>
      </c>
      <c r="X99" s="64">
        <v>14</v>
      </c>
      <c r="Y99" s="20" t="s">
        <v>208</v>
      </c>
      <c r="Z99" s="20" t="s">
        <v>545</v>
      </c>
      <c r="AA99" s="20" t="s">
        <v>545</v>
      </c>
      <c r="AB99" s="158">
        <f t="shared" si="5"/>
        <v>0</v>
      </c>
      <c r="AC99" s="2">
        <f t="shared" si="4"/>
        <v>869</v>
      </c>
    </row>
    <row r="100" spans="1:29" ht="56.25" customHeight="1" x14ac:dyDescent="0.2">
      <c r="A100" s="2">
        <v>285</v>
      </c>
      <c r="B100" s="109">
        <v>101</v>
      </c>
      <c r="C100" s="4">
        <v>42916</v>
      </c>
      <c r="D100" s="20" t="s">
        <v>542</v>
      </c>
      <c r="E100" s="20">
        <v>5</v>
      </c>
      <c r="F100" s="14" t="s">
        <v>1109</v>
      </c>
      <c r="G100" s="28" t="s">
        <v>1095</v>
      </c>
      <c r="H100" s="13" t="s">
        <v>546</v>
      </c>
      <c r="I100" s="15" t="s">
        <v>6</v>
      </c>
      <c r="J100" s="28" t="s">
        <v>1056</v>
      </c>
      <c r="K100" s="11" t="s">
        <v>544</v>
      </c>
      <c r="L100" s="9" t="s">
        <v>18</v>
      </c>
      <c r="M100" s="9" t="s">
        <v>14</v>
      </c>
      <c r="N100" s="44" t="s">
        <v>1053</v>
      </c>
      <c r="O100" s="11">
        <v>1</v>
      </c>
      <c r="P100" s="80">
        <v>43100</v>
      </c>
      <c r="Q100" s="8">
        <v>43819</v>
      </c>
      <c r="R100" s="153">
        <v>1</v>
      </c>
      <c r="S100" s="34">
        <f t="shared" si="3"/>
        <v>1</v>
      </c>
      <c r="T100" s="11"/>
      <c r="U100" s="22" t="s">
        <v>1307</v>
      </c>
      <c r="V100" s="45"/>
      <c r="W100" s="20" t="s">
        <v>27</v>
      </c>
      <c r="X100" s="64">
        <v>14</v>
      </c>
      <c r="Y100" s="20" t="s">
        <v>208</v>
      </c>
      <c r="Z100" s="20" t="s">
        <v>545</v>
      </c>
      <c r="AA100" s="20" t="s">
        <v>545</v>
      </c>
      <c r="AB100" s="158">
        <f t="shared" si="5"/>
        <v>0.14000000000000001</v>
      </c>
      <c r="AC100" s="2">
        <f t="shared" si="4"/>
        <v>869</v>
      </c>
    </row>
    <row r="101" spans="1:29" ht="56.25" customHeight="1" x14ac:dyDescent="0.2">
      <c r="A101" s="2">
        <v>286</v>
      </c>
      <c r="B101" s="109">
        <v>102</v>
      </c>
      <c r="C101" s="4">
        <v>42916</v>
      </c>
      <c r="D101" s="20" t="s">
        <v>542</v>
      </c>
      <c r="E101" s="20">
        <v>6</v>
      </c>
      <c r="F101" s="14" t="s">
        <v>1109</v>
      </c>
      <c r="G101" s="28" t="s">
        <v>1096</v>
      </c>
      <c r="H101" s="13" t="s">
        <v>546</v>
      </c>
      <c r="I101" s="15" t="s">
        <v>6</v>
      </c>
      <c r="J101" s="28" t="s">
        <v>1057</v>
      </c>
      <c r="K101" s="11" t="s">
        <v>544</v>
      </c>
      <c r="L101" s="9" t="s">
        <v>18</v>
      </c>
      <c r="M101" s="9" t="s">
        <v>14</v>
      </c>
      <c r="N101" s="44" t="s">
        <v>1053</v>
      </c>
      <c r="O101" s="11">
        <v>1</v>
      </c>
      <c r="P101" s="80">
        <v>43100</v>
      </c>
      <c r="Q101" s="8">
        <v>43819</v>
      </c>
      <c r="R101" s="153">
        <v>1</v>
      </c>
      <c r="S101" s="34">
        <f t="shared" si="3"/>
        <v>1</v>
      </c>
      <c r="T101" s="11"/>
      <c r="U101" s="22" t="s">
        <v>1308</v>
      </c>
      <c r="V101" s="45"/>
      <c r="W101" s="20" t="s">
        <v>27</v>
      </c>
      <c r="X101" s="64">
        <v>14</v>
      </c>
      <c r="Y101" s="20" t="s">
        <v>208</v>
      </c>
      <c r="Z101" s="20" t="s">
        <v>545</v>
      </c>
      <c r="AA101" s="20" t="s">
        <v>545</v>
      </c>
      <c r="AB101" s="158">
        <f t="shared" si="5"/>
        <v>0.14000000000000001</v>
      </c>
      <c r="AC101" s="2">
        <f t="shared" si="4"/>
        <v>869</v>
      </c>
    </row>
    <row r="102" spans="1:29" ht="56.25" customHeight="1" x14ac:dyDescent="0.2">
      <c r="A102" s="2">
        <v>287</v>
      </c>
      <c r="B102" s="109">
        <v>103</v>
      </c>
      <c r="C102" s="4">
        <v>42916</v>
      </c>
      <c r="D102" s="20" t="s">
        <v>542</v>
      </c>
      <c r="E102" s="20">
        <v>7</v>
      </c>
      <c r="F102" s="14" t="s">
        <v>1109</v>
      </c>
      <c r="G102" s="28" t="s">
        <v>1097</v>
      </c>
      <c r="H102" s="13" t="s">
        <v>546</v>
      </c>
      <c r="I102" s="15" t="s">
        <v>6</v>
      </c>
      <c r="J102" s="28" t="s">
        <v>1058</v>
      </c>
      <c r="K102" s="11" t="s">
        <v>544</v>
      </c>
      <c r="L102" s="9" t="s">
        <v>18</v>
      </c>
      <c r="M102" s="9" t="s">
        <v>14</v>
      </c>
      <c r="N102" s="44" t="s">
        <v>1053</v>
      </c>
      <c r="O102" s="11">
        <v>1</v>
      </c>
      <c r="P102" s="80">
        <v>43100</v>
      </c>
      <c r="Q102" s="8">
        <v>43819</v>
      </c>
      <c r="R102" s="153">
        <v>1</v>
      </c>
      <c r="S102" s="34">
        <f t="shared" si="3"/>
        <v>1</v>
      </c>
      <c r="T102" s="11"/>
      <c r="U102" s="22" t="s">
        <v>1309</v>
      </c>
      <c r="V102" s="45"/>
      <c r="W102" s="20" t="s">
        <v>27</v>
      </c>
      <c r="X102" s="64">
        <v>14</v>
      </c>
      <c r="Y102" s="20" t="s">
        <v>208</v>
      </c>
      <c r="Z102" s="20" t="s">
        <v>545</v>
      </c>
      <c r="AA102" s="20" t="s">
        <v>545</v>
      </c>
      <c r="AB102" s="158">
        <f t="shared" si="5"/>
        <v>0.14000000000000001</v>
      </c>
      <c r="AC102" s="2">
        <f t="shared" si="4"/>
        <v>869</v>
      </c>
    </row>
    <row r="103" spans="1:29" ht="56.25" customHeight="1" x14ac:dyDescent="0.2">
      <c r="A103" s="2">
        <v>288</v>
      </c>
      <c r="B103" s="109">
        <v>104</v>
      </c>
      <c r="C103" s="4">
        <v>42916</v>
      </c>
      <c r="D103" s="20" t="s">
        <v>542</v>
      </c>
      <c r="E103" s="20">
        <v>8</v>
      </c>
      <c r="F103" s="14" t="s">
        <v>1109</v>
      </c>
      <c r="G103" s="28" t="s">
        <v>1098</v>
      </c>
      <c r="H103" s="13" t="s">
        <v>546</v>
      </c>
      <c r="I103" s="15" t="s">
        <v>6</v>
      </c>
      <c r="J103" s="28" t="s">
        <v>1059</v>
      </c>
      <c r="K103" s="11" t="s">
        <v>544</v>
      </c>
      <c r="L103" s="9" t="s">
        <v>18</v>
      </c>
      <c r="M103" s="9" t="s">
        <v>14</v>
      </c>
      <c r="N103" s="44" t="s">
        <v>549</v>
      </c>
      <c r="O103" s="11">
        <v>1</v>
      </c>
      <c r="P103" s="80">
        <v>43100</v>
      </c>
      <c r="Q103" s="8">
        <v>43819</v>
      </c>
      <c r="R103" s="153">
        <v>1</v>
      </c>
      <c r="S103" s="34">
        <f t="shared" si="3"/>
        <v>1</v>
      </c>
      <c r="T103" s="11"/>
      <c r="U103" s="22" t="s">
        <v>1310</v>
      </c>
      <c r="V103" s="45"/>
      <c r="W103" s="20" t="s">
        <v>27</v>
      </c>
      <c r="X103" s="64">
        <v>14</v>
      </c>
      <c r="Y103" s="20" t="s">
        <v>208</v>
      </c>
      <c r="Z103" s="20" t="s">
        <v>545</v>
      </c>
      <c r="AA103" s="20" t="s">
        <v>545</v>
      </c>
      <c r="AB103" s="158">
        <f t="shared" si="5"/>
        <v>0.14000000000000001</v>
      </c>
      <c r="AC103" s="2">
        <f t="shared" si="4"/>
        <v>869</v>
      </c>
    </row>
    <row r="104" spans="1:29" ht="56.25" customHeight="1" x14ac:dyDescent="0.2">
      <c r="A104" s="2">
        <v>57</v>
      </c>
      <c r="B104" s="109">
        <v>105</v>
      </c>
      <c r="C104" s="36">
        <v>43724</v>
      </c>
      <c r="D104" s="20" t="s">
        <v>165</v>
      </c>
      <c r="E104" s="20">
        <v>13</v>
      </c>
      <c r="F104" s="38" t="s">
        <v>1143</v>
      </c>
      <c r="G104" s="26" t="s">
        <v>101</v>
      </c>
      <c r="H104" s="73" t="s">
        <v>102</v>
      </c>
      <c r="I104" s="15" t="s">
        <v>6</v>
      </c>
      <c r="J104" s="28" t="s">
        <v>1023</v>
      </c>
      <c r="K104" s="11" t="s">
        <v>1009</v>
      </c>
      <c r="L104" s="9" t="s">
        <v>5</v>
      </c>
      <c r="M104" s="9" t="s">
        <v>24</v>
      </c>
      <c r="N104" s="15" t="s">
        <v>635</v>
      </c>
      <c r="O104" s="9">
        <v>2</v>
      </c>
      <c r="P104" s="80">
        <v>43799</v>
      </c>
      <c r="Q104" s="8">
        <v>43927</v>
      </c>
      <c r="R104" s="55">
        <v>2</v>
      </c>
      <c r="S104" s="34">
        <f t="shared" si="3"/>
        <v>1</v>
      </c>
      <c r="T104" s="9"/>
      <c r="U104" s="21" t="s">
        <v>1024</v>
      </c>
      <c r="V104" s="45"/>
      <c r="W104" s="20" t="s">
        <v>34</v>
      </c>
      <c r="X104" s="64">
        <v>5</v>
      </c>
      <c r="Y104" s="20" t="s">
        <v>208</v>
      </c>
      <c r="Z104" s="20" t="s">
        <v>178</v>
      </c>
      <c r="AA104" s="20" t="s">
        <v>178</v>
      </c>
      <c r="AB104" s="158">
        <f t="shared" si="5"/>
        <v>0.05</v>
      </c>
      <c r="AC104" s="2">
        <f t="shared" si="4"/>
        <v>331</v>
      </c>
    </row>
    <row r="105" spans="1:29" ht="56.25" customHeight="1" x14ac:dyDescent="0.2">
      <c r="A105" s="2">
        <v>161</v>
      </c>
      <c r="B105" s="109">
        <v>106</v>
      </c>
      <c r="C105" s="36">
        <v>43567</v>
      </c>
      <c r="D105" s="43" t="s">
        <v>341</v>
      </c>
      <c r="E105" s="20">
        <v>22</v>
      </c>
      <c r="F105" s="28" t="s">
        <v>1144</v>
      </c>
      <c r="G105" s="28" t="s">
        <v>1225</v>
      </c>
      <c r="H105" s="11" t="s">
        <v>854</v>
      </c>
      <c r="I105" s="15" t="s">
        <v>6</v>
      </c>
      <c r="J105" s="28" t="s">
        <v>1249</v>
      </c>
      <c r="K105" s="9" t="s">
        <v>358</v>
      </c>
      <c r="L105" s="11" t="s">
        <v>1</v>
      </c>
      <c r="M105" s="9" t="s">
        <v>47</v>
      </c>
      <c r="N105" s="9" t="s">
        <v>359</v>
      </c>
      <c r="O105" s="9">
        <v>1</v>
      </c>
      <c r="P105" s="80">
        <v>43646</v>
      </c>
      <c r="Q105" s="8">
        <v>43662</v>
      </c>
      <c r="R105" s="53">
        <v>1</v>
      </c>
      <c r="S105" s="34">
        <f t="shared" si="3"/>
        <v>1</v>
      </c>
      <c r="T105" s="28"/>
      <c r="U105" s="10" t="s">
        <v>1311</v>
      </c>
      <c r="V105" s="45"/>
      <c r="W105" s="49" t="s">
        <v>4</v>
      </c>
      <c r="X105" s="64">
        <v>4</v>
      </c>
      <c r="Y105" s="21" t="s">
        <v>109</v>
      </c>
      <c r="Z105" s="49" t="s">
        <v>1085</v>
      </c>
      <c r="AA105" s="49" t="s">
        <v>360</v>
      </c>
      <c r="AB105" s="158">
        <f t="shared" si="5"/>
        <v>0.04</v>
      </c>
      <c r="AC105" s="2">
        <f t="shared" si="4"/>
        <v>364</v>
      </c>
    </row>
    <row r="106" spans="1:29" ht="56.25" customHeight="1" x14ac:dyDescent="0.2">
      <c r="A106" s="2">
        <v>162</v>
      </c>
      <c r="B106" s="109">
        <v>107</v>
      </c>
      <c r="C106" s="36">
        <v>43567</v>
      </c>
      <c r="D106" s="43" t="s">
        <v>341</v>
      </c>
      <c r="E106" s="20">
        <v>23</v>
      </c>
      <c r="F106" s="28" t="s">
        <v>1144</v>
      </c>
      <c r="G106" s="28" t="s">
        <v>1225</v>
      </c>
      <c r="H106" s="11" t="s">
        <v>854</v>
      </c>
      <c r="I106" s="15" t="s">
        <v>6</v>
      </c>
      <c r="J106" s="28" t="s">
        <v>605</v>
      </c>
      <c r="K106" s="9" t="s">
        <v>358</v>
      </c>
      <c r="L106" s="11" t="s">
        <v>1</v>
      </c>
      <c r="M106" s="9" t="s">
        <v>47</v>
      </c>
      <c r="N106" s="9" t="s">
        <v>855</v>
      </c>
      <c r="O106" s="9">
        <v>6</v>
      </c>
      <c r="P106" s="80">
        <v>43646</v>
      </c>
      <c r="Q106" s="8">
        <v>43677</v>
      </c>
      <c r="R106" s="53">
        <v>6</v>
      </c>
      <c r="S106" s="34">
        <f t="shared" si="3"/>
        <v>1</v>
      </c>
      <c r="T106" s="28"/>
      <c r="U106" s="28" t="s">
        <v>1312</v>
      </c>
      <c r="V106" s="45"/>
      <c r="W106" s="49" t="s">
        <v>4</v>
      </c>
      <c r="X106" s="64">
        <v>4</v>
      </c>
      <c r="Y106" s="21" t="s">
        <v>109</v>
      </c>
      <c r="Z106" s="49" t="s">
        <v>1085</v>
      </c>
      <c r="AA106" s="49" t="s">
        <v>360</v>
      </c>
      <c r="AB106" s="158">
        <f t="shared" si="5"/>
        <v>0.04</v>
      </c>
      <c r="AC106" s="2">
        <f t="shared" si="4"/>
        <v>364</v>
      </c>
    </row>
    <row r="107" spans="1:29" ht="56.25" customHeight="1" x14ac:dyDescent="0.2">
      <c r="A107" s="2">
        <v>15</v>
      </c>
      <c r="B107" s="109">
        <v>108</v>
      </c>
      <c r="C107" s="37">
        <v>43795</v>
      </c>
      <c r="D107" s="20" t="s">
        <v>106</v>
      </c>
      <c r="E107" s="20">
        <v>2</v>
      </c>
      <c r="F107" s="38" t="s">
        <v>763</v>
      </c>
      <c r="G107" s="38" t="s">
        <v>107</v>
      </c>
      <c r="H107" s="11" t="s">
        <v>1605</v>
      </c>
      <c r="I107" s="15" t="s">
        <v>6</v>
      </c>
      <c r="J107" s="28" t="s">
        <v>764</v>
      </c>
      <c r="K107" s="11" t="s">
        <v>762</v>
      </c>
      <c r="L107" s="9" t="s">
        <v>5</v>
      </c>
      <c r="M107" s="9" t="s">
        <v>30</v>
      </c>
      <c r="N107" s="28" t="s">
        <v>112</v>
      </c>
      <c r="O107" s="9">
        <v>1</v>
      </c>
      <c r="P107" s="80">
        <v>43860</v>
      </c>
      <c r="Q107" s="8">
        <v>43923</v>
      </c>
      <c r="R107" s="53">
        <v>1</v>
      </c>
      <c r="S107" s="34">
        <f t="shared" si="3"/>
        <v>1</v>
      </c>
      <c r="T107" s="28"/>
      <c r="U107" s="28" t="s">
        <v>1313</v>
      </c>
      <c r="V107" s="45"/>
      <c r="W107" s="45" t="s">
        <v>23</v>
      </c>
      <c r="X107" s="74">
        <v>30</v>
      </c>
      <c r="Y107" s="45" t="s">
        <v>109</v>
      </c>
      <c r="Z107" s="45" t="s">
        <v>369</v>
      </c>
      <c r="AA107" s="45" t="s">
        <v>113</v>
      </c>
      <c r="AB107" s="158">
        <f t="shared" si="5"/>
        <v>0.3</v>
      </c>
      <c r="AC107" s="2">
        <f t="shared" si="4"/>
        <v>55</v>
      </c>
    </row>
    <row r="108" spans="1:29" ht="77.25" customHeight="1" x14ac:dyDescent="0.2">
      <c r="A108" s="2">
        <v>241</v>
      </c>
      <c r="B108" s="109">
        <v>109</v>
      </c>
      <c r="C108" s="91">
        <v>43315</v>
      </c>
      <c r="D108" s="92" t="s">
        <v>486</v>
      </c>
      <c r="E108" s="98">
        <v>2</v>
      </c>
      <c r="F108" s="94" t="s">
        <v>1145</v>
      </c>
      <c r="G108" s="38" t="s">
        <v>896</v>
      </c>
      <c r="H108" s="11" t="s">
        <v>1605</v>
      </c>
      <c r="I108" s="15" t="s">
        <v>6</v>
      </c>
      <c r="J108" s="28" t="s">
        <v>488</v>
      </c>
      <c r="K108" s="101" t="s">
        <v>897</v>
      </c>
      <c r="L108" s="9" t="s">
        <v>5</v>
      </c>
      <c r="M108" s="9" t="s">
        <v>30</v>
      </c>
      <c r="N108" s="14" t="s">
        <v>489</v>
      </c>
      <c r="O108" s="11">
        <v>1</v>
      </c>
      <c r="P108" s="80">
        <v>44134</v>
      </c>
      <c r="Q108" s="8"/>
      <c r="R108" s="125">
        <v>0</v>
      </c>
      <c r="S108" s="34">
        <f t="shared" si="3"/>
        <v>0</v>
      </c>
      <c r="T108" s="122" t="s">
        <v>898</v>
      </c>
      <c r="U108" s="15" t="s">
        <v>1501</v>
      </c>
      <c r="V108" s="12" t="s">
        <v>899</v>
      </c>
      <c r="W108" s="45" t="s">
        <v>23</v>
      </c>
      <c r="X108" s="64">
        <v>6</v>
      </c>
      <c r="Y108" s="45" t="s">
        <v>109</v>
      </c>
      <c r="Z108" s="45" t="s">
        <v>369</v>
      </c>
      <c r="AA108" s="45" t="s">
        <v>113</v>
      </c>
      <c r="AB108" s="158">
        <f t="shared" si="5"/>
        <v>0</v>
      </c>
      <c r="AC108" s="2">
        <f t="shared" si="4"/>
        <v>442</v>
      </c>
    </row>
    <row r="109" spans="1:29" ht="56.25" customHeight="1" x14ac:dyDescent="0.2">
      <c r="A109" s="2">
        <v>242</v>
      </c>
      <c r="B109" s="109">
        <v>110</v>
      </c>
      <c r="C109" s="36">
        <v>43315</v>
      </c>
      <c r="D109" s="43" t="s">
        <v>486</v>
      </c>
      <c r="E109" s="99">
        <v>3</v>
      </c>
      <c r="F109" s="28" t="s">
        <v>905</v>
      </c>
      <c r="G109" s="28" t="s">
        <v>900</v>
      </c>
      <c r="H109" s="11" t="s">
        <v>446</v>
      </c>
      <c r="I109" s="15" t="s">
        <v>6</v>
      </c>
      <c r="J109" s="28" t="s">
        <v>901</v>
      </c>
      <c r="K109" s="100" t="s">
        <v>902</v>
      </c>
      <c r="L109" s="9" t="s">
        <v>5</v>
      </c>
      <c r="M109" s="9" t="s">
        <v>30</v>
      </c>
      <c r="N109" s="28" t="s">
        <v>490</v>
      </c>
      <c r="O109" s="11">
        <v>11</v>
      </c>
      <c r="P109" s="80">
        <v>43371</v>
      </c>
      <c r="Q109" s="8">
        <v>43721</v>
      </c>
      <c r="R109" s="11">
        <v>11</v>
      </c>
      <c r="S109" s="34">
        <f t="shared" si="3"/>
        <v>1</v>
      </c>
      <c r="T109" s="11"/>
      <c r="U109" s="28" t="s">
        <v>1314</v>
      </c>
      <c r="V109" s="35"/>
      <c r="W109" s="45" t="s">
        <v>23</v>
      </c>
      <c r="X109" s="64">
        <v>3</v>
      </c>
      <c r="Y109" s="45" t="s">
        <v>208</v>
      </c>
      <c r="Z109" s="45" t="s">
        <v>369</v>
      </c>
      <c r="AA109" s="45" t="s">
        <v>113</v>
      </c>
      <c r="AB109" s="158">
        <f t="shared" si="5"/>
        <v>0.03</v>
      </c>
      <c r="AC109" s="2">
        <f t="shared" si="4"/>
        <v>366</v>
      </c>
    </row>
    <row r="110" spans="1:29" ht="56.25" customHeight="1" x14ac:dyDescent="0.2">
      <c r="A110" s="2">
        <v>243</v>
      </c>
      <c r="B110" s="109">
        <v>111</v>
      </c>
      <c r="C110" s="36">
        <v>43315</v>
      </c>
      <c r="D110" s="43" t="s">
        <v>486</v>
      </c>
      <c r="E110" s="99">
        <v>4</v>
      </c>
      <c r="F110" s="28" t="s">
        <v>1146</v>
      </c>
      <c r="G110" s="28" t="s">
        <v>900</v>
      </c>
      <c r="H110" s="11" t="s">
        <v>446</v>
      </c>
      <c r="I110" s="15" t="s">
        <v>6</v>
      </c>
      <c r="J110" s="28" t="s">
        <v>903</v>
      </c>
      <c r="K110" s="100" t="s">
        <v>904</v>
      </c>
      <c r="L110" s="9" t="s">
        <v>5</v>
      </c>
      <c r="M110" s="9" t="s">
        <v>30</v>
      </c>
      <c r="N110" s="28" t="s">
        <v>491</v>
      </c>
      <c r="O110" s="11">
        <v>13</v>
      </c>
      <c r="P110" s="80">
        <v>43403</v>
      </c>
      <c r="Q110" s="8">
        <v>43738</v>
      </c>
      <c r="R110" s="11">
        <v>13</v>
      </c>
      <c r="S110" s="34">
        <f t="shared" si="3"/>
        <v>1</v>
      </c>
      <c r="T110" s="11"/>
      <c r="U110" s="35" t="s">
        <v>1315</v>
      </c>
      <c r="V110" s="45"/>
      <c r="W110" s="45" t="s">
        <v>23</v>
      </c>
      <c r="X110" s="64">
        <v>3</v>
      </c>
      <c r="Y110" s="45" t="s">
        <v>109</v>
      </c>
      <c r="Z110" s="45" t="s">
        <v>369</v>
      </c>
      <c r="AA110" s="45" t="s">
        <v>113</v>
      </c>
      <c r="AB110" s="158">
        <f t="shared" si="5"/>
        <v>0.03</v>
      </c>
      <c r="AC110" s="2">
        <f t="shared" si="4"/>
        <v>367</v>
      </c>
    </row>
    <row r="111" spans="1:29" ht="56.25" customHeight="1" x14ac:dyDescent="0.2">
      <c r="A111" s="2">
        <v>244</v>
      </c>
      <c r="B111" s="109">
        <v>112</v>
      </c>
      <c r="C111" s="36">
        <v>43315</v>
      </c>
      <c r="D111" s="43" t="s">
        <v>486</v>
      </c>
      <c r="E111" s="99">
        <v>5</v>
      </c>
      <c r="F111" s="28" t="s">
        <v>905</v>
      </c>
      <c r="G111" s="28" t="s">
        <v>900</v>
      </c>
      <c r="H111" s="11" t="s">
        <v>446</v>
      </c>
      <c r="I111" s="15" t="s">
        <v>6</v>
      </c>
      <c r="J111" s="28" t="s">
        <v>906</v>
      </c>
      <c r="K111" s="100" t="s">
        <v>904</v>
      </c>
      <c r="L111" s="9" t="s">
        <v>5</v>
      </c>
      <c r="M111" s="9" t="s">
        <v>30</v>
      </c>
      <c r="N111" s="28" t="s">
        <v>492</v>
      </c>
      <c r="O111" s="11">
        <v>4</v>
      </c>
      <c r="P111" s="80">
        <v>43371</v>
      </c>
      <c r="Q111" s="8">
        <v>43371</v>
      </c>
      <c r="R111" s="53">
        <v>4</v>
      </c>
      <c r="S111" s="34">
        <f t="shared" si="3"/>
        <v>1</v>
      </c>
      <c r="T111" s="11"/>
      <c r="U111" s="28" t="s">
        <v>1316</v>
      </c>
      <c r="V111" s="35"/>
      <c r="W111" s="45" t="s">
        <v>23</v>
      </c>
      <c r="X111" s="64">
        <v>3</v>
      </c>
      <c r="Y111" s="45" t="s">
        <v>208</v>
      </c>
      <c r="Z111" s="45" t="s">
        <v>369</v>
      </c>
      <c r="AA111" s="45" t="s">
        <v>113</v>
      </c>
      <c r="AB111" s="158">
        <f t="shared" si="5"/>
        <v>0.03</v>
      </c>
      <c r="AC111" s="2">
        <f t="shared" si="4"/>
        <v>366</v>
      </c>
    </row>
    <row r="112" spans="1:29" ht="56.25" customHeight="1" x14ac:dyDescent="0.2">
      <c r="A112" s="2">
        <v>245</v>
      </c>
      <c r="B112" s="109">
        <v>113</v>
      </c>
      <c r="C112" s="36">
        <v>43315</v>
      </c>
      <c r="D112" s="43" t="s">
        <v>486</v>
      </c>
      <c r="E112" s="99">
        <v>6</v>
      </c>
      <c r="F112" s="28" t="s">
        <v>907</v>
      </c>
      <c r="G112" s="28" t="s">
        <v>578</v>
      </c>
      <c r="H112" s="11" t="s">
        <v>1605</v>
      </c>
      <c r="I112" s="15" t="s">
        <v>6</v>
      </c>
      <c r="J112" s="28" t="s">
        <v>908</v>
      </c>
      <c r="K112" s="101" t="s">
        <v>909</v>
      </c>
      <c r="L112" s="9" t="s">
        <v>5</v>
      </c>
      <c r="M112" s="9" t="s">
        <v>30</v>
      </c>
      <c r="N112" s="14" t="s">
        <v>910</v>
      </c>
      <c r="O112" s="11">
        <v>1</v>
      </c>
      <c r="P112" s="80">
        <v>43342</v>
      </c>
      <c r="Q112" s="8">
        <v>43373</v>
      </c>
      <c r="R112" s="53">
        <v>1</v>
      </c>
      <c r="S112" s="34">
        <f t="shared" si="3"/>
        <v>1</v>
      </c>
      <c r="T112" s="11"/>
      <c r="U112" s="35" t="s">
        <v>1317</v>
      </c>
      <c r="V112" s="45"/>
      <c r="W112" s="45" t="s">
        <v>23</v>
      </c>
      <c r="X112" s="64">
        <v>3</v>
      </c>
      <c r="Y112" s="45" t="s">
        <v>109</v>
      </c>
      <c r="Z112" s="45" t="s">
        <v>369</v>
      </c>
      <c r="AA112" s="45" t="s">
        <v>113</v>
      </c>
      <c r="AB112" s="158">
        <f t="shared" si="5"/>
        <v>0.03</v>
      </c>
      <c r="AC112" s="2">
        <f t="shared" si="4"/>
        <v>315</v>
      </c>
    </row>
    <row r="113" spans="1:29" ht="56.25" customHeight="1" x14ac:dyDescent="0.2">
      <c r="A113" s="2">
        <v>246</v>
      </c>
      <c r="B113" s="109">
        <v>114</v>
      </c>
      <c r="C113" s="36">
        <v>43315</v>
      </c>
      <c r="D113" s="43" t="s">
        <v>486</v>
      </c>
      <c r="E113" s="99">
        <v>7</v>
      </c>
      <c r="F113" s="28" t="s">
        <v>907</v>
      </c>
      <c r="G113" s="28" t="s">
        <v>579</v>
      </c>
      <c r="H113" s="11" t="s">
        <v>1605</v>
      </c>
      <c r="I113" s="15" t="s">
        <v>6</v>
      </c>
      <c r="J113" s="28" t="s">
        <v>493</v>
      </c>
      <c r="K113" s="100" t="s">
        <v>911</v>
      </c>
      <c r="L113" s="9" t="s">
        <v>5</v>
      </c>
      <c r="M113" s="9" t="s">
        <v>30</v>
      </c>
      <c r="N113" s="28" t="s">
        <v>912</v>
      </c>
      <c r="O113" s="11">
        <v>1</v>
      </c>
      <c r="P113" s="80">
        <v>43373</v>
      </c>
      <c r="Q113" s="8">
        <v>43371</v>
      </c>
      <c r="R113" s="53">
        <v>1</v>
      </c>
      <c r="S113" s="34">
        <f t="shared" si="3"/>
        <v>1</v>
      </c>
      <c r="T113" s="11"/>
      <c r="U113" s="35" t="s">
        <v>1318</v>
      </c>
      <c r="V113" s="45"/>
      <c r="W113" s="45" t="s">
        <v>23</v>
      </c>
      <c r="X113" s="64">
        <v>3</v>
      </c>
      <c r="Y113" s="45" t="s">
        <v>109</v>
      </c>
      <c r="Z113" s="45" t="s">
        <v>369</v>
      </c>
      <c r="AA113" s="45" t="s">
        <v>113</v>
      </c>
      <c r="AB113" s="158">
        <f t="shared" si="5"/>
        <v>0.03</v>
      </c>
      <c r="AC113" s="2">
        <f t="shared" si="4"/>
        <v>315</v>
      </c>
    </row>
    <row r="114" spans="1:29" ht="56.25" customHeight="1" x14ac:dyDescent="0.2">
      <c r="A114" s="2">
        <v>248</v>
      </c>
      <c r="B114" s="109">
        <v>115</v>
      </c>
      <c r="C114" s="36">
        <v>43315</v>
      </c>
      <c r="D114" s="43" t="s">
        <v>486</v>
      </c>
      <c r="E114" s="20">
        <v>9</v>
      </c>
      <c r="F114" s="28" t="s">
        <v>907</v>
      </c>
      <c r="G114" s="28" t="s">
        <v>578</v>
      </c>
      <c r="H114" s="11" t="s">
        <v>1605</v>
      </c>
      <c r="I114" s="15" t="s">
        <v>6</v>
      </c>
      <c r="J114" s="28" t="s">
        <v>916</v>
      </c>
      <c r="K114" s="100" t="s">
        <v>904</v>
      </c>
      <c r="L114" s="9" t="s">
        <v>5</v>
      </c>
      <c r="M114" s="9" t="s">
        <v>30</v>
      </c>
      <c r="N114" s="28" t="s">
        <v>621</v>
      </c>
      <c r="O114" s="11">
        <v>10</v>
      </c>
      <c r="P114" s="80">
        <v>43404</v>
      </c>
      <c r="Q114" s="8">
        <v>43738</v>
      </c>
      <c r="R114" s="53">
        <v>10</v>
      </c>
      <c r="S114" s="34">
        <f t="shared" si="3"/>
        <v>1</v>
      </c>
      <c r="T114" s="11"/>
      <c r="U114" s="41" t="s">
        <v>1319</v>
      </c>
      <c r="V114" s="6" t="s">
        <v>917</v>
      </c>
      <c r="W114" s="45" t="s">
        <v>23</v>
      </c>
      <c r="X114" s="64">
        <v>3</v>
      </c>
      <c r="Y114" s="45" t="s">
        <v>109</v>
      </c>
      <c r="Z114" s="45" t="s">
        <v>369</v>
      </c>
      <c r="AA114" s="45" t="s">
        <v>113</v>
      </c>
      <c r="AB114" s="158">
        <f t="shared" si="5"/>
        <v>0.03</v>
      </c>
      <c r="AC114" s="2">
        <f t="shared" si="4"/>
        <v>315</v>
      </c>
    </row>
    <row r="115" spans="1:29" ht="56.25" customHeight="1" x14ac:dyDescent="0.2">
      <c r="A115" s="2">
        <v>249</v>
      </c>
      <c r="B115" s="109">
        <v>116</v>
      </c>
      <c r="C115" s="36">
        <v>43315</v>
      </c>
      <c r="D115" s="43" t="s">
        <v>486</v>
      </c>
      <c r="E115" s="20">
        <v>10</v>
      </c>
      <c r="F115" s="38" t="s">
        <v>922</v>
      </c>
      <c r="G115" s="38" t="s">
        <v>578</v>
      </c>
      <c r="H115" s="11" t="s">
        <v>1605</v>
      </c>
      <c r="I115" s="15" t="s">
        <v>6</v>
      </c>
      <c r="J115" s="28" t="s">
        <v>918</v>
      </c>
      <c r="K115" s="100" t="s">
        <v>919</v>
      </c>
      <c r="L115" s="9" t="s">
        <v>5</v>
      </c>
      <c r="M115" s="9" t="s">
        <v>30</v>
      </c>
      <c r="N115" s="28" t="s">
        <v>920</v>
      </c>
      <c r="O115" s="11">
        <v>3</v>
      </c>
      <c r="P115" s="80">
        <v>43342</v>
      </c>
      <c r="Q115" s="8">
        <v>43342</v>
      </c>
      <c r="R115" s="53">
        <v>3</v>
      </c>
      <c r="S115" s="34">
        <f t="shared" si="3"/>
        <v>1</v>
      </c>
      <c r="T115" s="11"/>
      <c r="U115" s="35" t="s">
        <v>921</v>
      </c>
      <c r="V115" s="45"/>
      <c r="W115" s="45" t="s">
        <v>23</v>
      </c>
      <c r="X115" s="64">
        <v>3</v>
      </c>
      <c r="Y115" s="45" t="s">
        <v>109</v>
      </c>
      <c r="Z115" s="45" t="s">
        <v>369</v>
      </c>
      <c r="AA115" s="45" t="s">
        <v>113</v>
      </c>
      <c r="AB115" s="158">
        <f t="shared" si="5"/>
        <v>0.03</v>
      </c>
      <c r="AC115" s="2">
        <f t="shared" si="4"/>
        <v>360</v>
      </c>
    </row>
    <row r="116" spans="1:29" ht="56.25" customHeight="1" x14ac:dyDescent="0.2">
      <c r="A116" s="2">
        <v>250</v>
      </c>
      <c r="B116" s="109">
        <v>117</v>
      </c>
      <c r="C116" s="91">
        <v>43315</v>
      </c>
      <c r="D116" s="92" t="s">
        <v>486</v>
      </c>
      <c r="E116" s="95">
        <v>11</v>
      </c>
      <c r="F116" s="94" t="s">
        <v>922</v>
      </c>
      <c r="G116" s="38" t="s">
        <v>578</v>
      </c>
      <c r="H116" s="11" t="s">
        <v>1605</v>
      </c>
      <c r="I116" s="15" t="s">
        <v>6</v>
      </c>
      <c r="J116" s="28" t="s">
        <v>496</v>
      </c>
      <c r="K116" s="142" t="s">
        <v>1407</v>
      </c>
      <c r="L116" s="9" t="s">
        <v>5</v>
      </c>
      <c r="M116" s="146" t="s">
        <v>30</v>
      </c>
      <c r="N116" s="28" t="s">
        <v>131</v>
      </c>
      <c r="O116" s="11">
        <v>1</v>
      </c>
      <c r="P116" s="80">
        <v>43327</v>
      </c>
      <c r="Q116" s="8">
        <v>43554</v>
      </c>
      <c r="R116" s="53">
        <v>1</v>
      </c>
      <c r="S116" s="34">
        <f t="shared" si="3"/>
        <v>1</v>
      </c>
      <c r="T116" s="11"/>
      <c r="U116" s="35" t="s">
        <v>1320</v>
      </c>
      <c r="V116" s="45"/>
      <c r="W116" s="45" t="s">
        <v>23</v>
      </c>
      <c r="X116" s="64">
        <v>3</v>
      </c>
      <c r="Y116" s="45" t="s">
        <v>208</v>
      </c>
      <c r="Z116" s="45" t="s">
        <v>369</v>
      </c>
      <c r="AA116" s="45" t="s">
        <v>113</v>
      </c>
      <c r="AB116" s="158">
        <f t="shared" si="5"/>
        <v>0.03</v>
      </c>
      <c r="AC116" s="2">
        <f t="shared" si="4"/>
        <v>360</v>
      </c>
    </row>
    <row r="117" spans="1:29" ht="162.75" customHeight="1" x14ac:dyDescent="0.2">
      <c r="A117" s="2">
        <v>251</v>
      </c>
      <c r="B117" s="109">
        <v>118</v>
      </c>
      <c r="C117" s="91">
        <v>43315</v>
      </c>
      <c r="D117" s="92" t="s">
        <v>486</v>
      </c>
      <c r="E117" s="93">
        <v>9</v>
      </c>
      <c r="F117" s="94" t="s">
        <v>922</v>
      </c>
      <c r="G117" s="38" t="s">
        <v>578</v>
      </c>
      <c r="H117" s="11" t="s">
        <v>1605</v>
      </c>
      <c r="I117" s="15" t="s">
        <v>6</v>
      </c>
      <c r="J117" s="28" t="s">
        <v>923</v>
      </c>
      <c r="K117" s="143" t="s">
        <v>1406</v>
      </c>
      <c r="L117" s="9" t="s">
        <v>5</v>
      </c>
      <c r="M117" s="146" t="s">
        <v>30</v>
      </c>
      <c r="N117" s="14" t="s">
        <v>621</v>
      </c>
      <c r="O117" s="11">
        <v>20</v>
      </c>
      <c r="P117" s="80">
        <v>44134</v>
      </c>
      <c r="Q117" s="8">
        <v>43950</v>
      </c>
      <c r="R117" s="123">
        <v>20</v>
      </c>
      <c r="S117" s="34">
        <f t="shared" si="3"/>
        <v>1</v>
      </c>
      <c r="T117" s="124"/>
      <c r="U117" s="18" t="s">
        <v>1568</v>
      </c>
      <c r="V117" s="17" t="s">
        <v>924</v>
      </c>
      <c r="W117" s="45" t="s">
        <v>23</v>
      </c>
      <c r="X117" s="64">
        <v>3</v>
      </c>
      <c r="Y117" s="45" t="s">
        <v>109</v>
      </c>
      <c r="Z117" s="45" t="s">
        <v>369</v>
      </c>
      <c r="AA117" s="45" t="s">
        <v>113</v>
      </c>
      <c r="AB117" s="158">
        <f t="shared" si="5"/>
        <v>0.03</v>
      </c>
      <c r="AC117" s="2">
        <f t="shared" si="4"/>
        <v>360</v>
      </c>
    </row>
    <row r="118" spans="1:29" ht="56.25" customHeight="1" x14ac:dyDescent="0.2">
      <c r="A118" s="2">
        <v>252</v>
      </c>
      <c r="B118" s="109">
        <v>119</v>
      </c>
      <c r="C118" s="36">
        <v>43315</v>
      </c>
      <c r="D118" s="43" t="s">
        <v>486</v>
      </c>
      <c r="E118" s="20">
        <v>12</v>
      </c>
      <c r="F118" s="38" t="s">
        <v>922</v>
      </c>
      <c r="G118" s="38" t="s">
        <v>578</v>
      </c>
      <c r="H118" s="11" t="s">
        <v>1605</v>
      </c>
      <c r="I118" s="15" t="s">
        <v>6</v>
      </c>
      <c r="J118" s="28" t="s">
        <v>925</v>
      </c>
      <c r="K118" s="100" t="s">
        <v>909</v>
      </c>
      <c r="L118" s="9" t="s">
        <v>5</v>
      </c>
      <c r="M118" s="9" t="s">
        <v>30</v>
      </c>
      <c r="N118" s="28" t="s">
        <v>497</v>
      </c>
      <c r="O118" s="11">
        <v>18</v>
      </c>
      <c r="P118" s="80">
        <v>43404</v>
      </c>
      <c r="Q118" s="8">
        <v>43738</v>
      </c>
      <c r="R118" s="53">
        <v>18</v>
      </c>
      <c r="S118" s="34">
        <f t="shared" si="3"/>
        <v>1</v>
      </c>
      <c r="T118" s="11"/>
      <c r="U118" s="41" t="s">
        <v>1321</v>
      </c>
      <c r="V118" s="45"/>
      <c r="W118" s="45" t="s">
        <v>23</v>
      </c>
      <c r="X118" s="64">
        <v>3</v>
      </c>
      <c r="Y118" s="45" t="s">
        <v>109</v>
      </c>
      <c r="Z118" s="45" t="s">
        <v>369</v>
      </c>
      <c r="AA118" s="45" t="s">
        <v>113</v>
      </c>
      <c r="AB118" s="158">
        <f t="shared" si="5"/>
        <v>0.03</v>
      </c>
      <c r="AC118" s="2">
        <f t="shared" si="4"/>
        <v>360</v>
      </c>
    </row>
    <row r="119" spans="1:29" ht="201.75" customHeight="1" x14ac:dyDescent="0.2">
      <c r="A119" s="2">
        <v>254</v>
      </c>
      <c r="B119" s="109">
        <v>120</v>
      </c>
      <c r="C119" s="91">
        <v>43315</v>
      </c>
      <c r="D119" s="92" t="s">
        <v>486</v>
      </c>
      <c r="E119" s="93">
        <v>14</v>
      </c>
      <c r="F119" s="94" t="s">
        <v>928</v>
      </c>
      <c r="G119" s="38" t="s">
        <v>578</v>
      </c>
      <c r="H119" s="11" t="s">
        <v>1605</v>
      </c>
      <c r="I119" s="15" t="s">
        <v>6</v>
      </c>
      <c r="J119" s="28" t="s">
        <v>929</v>
      </c>
      <c r="K119" s="101" t="s">
        <v>930</v>
      </c>
      <c r="L119" s="11" t="s">
        <v>5</v>
      </c>
      <c r="M119" s="9" t="s">
        <v>30</v>
      </c>
      <c r="N119" s="14" t="s">
        <v>931</v>
      </c>
      <c r="O119" s="11">
        <v>13</v>
      </c>
      <c r="P119" s="80">
        <v>44134</v>
      </c>
      <c r="Q119" s="8"/>
      <c r="R119" s="123">
        <v>12</v>
      </c>
      <c r="S119" s="34">
        <f t="shared" si="3"/>
        <v>0.92307692307692313</v>
      </c>
      <c r="T119" s="125" t="s">
        <v>1499</v>
      </c>
      <c r="U119" s="97" t="s">
        <v>932</v>
      </c>
      <c r="V119" s="18" t="s">
        <v>1500</v>
      </c>
      <c r="W119" s="45" t="s">
        <v>23</v>
      </c>
      <c r="X119" s="64">
        <v>3</v>
      </c>
      <c r="Y119" s="45" t="s">
        <v>208</v>
      </c>
      <c r="Z119" s="45" t="s">
        <v>369</v>
      </c>
      <c r="AA119" s="45" t="s">
        <v>113</v>
      </c>
      <c r="AB119" s="158">
        <f t="shared" si="5"/>
        <v>2.7692307692307693E-2</v>
      </c>
      <c r="AC119" s="2">
        <f t="shared" si="4"/>
        <v>358</v>
      </c>
    </row>
    <row r="120" spans="1:29" ht="56.25" customHeight="1" x14ac:dyDescent="0.2">
      <c r="A120" s="2">
        <v>255</v>
      </c>
      <c r="B120" s="109">
        <v>121</v>
      </c>
      <c r="C120" s="36">
        <v>43315</v>
      </c>
      <c r="D120" s="43" t="s">
        <v>486</v>
      </c>
      <c r="E120" s="20">
        <v>7</v>
      </c>
      <c r="F120" s="38" t="s">
        <v>1147</v>
      </c>
      <c r="G120" s="38" t="s">
        <v>579</v>
      </c>
      <c r="H120" s="11" t="s">
        <v>1605</v>
      </c>
      <c r="I120" s="15" t="s">
        <v>6</v>
      </c>
      <c r="J120" s="28" t="s">
        <v>933</v>
      </c>
      <c r="K120" s="100" t="s">
        <v>934</v>
      </c>
      <c r="L120" s="9" t="s">
        <v>5</v>
      </c>
      <c r="M120" s="9" t="s">
        <v>30</v>
      </c>
      <c r="N120" s="28" t="s">
        <v>912</v>
      </c>
      <c r="O120" s="11">
        <v>1</v>
      </c>
      <c r="P120" s="80">
        <v>43373</v>
      </c>
      <c r="Q120" s="8">
        <v>43373</v>
      </c>
      <c r="R120" s="53">
        <v>1</v>
      </c>
      <c r="S120" s="34">
        <f t="shared" si="3"/>
        <v>1</v>
      </c>
      <c r="T120" s="11"/>
      <c r="U120" s="35" t="s">
        <v>1322</v>
      </c>
      <c r="V120" s="45"/>
      <c r="W120" s="45" t="s">
        <v>23</v>
      </c>
      <c r="X120" s="64">
        <v>3</v>
      </c>
      <c r="Y120" s="45" t="s">
        <v>109</v>
      </c>
      <c r="Z120" s="45" t="s">
        <v>369</v>
      </c>
      <c r="AA120" s="45" t="s">
        <v>113</v>
      </c>
      <c r="AB120" s="158">
        <f t="shared" si="5"/>
        <v>0.03</v>
      </c>
      <c r="AC120" s="2">
        <f t="shared" si="4"/>
        <v>613</v>
      </c>
    </row>
    <row r="121" spans="1:29" ht="56.25" customHeight="1" x14ac:dyDescent="0.2">
      <c r="A121" s="2">
        <v>256</v>
      </c>
      <c r="B121" s="109">
        <v>122</v>
      </c>
      <c r="C121" s="91">
        <v>43315</v>
      </c>
      <c r="D121" s="92" t="s">
        <v>486</v>
      </c>
      <c r="E121" s="95">
        <v>9</v>
      </c>
      <c r="F121" s="94" t="s">
        <v>1147</v>
      </c>
      <c r="G121" s="38" t="s">
        <v>579</v>
      </c>
      <c r="H121" s="11" t="s">
        <v>1605</v>
      </c>
      <c r="I121" s="15" t="s">
        <v>6</v>
      </c>
      <c r="J121" s="28" t="s">
        <v>500</v>
      </c>
      <c r="K121" s="142" t="s">
        <v>1406</v>
      </c>
      <c r="L121" s="9" t="s">
        <v>5</v>
      </c>
      <c r="M121" s="146" t="s">
        <v>30</v>
      </c>
      <c r="N121" s="28" t="s">
        <v>501</v>
      </c>
      <c r="O121" s="11">
        <v>3</v>
      </c>
      <c r="P121" s="80">
        <v>43404</v>
      </c>
      <c r="Q121" s="8">
        <v>43555</v>
      </c>
      <c r="R121" s="53">
        <v>3</v>
      </c>
      <c r="S121" s="34">
        <f t="shared" si="3"/>
        <v>1</v>
      </c>
      <c r="T121" s="11"/>
      <c r="U121" s="35" t="s">
        <v>1323</v>
      </c>
      <c r="V121" s="45"/>
      <c r="W121" s="45" t="s">
        <v>23</v>
      </c>
      <c r="X121" s="64">
        <v>3</v>
      </c>
      <c r="Y121" s="45" t="s">
        <v>109</v>
      </c>
      <c r="Z121" s="45" t="s">
        <v>369</v>
      </c>
      <c r="AA121" s="45" t="s">
        <v>113</v>
      </c>
      <c r="AB121" s="158">
        <f t="shared" si="5"/>
        <v>0.03</v>
      </c>
      <c r="AC121" s="2">
        <f t="shared" si="4"/>
        <v>613</v>
      </c>
    </row>
    <row r="122" spans="1:29" ht="56.25" customHeight="1" x14ac:dyDescent="0.2">
      <c r="A122" s="2">
        <v>257</v>
      </c>
      <c r="B122" s="109">
        <v>123</v>
      </c>
      <c r="C122" s="36">
        <v>43315</v>
      </c>
      <c r="D122" s="43" t="s">
        <v>486</v>
      </c>
      <c r="E122" s="20">
        <v>14</v>
      </c>
      <c r="F122" s="38" t="s">
        <v>1147</v>
      </c>
      <c r="G122" s="38" t="s">
        <v>579</v>
      </c>
      <c r="H122" s="11" t="s">
        <v>1605</v>
      </c>
      <c r="I122" s="15" t="s">
        <v>6</v>
      </c>
      <c r="J122" s="28" t="s">
        <v>935</v>
      </c>
      <c r="K122" s="100" t="s">
        <v>930</v>
      </c>
      <c r="L122" s="9" t="s">
        <v>5</v>
      </c>
      <c r="M122" s="9" t="s">
        <v>30</v>
      </c>
      <c r="N122" s="14" t="s">
        <v>936</v>
      </c>
      <c r="O122" s="11">
        <v>3</v>
      </c>
      <c r="P122" s="80">
        <v>43814</v>
      </c>
      <c r="Q122" s="8">
        <v>43738</v>
      </c>
      <c r="R122" s="53">
        <v>3</v>
      </c>
      <c r="S122" s="34">
        <f t="shared" si="3"/>
        <v>1</v>
      </c>
      <c r="T122" s="11"/>
      <c r="U122" s="12" t="s">
        <v>1569</v>
      </c>
      <c r="V122" s="12" t="s">
        <v>937</v>
      </c>
      <c r="W122" s="45" t="s">
        <v>23</v>
      </c>
      <c r="X122" s="64">
        <v>3</v>
      </c>
      <c r="Y122" s="62" t="s">
        <v>312</v>
      </c>
      <c r="Z122" s="45" t="s">
        <v>369</v>
      </c>
      <c r="AA122" s="45" t="s">
        <v>113</v>
      </c>
      <c r="AB122" s="158">
        <f t="shared" si="5"/>
        <v>0.03</v>
      </c>
      <c r="AC122" s="2">
        <f t="shared" si="4"/>
        <v>613</v>
      </c>
    </row>
    <row r="123" spans="1:29" ht="56.25" customHeight="1" x14ac:dyDescent="0.2">
      <c r="A123" s="2">
        <v>258</v>
      </c>
      <c r="B123" s="109">
        <v>124</v>
      </c>
      <c r="C123" s="36">
        <v>43315</v>
      </c>
      <c r="D123" s="43" t="s">
        <v>486</v>
      </c>
      <c r="E123" s="20">
        <v>15</v>
      </c>
      <c r="F123" s="38" t="s">
        <v>1148</v>
      </c>
      <c r="G123" s="38" t="s">
        <v>502</v>
      </c>
      <c r="H123" s="11" t="s">
        <v>503</v>
      </c>
      <c r="I123" s="15" t="s">
        <v>6</v>
      </c>
      <c r="J123" s="28" t="s">
        <v>504</v>
      </c>
      <c r="K123" s="100" t="s">
        <v>938</v>
      </c>
      <c r="L123" s="9" t="s">
        <v>5</v>
      </c>
      <c r="M123" s="9" t="s">
        <v>30</v>
      </c>
      <c r="N123" s="28" t="s">
        <v>505</v>
      </c>
      <c r="O123" s="11">
        <v>1</v>
      </c>
      <c r="P123" s="80">
        <v>43343</v>
      </c>
      <c r="Q123" s="8">
        <v>43375</v>
      </c>
      <c r="R123" s="53">
        <v>1</v>
      </c>
      <c r="S123" s="34">
        <f t="shared" si="3"/>
        <v>1</v>
      </c>
      <c r="T123" s="11"/>
      <c r="U123" s="12" t="s">
        <v>1324</v>
      </c>
      <c r="V123" s="45"/>
      <c r="W123" s="45" t="s">
        <v>23</v>
      </c>
      <c r="X123" s="64">
        <v>3</v>
      </c>
      <c r="Y123" s="62" t="s">
        <v>312</v>
      </c>
      <c r="Z123" s="45" t="s">
        <v>369</v>
      </c>
      <c r="AA123" s="45" t="s">
        <v>113</v>
      </c>
      <c r="AB123" s="158">
        <f t="shared" si="5"/>
        <v>0.03</v>
      </c>
      <c r="AC123" s="2">
        <f t="shared" si="4"/>
        <v>496</v>
      </c>
    </row>
    <row r="124" spans="1:29" ht="56.25" customHeight="1" x14ac:dyDescent="0.2">
      <c r="A124" s="2">
        <v>259</v>
      </c>
      <c r="B124" s="109">
        <v>125</v>
      </c>
      <c r="C124" s="36">
        <v>43315</v>
      </c>
      <c r="D124" s="43" t="s">
        <v>486</v>
      </c>
      <c r="E124" s="20">
        <v>16</v>
      </c>
      <c r="F124" s="38" t="s">
        <v>1149</v>
      </c>
      <c r="G124" s="38" t="s">
        <v>939</v>
      </c>
      <c r="H124" s="11" t="s">
        <v>442</v>
      </c>
      <c r="I124" s="15" t="s">
        <v>6</v>
      </c>
      <c r="J124" s="28" t="s">
        <v>506</v>
      </c>
      <c r="K124" s="100" t="s">
        <v>940</v>
      </c>
      <c r="L124" s="9" t="s">
        <v>5</v>
      </c>
      <c r="M124" s="9" t="s">
        <v>30</v>
      </c>
      <c r="N124" s="14" t="s">
        <v>623</v>
      </c>
      <c r="O124" s="11">
        <v>2</v>
      </c>
      <c r="P124" s="80">
        <v>43814</v>
      </c>
      <c r="Q124" s="8">
        <v>43738</v>
      </c>
      <c r="R124" s="54">
        <v>2</v>
      </c>
      <c r="S124" s="34">
        <f t="shared" si="3"/>
        <v>1</v>
      </c>
      <c r="T124" s="11"/>
      <c r="U124" s="12" t="s">
        <v>1325</v>
      </c>
      <c r="V124" s="12" t="s">
        <v>937</v>
      </c>
      <c r="W124" s="45" t="s">
        <v>23</v>
      </c>
      <c r="X124" s="64">
        <v>3</v>
      </c>
      <c r="Y124" s="62" t="s">
        <v>312</v>
      </c>
      <c r="Z124" s="45" t="s">
        <v>369</v>
      </c>
      <c r="AA124" s="45" t="s">
        <v>113</v>
      </c>
      <c r="AB124" s="158">
        <f t="shared" si="5"/>
        <v>0.03</v>
      </c>
      <c r="AC124" s="2">
        <f t="shared" si="4"/>
        <v>312</v>
      </c>
    </row>
    <row r="125" spans="1:29" ht="56.25" customHeight="1" x14ac:dyDescent="0.2">
      <c r="A125" s="2">
        <v>260</v>
      </c>
      <c r="B125" s="109">
        <v>126</v>
      </c>
      <c r="C125" s="36">
        <v>43315</v>
      </c>
      <c r="D125" s="43" t="s">
        <v>486</v>
      </c>
      <c r="E125" s="20">
        <v>17</v>
      </c>
      <c r="F125" s="38" t="s">
        <v>1150</v>
      </c>
      <c r="G125" s="38" t="s">
        <v>580</v>
      </c>
      <c r="H125" s="11" t="s">
        <v>1605</v>
      </c>
      <c r="I125" s="15" t="s">
        <v>6</v>
      </c>
      <c r="J125" s="28" t="s">
        <v>507</v>
      </c>
      <c r="K125" s="100" t="s">
        <v>940</v>
      </c>
      <c r="L125" s="9" t="s">
        <v>5</v>
      </c>
      <c r="M125" s="9" t="s">
        <v>30</v>
      </c>
      <c r="N125" s="14" t="s">
        <v>624</v>
      </c>
      <c r="O125" s="11">
        <v>1</v>
      </c>
      <c r="P125" s="80">
        <v>43814</v>
      </c>
      <c r="Q125" s="8">
        <v>43738</v>
      </c>
      <c r="R125" s="54">
        <v>1</v>
      </c>
      <c r="S125" s="34">
        <f t="shared" si="3"/>
        <v>1</v>
      </c>
      <c r="T125" s="11"/>
      <c r="U125" s="12" t="s">
        <v>1326</v>
      </c>
      <c r="V125" s="12" t="s">
        <v>937</v>
      </c>
      <c r="W125" s="45" t="s">
        <v>23</v>
      </c>
      <c r="X125" s="64">
        <v>3</v>
      </c>
      <c r="Y125" s="62" t="s">
        <v>312</v>
      </c>
      <c r="Z125" s="45" t="s">
        <v>369</v>
      </c>
      <c r="AA125" s="45" t="s">
        <v>113</v>
      </c>
      <c r="AB125" s="158">
        <f t="shared" si="5"/>
        <v>0.03</v>
      </c>
      <c r="AC125" s="2">
        <f t="shared" si="4"/>
        <v>425</v>
      </c>
    </row>
    <row r="126" spans="1:29" ht="56.25" customHeight="1" x14ac:dyDescent="0.2">
      <c r="A126" s="2">
        <v>262</v>
      </c>
      <c r="B126" s="109">
        <v>127</v>
      </c>
      <c r="C126" s="36">
        <v>43315</v>
      </c>
      <c r="D126" s="43" t="s">
        <v>486</v>
      </c>
      <c r="E126" s="20">
        <v>3</v>
      </c>
      <c r="F126" s="30" t="s">
        <v>1151</v>
      </c>
      <c r="G126" s="30" t="s">
        <v>509</v>
      </c>
      <c r="H126" s="11" t="s">
        <v>942</v>
      </c>
      <c r="I126" s="15" t="s">
        <v>6</v>
      </c>
      <c r="J126" s="28" t="s">
        <v>943</v>
      </c>
      <c r="K126" s="101" t="s">
        <v>944</v>
      </c>
      <c r="L126" s="9" t="s">
        <v>5</v>
      </c>
      <c r="M126" s="9" t="s">
        <v>30</v>
      </c>
      <c r="N126" s="14" t="s">
        <v>490</v>
      </c>
      <c r="O126" s="11">
        <v>4</v>
      </c>
      <c r="P126" s="80">
        <v>43921</v>
      </c>
      <c r="Q126" s="8">
        <v>43921</v>
      </c>
      <c r="R126" s="54">
        <v>4</v>
      </c>
      <c r="S126" s="34">
        <f t="shared" si="3"/>
        <v>1</v>
      </c>
      <c r="T126" s="11"/>
      <c r="U126" s="15" t="s">
        <v>1327</v>
      </c>
      <c r="V126" s="12" t="s">
        <v>945</v>
      </c>
      <c r="W126" s="45" t="s">
        <v>23</v>
      </c>
      <c r="X126" s="64">
        <v>3</v>
      </c>
      <c r="Y126" s="45" t="s">
        <v>125</v>
      </c>
      <c r="Z126" s="45" t="s">
        <v>369</v>
      </c>
      <c r="AA126" s="45" t="s">
        <v>113</v>
      </c>
      <c r="AB126" s="158">
        <f t="shared" si="5"/>
        <v>0.03</v>
      </c>
      <c r="AC126" s="2">
        <f t="shared" si="4"/>
        <v>398</v>
      </c>
    </row>
    <row r="127" spans="1:29" ht="56.25" customHeight="1" x14ac:dyDescent="0.2">
      <c r="A127" s="2">
        <v>263</v>
      </c>
      <c r="B127" s="109">
        <v>128</v>
      </c>
      <c r="C127" s="36">
        <v>43315</v>
      </c>
      <c r="D127" s="43" t="s">
        <v>486</v>
      </c>
      <c r="E127" s="20">
        <v>19</v>
      </c>
      <c r="F127" s="38" t="s">
        <v>946</v>
      </c>
      <c r="G127" s="38" t="s">
        <v>947</v>
      </c>
      <c r="H127" s="11" t="s">
        <v>948</v>
      </c>
      <c r="I127" s="15" t="s">
        <v>6</v>
      </c>
      <c r="J127" s="28" t="s">
        <v>510</v>
      </c>
      <c r="K127" s="100" t="s">
        <v>904</v>
      </c>
      <c r="L127" s="9" t="s">
        <v>5</v>
      </c>
      <c r="M127" s="9" t="s">
        <v>30</v>
      </c>
      <c r="N127" s="28" t="s">
        <v>949</v>
      </c>
      <c r="O127" s="11">
        <v>1</v>
      </c>
      <c r="P127" s="80">
        <v>43373</v>
      </c>
      <c r="Q127" s="8">
        <v>43464</v>
      </c>
      <c r="R127" s="53">
        <v>1</v>
      </c>
      <c r="S127" s="34">
        <f t="shared" si="3"/>
        <v>1</v>
      </c>
      <c r="T127" s="11"/>
      <c r="U127" s="35" t="s">
        <v>1328</v>
      </c>
      <c r="V127" s="45"/>
      <c r="W127" s="45" t="s">
        <v>23</v>
      </c>
      <c r="X127" s="64">
        <v>2</v>
      </c>
      <c r="Y127" s="45" t="s">
        <v>125</v>
      </c>
      <c r="Z127" s="45" t="s">
        <v>369</v>
      </c>
      <c r="AA127" s="45" t="s">
        <v>113</v>
      </c>
      <c r="AB127" s="158">
        <f t="shared" si="5"/>
        <v>0.02</v>
      </c>
      <c r="AC127" s="2">
        <f t="shared" si="4"/>
        <v>375</v>
      </c>
    </row>
    <row r="128" spans="1:29" ht="56.25" customHeight="1" x14ac:dyDescent="0.2">
      <c r="A128" s="2">
        <v>264</v>
      </c>
      <c r="B128" s="109">
        <v>129</v>
      </c>
      <c r="C128" s="36">
        <v>43315</v>
      </c>
      <c r="D128" s="43" t="s">
        <v>486</v>
      </c>
      <c r="E128" s="20">
        <v>20</v>
      </c>
      <c r="F128" s="38" t="s">
        <v>1152</v>
      </c>
      <c r="G128" s="38" t="s">
        <v>511</v>
      </c>
      <c r="H128" s="11" t="s">
        <v>1605</v>
      </c>
      <c r="I128" s="15" t="s">
        <v>2</v>
      </c>
      <c r="J128" s="28" t="s">
        <v>950</v>
      </c>
      <c r="K128" s="100" t="s">
        <v>904</v>
      </c>
      <c r="L128" s="9" t="s">
        <v>5</v>
      </c>
      <c r="M128" s="9" t="s">
        <v>30</v>
      </c>
      <c r="N128" s="9" t="s">
        <v>512</v>
      </c>
      <c r="O128" s="11">
        <v>1</v>
      </c>
      <c r="P128" s="80">
        <v>43371</v>
      </c>
      <c r="Q128" s="8">
        <v>43374</v>
      </c>
      <c r="R128" s="53">
        <v>1</v>
      </c>
      <c r="S128" s="34">
        <f t="shared" si="3"/>
        <v>1</v>
      </c>
      <c r="T128" s="11"/>
      <c r="U128" s="41" t="s">
        <v>1329</v>
      </c>
      <c r="V128" s="45"/>
      <c r="W128" s="45" t="s">
        <v>23</v>
      </c>
      <c r="X128" s="64">
        <v>3</v>
      </c>
      <c r="Y128" s="45" t="s">
        <v>125</v>
      </c>
      <c r="Z128" s="45" t="s">
        <v>369</v>
      </c>
      <c r="AA128" s="45" t="s">
        <v>113</v>
      </c>
      <c r="AB128" s="158">
        <f t="shared" si="5"/>
        <v>0.03</v>
      </c>
      <c r="AC128" s="2">
        <f t="shared" si="4"/>
        <v>511</v>
      </c>
    </row>
    <row r="129" spans="1:29" ht="56.25" customHeight="1" x14ac:dyDescent="0.2">
      <c r="A129" s="2">
        <v>265</v>
      </c>
      <c r="B129" s="109">
        <v>130</v>
      </c>
      <c r="C129" s="36">
        <v>43315</v>
      </c>
      <c r="D129" s="43" t="s">
        <v>486</v>
      </c>
      <c r="E129" s="20">
        <v>3</v>
      </c>
      <c r="F129" s="38" t="s">
        <v>1153</v>
      </c>
      <c r="G129" s="38" t="s">
        <v>951</v>
      </c>
      <c r="H129" s="11" t="s">
        <v>952</v>
      </c>
      <c r="I129" s="15" t="s">
        <v>6</v>
      </c>
      <c r="J129" s="28" t="s">
        <v>953</v>
      </c>
      <c r="K129" s="100" t="s">
        <v>902</v>
      </c>
      <c r="L129" s="9" t="s">
        <v>5</v>
      </c>
      <c r="M129" s="9" t="s">
        <v>30</v>
      </c>
      <c r="N129" s="28" t="s">
        <v>954</v>
      </c>
      <c r="O129" s="11">
        <v>1</v>
      </c>
      <c r="P129" s="80">
        <v>43371</v>
      </c>
      <c r="Q129" s="8">
        <v>43464</v>
      </c>
      <c r="R129" s="53">
        <v>1</v>
      </c>
      <c r="S129" s="34">
        <f t="shared" ref="S129:S192" si="6">+R129/O129</f>
        <v>1</v>
      </c>
      <c r="T129" s="11"/>
      <c r="U129" s="35" t="s">
        <v>1330</v>
      </c>
      <c r="V129" s="45"/>
      <c r="W129" s="45" t="s">
        <v>23</v>
      </c>
      <c r="X129" s="64">
        <v>3</v>
      </c>
      <c r="Y129" s="45" t="s">
        <v>125</v>
      </c>
      <c r="Z129" s="45" t="s">
        <v>369</v>
      </c>
      <c r="AA129" s="45" t="s">
        <v>113</v>
      </c>
      <c r="AB129" s="158">
        <f t="shared" si="5"/>
        <v>0.03</v>
      </c>
      <c r="AC129" s="2">
        <f t="shared" ref="AC129:AC192" si="7">LEN(F129)</f>
        <v>403</v>
      </c>
    </row>
    <row r="130" spans="1:29" ht="56.25" customHeight="1" x14ac:dyDescent="0.2">
      <c r="A130" s="2">
        <v>266</v>
      </c>
      <c r="B130" s="109">
        <v>131</v>
      </c>
      <c r="C130" s="36">
        <v>43315</v>
      </c>
      <c r="D130" s="43" t="s">
        <v>486</v>
      </c>
      <c r="E130" s="20">
        <v>3</v>
      </c>
      <c r="F130" s="38" t="s">
        <v>1154</v>
      </c>
      <c r="G130" s="38" t="s">
        <v>955</v>
      </c>
      <c r="H130" s="11" t="s">
        <v>1605</v>
      </c>
      <c r="I130" s="15" t="s">
        <v>6</v>
      </c>
      <c r="J130" s="28" t="s">
        <v>956</v>
      </c>
      <c r="K130" s="100" t="s">
        <v>902</v>
      </c>
      <c r="L130" s="9" t="s">
        <v>5</v>
      </c>
      <c r="M130" s="9" t="s">
        <v>30</v>
      </c>
      <c r="N130" s="28" t="s">
        <v>957</v>
      </c>
      <c r="O130" s="11">
        <v>1</v>
      </c>
      <c r="P130" s="80">
        <v>43371</v>
      </c>
      <c r="Q130" s="8">
        <v>43464</v>
      </c>
      <c r="R130" s="53">
        <v>1</v>
      </c>
      <c r="S130" s="34">
        <f t="shared" si="6"/>
        <v>1</v>
      </c>
      <c r="T130" s="11"/>
      <c r="U130" s="35" t="s">
        <v>1331</v>
      </c>
      <c r="V130" s="45"/>
      <c r="W130" s="45" t="s">
        <v>23</v>
      </c>
      <c r="X130" s="64">
        <v>3</v>
      </c>
      <c r="Y130" s="45" t="s">
        <v>125</v>
      </c>
      <c r="Z130" s="45" t="s">
        <v>369</v>
      </c>
      <c r="AA130" s="45" t="s">
        <v>113</v>
      </c>
      <c r="AB130" s="158">
        <f t="shared" si="5"/>
        <v>0.03</v>
      </c>
      <c r="AC130" s="2">
        <f t="shared" si="7"/>
        <v>579</v>
      </c>
    </row>
    <row r="131" spans="1:29" ht="56.25" customHeight="1" x14ac:dyDescent="0.2">
      <c r="A131" s="2">
        <v>267</v>
      </c>
      <c r="B131" s="109">
        <v>132</v>
      </c>
      <c r="C131" s="91">
        <v>43315</v>
      </c>
      <c r="D131" s="92" t="s">
        <v>486</v>
      </c>
      <c r="E131" s="95">
        <v>9</v>
      </c>
      <c r="F131" s="96" t="s">
        <v>1141</v>
      </c>
      <c r="G131" s="30" t="s">
        <v>582</v>
      </c>
      <c r="H131" s="11" t="s">
        <v>647</v>
      </c>
      <c r="I131" s="15" t="s">
        <v>6</v>
      </c>
      <c r="J131" s="28" t="s">
        <v>958</v>
      </c>
      <c r="K131" s="142" t="s">
        <v>1406</v>
      </c>
      <c r="L131" s="9" t="s">
        <v>5</v>
      </c>
      <c r="M131" s="9" t="s">
        <v>30</v>
      </c>
      <c r="N131" s="28" t="s">
        <v>501</v>
      </c>
      <c r="O131" s="11">
        <v>4</v>
      </c>
      <c r="P131" s="80">
        <v>43404</v>
      </c>
      <c r="Q131" s="8">
        <v>43555</v>
      </c>
      <c r="R131" s="53">
        <v>4</v>
      </c>
      <c r="S131" s="34">
        <f t="shared" si="6"/>
        <v>1</v>
      </c>
      <c r="T131" s="11"/>
      <c r="U131" s="35" t="s">
        <v>1570</v>
      </c>
      <c r="V131" s="45"/>
      <c r="W131" s="45" t="s">
        <v>23</v>
      </c>
      <c r="X131" s="64">
        <v>3</v>
      </c>
      <c r="Y131" s="45" t="s">
        <v>109</v>
      </c>
      <c r="Z131" s="45" t="s">
        <v>369</v>
      </c>
      <c r="AA131" s="45" t="s">
        <v>113</v>
      </c>
      <c r="AB131" s="158">
        <f t="shared" ref="AB131:AB194" si="8">S131*X131%</f>
        <v>0.03</v>
      </c>
      <c r="AC131" s="2">
        <f t="shared" si="7"/>
        <v>537</v>
      </c>
    </row>
    <row r="132" spans="1:29" ht="56.25" customHeight="1" x14ac:dyDescent="0.2">
      <c r="A132" s="2">
        <v>268</v>
      </c>
      <c r="B132" s="109">
        <v>133</v>
      </c>
      <c r="C132" s="36">
        <v>43315</v>
      </c>
      <c r="D132" s="43" t="s">
        <v>486</v>
      </c>
      <c r="E132" s="20">
        <v>12</v>
      </c>
      <c r="F132" s="30" t="s">
        <v>1141</v>
      </c>
      <c r="G132" s="30" t="s">
        <v>582</v>
      </c>
      <c r="H132" s="11" t="s">
        <v>647</v>
      </c>
      <c r="I132" s="15" t="s">
        <v>6</v>
      </c>
      <c r="J132" s="28" t="s">
        <v>925</v>
      </c>
      <c r="K132" s="100" t="s">
        <v>909</v>
      </c>
      <c r="L132" s="9" t="s">
        <v>5</v>
      </c>
      <c r="M132" s="9" t="s">
        <v>30</v>
      </c>
      <c r="N132" s="28" t="s">
        <v>497</v>
      </c>
      <c r="O132" s="11">
        <v>12</v>
      </c>
      <c r="P132" s="80">
        <v>43404</v>
      </c>
      <c r="Q132" s="8">
        <v>43447</v>
      </c>
      <c r="R132" s="53">
        <v>12</v>
      </c>
      <c r="S132" s="34">
        <f t="shared" si="6"/>
        <v>1</v>
      </c>
      <c r="T132" s="11"/>
      <c r="U132" s="41" t="s">
        <v>1332</v>
      </c>
      <c r="V132" s="45"/>
      <c r="W132" s="45" t="s">
        <v>23</v>
      </c>
      <c r="X132" s="64">
        <v>3</v>
      </c>
      <c r="Y132" s="45" t="s">
        <v>109</v>
      </c>
      <c r="Z132" s="45" t="s">
        <v>369</v>
      </c>
      <c r="AA132" s="45" t="s">
        <v>113</v>
      </c>
      <c r="AB132" s="158">
        <f t="shared" si="8"/>
        <v>0.03</v>
      </c>
      <c r="AC132" s="2">
        <f t="shared" si="7"/>
        <v>537</v>
      </c>
    </row>
    <row r="133" spans="1:29" ht="56.25" customHeight="1" x14ac:dyDescent="0.2">
      <c r="A133" s="2">
        <v>270</v>
      </c>
      <c r="B133" s="109">
        <v>134</v>
      </c>
      <c r="C133" s="36">
        <v>43315</v>
      </c>
      <c r="D133" s="43" t="s">
        <v>486</v>
      </c>
      <c r="E133" s="20">
        <v>4</v>
      </c>
      <c r="F133" s="38" t="s">
        <v>960</v>
      </c>
      <c r="G133" s="38" t="s">
        <v>514</v>
      </c>
      <c r="H133" s="11" t="s">
        <v>1605</v>
      </c>
      <c r="I133" s="15" t="s">
        <v>6</v>
      </c>
      <c r="J133" s="28" t="s">
        <v>961</v>
      </c>
      <c r="K133" s="100" t="s">
        <v>904</v>
      </c>
      <c r="L133" s="9" t="s">
        <v>5</v>
      </c>
      <c r="M133" s="9" t="s">
        <v>30</v>
      </c>
      <c r="N133" s="28" t="s">
        <v>962</v>
      </c>
      <c r="O133" s="11">
        <v>1</v>
      </c>
      <c r="P133" s="80">
        <v>43403</v>
      </c>
      <c r="Q133" s="8">
        <v>43464</v>
      </c>
      <c r="R133" s="53">
        <v>1</v>
      </c>
      <c r="S133" s="34">
        <f t="shared" si="6"/>
        <v>1</v>
      </c>
      <c r="T133" s="28"/>
      <c r="U133" s="35" t="s">
        <v>1333</v>
      </c>
      <c r="V133" s="45"/>
      <c r="W133" s="45" t="s">
        <v>23</v>
      </c>
      <c r="X133" s="64">
        <v>3</v>
      </c>
      <c r="Y133" s="45" t="s">
        <v>125</v>
      </c>
      <c r="Z133" s="45" t="s">
        <v>369</v>
      </c>
      <c r="AA133" s="45" t="s">
        <v>113</v>
      </c>
      <c r="AB133" s="158">
        <f t="shared" si="8"/>
        <v>0.03</v>
      </c>
      <c r="AC133" s="2">
        <f t="shared" si="7"/>
        <v>469</v>
      </c>
    </row>
    <row r="134" spans="1:29" ht="56.25" customHeight="1" x14ac:dyDescent="0.2">
      <c r="A134" s="2">
        <v>271</v>
      </c>
      <c r="B134" s="109">
        <v>135</v>
      </c>
      <c r="C134" s="36">
        <v>43315</v>
      </c>
      <c r="D134" s="43" t="s">
        <v>486</v>
      </c>
      <c r="E134" s="20">
        <v>21</v>
      </c>
      <c r="F134" s="38" t="s">
        <v>963</v>
      </c>
      <c r="G134" s="38" t="s">
        <v>578</v>
      </c>
      <c r="H134" s="11" t="s">
        <v>1605</v>
      </c>
      <c r="I134" s="15" t="s">
        <v>6</v>
      </c>
      <c r="J134" s="28" t="s">
        <v>964</v>
      </c>
      <c r="K134" s="100" t="s">
        <v>934</v>
      </c>
      <c r="L134" s="9" t="s">
        <v>5</v>
      </c>
      <c r="M134" s="9" t="s">
        <v>30</v>
      </c>
      <c r="N134" s="28" t="s">
        <v>515</v>
      </c>
      <c r="O134" s="11">
        <v>1</v>
      </c>
      <c r="P134" s="80">
        <v>43768</v>
      </c>
      <c r="Q134" s="8">
        <v>43657</v>
      </c>
      <c r="R134" s="53">
        <v>1</v>
      </c>
      <c r="S134" s="34">
        <f t="shared" si="6"/>
        <v>1</v>
      </c>
      <c r="T134" s="10"/>
      <c r="U134" s="12" t="s">
        <v>1334</v>
      </c>
      <c r="V134" s="12" t="s">
        <v>937</v>
      </c>
      <c r="W134" s="45" t="s">
        <v>23</v>
      </c>
      <c r="X134" s="64">
        <v>3</v>
      </c>
      <c r="Y134" s="62" t="s">
        <v>312</v>
      </c>
      <c r="Z134" s="45" t="s">
        <v>369</v>
      </c>
      <c r="AA134" s="45" t="s">
        <v>113</v>
      </c>
      <c r="AB134" s="158">
        <f t="shared" si="8"/>
        <v>0.03</v>
      </c>
      <c r="AC134" s="2">
        <f t="shared" si="7"/>
        <v>272</v>
      </c>
    </row>
    <row r="135" spans="1:29" ht="56.25" customHeight="1" x14ac:dyDescent="0.2">
      <c r="A135" s="2">
        <v>36</v>
      </c>
      <c r="B135" s="109">
        <v>136</v>
      </c>
      <c r="C135" s="36">
        <v>43738</v>
      </c>
      <c r="D135" s="43" t="s">
        <v>142</v>
      </c>
      <c r="E135" s="13">
        <v>1</v>
      </c>
      <c r="F135" s="14" t="s">
        <v>1137</v>
      </c>
      <c r="G135" s="11" t="s">
        <v>145</v>
      </c>
      <c r="H135" s="13" t="s">
        <v>92</v>
      </c>
      <c r="I135" s="15" t="s">
        <v>6</v>
      </c>
      <c r="J135" s="28" t="s">
        <v>696</v>
      </c>
      <c r="K135" s="11" t="s">
        <v>697</v>
      </c>
      <c r="L135" s="9" t="s">
        <v>5</v>
      </c>
      <c r="M135" s="9" t="s">
        <v>22</v>
      </c>
      <c r="N135" s="15" t="s">
        <v>698</v>
      </c>
      <c r="O135" s="11">
        <v>4</v>
      </c>
      <c r="P135" s="80">
        <v>43920</v>
      </c>
      <c r="Q135" s="8">
        <v>43917</v>
      </c>
      <c r="R135" s="54">
        <v>4</v>
      </c>
      <c r="S135" s="34">
        <f t="shared" si="6"/>
        <v>1</v>
      </c>
      <c r="T135" s="23"/>
      <c r="U135" s="7" t="s">
        <v>699</v>
      </c>
      <c r="V135" s="7"/>
      <c r="W135" s="21" t="s">
        <v>23</v>
      </c>
      <c r="X135" s="64">
        <v>6</v>
      </c>
      <c r="Y135" s="20" t="s">
        <v>143</v>
      </c>
      <c r="Z135" s="49" t="s">
        <v>132</v>
      </c>
      <c r="AA135" s="20" t="s">
        <v>144</v>
      </c>
      <c r="AB135" s="158">
        <f t="shared" si="8"/>
        <v>0.06</v>
      </c>
      <c r="AC135" s="2">
        <f t="shared" si="7"/>
        <v>569</v>
      </c>
    </row>
    <row r="136" spans="1:29" ht="56.25" customHeight="1" x14ac:dyDescent="0.2">
      <c r="A136" s="2">
        <v>38</v>
      </c>
      <c r="B136" s="109">
        <v>137</v>
      </c>
      <c r="C136" s="36">
        <v>43738</v>
      </c>
      <c r="D136" s="43" t="s">
        <v>142</v>
      </c>
      <c r="E136" s="13">
        <v>3</v>
      </c>
      <c r="F136" s="14" t="s">
        <v>1137</v>
      </c>
      <c r="G136" s="11" t="s">
        <v>145</v>
      </c>
      <c r="H136" s="13" t="s">
        <v>92</v>
      </c>
      <c r="I136" s="15" t="s">
        <v>2</v>
      </c>
      <c r="J136" s="28" t="s">
        <v>587</v>
      </c>
      <c r="K136" s="11" t="s">
        <v>697</v>
      </c>
      <c r="L136" s="9" t="s">
        <v>5</v>
      </c>
      <c r="M136" s="9" t="s">
        <v>22</v>
      </c>
      <c r="N136" s="15" t="s">
        <v>702</v>
      </c>
      <c r="O136" s="11">
        <v>2</v>
      </c>
      <c r="P136" s="80">
        <v>43920</v>
      </c>
      <c r="Q136" s="8">
        <v>43907</v>
      </c>
      <c r="R136" s="54">
        <v>2</v>
      </c>
      <c r="S136" s="34">
        <f t="shared" si="6"/>
        <v>1</v>
      </c>
      <c r="T136" s="23"/>
      <c r="U136" s="7" t="s">
        <v>1335</v>
      </c>
      <c r="V136" s="7" t="s">
        <v>703</v>
      </c>
      <c r="W136" s="21" t="s">
        <v>23</v>
      </c>
      <c r="X136" s="64">
        <v>6</v>
      </c>
      <c r="Y136" s="20" t="s">
        <v>143</v>
      </c>
      <c r="Z136" s="45" t="s">
        <v>369</v>
      </c>
      <c r="AA136" s="20" t="s">
        <v>144</v>
      </c>
      <c r="AB136" s="158">
        <f t="shared" si="8"/>
        <v>0.06</v>
      </c>
      <c r="AC136" s="2">
        <f t="shared" si="7"/>
        <v>569</v>
      </c>
    </row>
    <row r="137" spans="1:29" ht="56.25" customHeight="1" x14ac:dyDescent="0.2">
      <c r="A137" s="2">
        <v>39</v>
      </c>
      <c r="B137" s="109">
        <v>138</v>
      </c>
      <c r="C137" s="36">
        <v>43738</v>
      </c>
      <c r="D137" s="43" t="s">
        <v>142</v>
      </c>
      <c r="E137" s="13">
        <v>4</v>
      </c>
      <c r="F137" s="14" t="s">
        <v>1155</v>
      </c>
      <c r="G137" s="11" t="s">
        <v>148</v>
      </c>
      <c r="H137" s="13" t="s">
        <v>92</v>
      </c>
      <c r="I137" s="15" t="s">
        <v>6</v>
      </c>
      <c r="J137" s="28" t="s">
        <v>149</v>
      </c>
      <c r="K137" s="11" t="s">
        <v>697</v>
      </c>
      <c r="L137" s="9" t="s">
        <v>5</v>
      </c>
      <c r="M137" s="9" t="s">
        <v>22</v>
      </c>
      <c r="N137" s="15" t="s">
        <v>150</v>
      </c>
      <c r="O137" s="11">
        <v>3</v>
      </c>
      <c r="P137" s="80">
        <v>43920</v>
      </c>
      <c r="Q137" s="8">
        <v>43917</v>
      </c>
      <c r="R137" s="53">
        <v>3</v>
      </c>
      <c r="S137" s="34">
        <f t="shared" si="6"/>
        <v>1</v>
      </c>
      <c r="T137" s="4"/>
      <c r="U137" s="4" t="s">
        <v>1210</v>
      </c>
      <c r="V137" s="4"/>
      <c r="W137" s="21" t="s">
        <v>23</v>
      </c>
      <c r="X137" s="64">
        <v>17</v>
      </c>
      <c r="Y137" s="20" t="s">
        <v>143</v>
      </c>
      <c r="Z137" s="45" t="s">
        <v>369</v>
      </c>
      <c r="AA137" s="20" t="s">
        <v>144</v>
      </c>
      <c r="AB137" s="158">
        <f t="shared" si="8"/>
        <v>0.17</v>
      </c>
      <c r="AC137" s="2">
        <f t="shared" si="7"/>
        <v>560</v>
      </c>
    </row>
    <row r="138" spans="1:29" ht="56.25" customHeight="1" x14ac:dyDescent="0.2">
      <c r="A138" s="2">
        <v>42</v>
      </c>
      <c r="B138" s="109">
        <v>139</v>
      </c>
      <c r="C138" s="36">
        <v>43738</v>
      </c>
      <c r="D138" s="43" t="s">
        <v>142</v>
      </c>
      <c r="E138" s="13">
        <v>7</v>
      </c>
      <c r="F138" s="14" t="s">
        <v>1156</v>
      </c>
      <c r="G138" s="11" t="s">
        <v>156</v>
      </c>
      <c r="H138" s="13" t="s">
        <v>140</v>
      </c>
      <c r="I138" s="15" t="s">
        <v>6</v>
      </c>
      <c r="J138" s="28" t="s">
        <v>157</v>
      </c>
      <c r="K138" s="11" t="s">
        <v>697</v>
      </c>
      <c r="L138" s="9" t="s">
        <v>5</v>
      </c>
      <c r="M138" s="9" t="s">
        <v>22</v>
      </c>
      <c r="N138" s="15" t="s">
        <v>158</v>
      </c>
      <c r="O138" s="11">
        <v>1</v>
      </c>
      <c r="P138" s="80">
        <v>43798</v>
      </c>
      <c r="Q138" s="8">
        <v>43804</v>
      </c>
      <c r="R138" s="53">
        <v>1</v>
      </c>
      <c r="S138" s="34">
        <f t="shared" si="6"/>
        <v>1</v>
      </c>
      <c r="T138" s="4"/>
      <c r="U138" s="44" t="s">
        <v>1336</v>
      </c>
      <c r="V138" s="4"/>
      <c r="W138" s="21" t="s">
        <v>23</v>
      </c>
      <c r="X138" s="64">
        <v>17</v>
      </c>
      <c r="Y138" s="20" t="s">
        <v>143</v>
      </c>
      <c r="Z138" s="45" t="s">
        <v>495</v>
      </c>
      <c r="AA138" s="20" t="s">
        <v>144</v>
      </c>
      <c r="AB138" s="158">
        <f t="shared" si="8"/>
        <v>0.17</v>
      </c>
      <c r="AC138" s="2">
        <f t="shared" si="7"/>
        <v>426</v>
      </c>
    </row>
    <row r="139" spans="1:29" ht="56.25" customHeight="1" x14ac:dyDescent="0.2">
      <c r="A139" s="2">
        <v>43</v>
      </c>
      <c r="B139" s="109">
        <v>140</v>
      </c>
      <c r="C139" s="36">
        <v>43738</v>
      </c>
      <c r="D139" s="43" t="s">
        <v>142</v>
      </c>
      <c r="E139" s="13">
        <v>8</v>
      </c>
      <c r="F139" s="14" t="s">
        <v>1157</v>
      </c>
      <c r="G139" s="7" t="s">
        <v>159</v>
      </c>
      <c r="H139" s="13" t="s">
        <v>160</v>
      </c>
      <c r="I139" s="15" t="s">
        <v>6</v>
      </c>
      <c r="J139" s="28" t="s">
        <v>161</v>
      </c>
      <c r="K139" s="11" t="s">
        <v>697</v>
      </c>
      <c r="L139" s="9" t="s">
        <v>5</v>
      </c>
      <c r="M139" s="9" t="s">
        <v>22</v>
      </c>
      <c r="N139" s="15" t="s">
        <v>708</v>
      </c>
      <c r="O139" s="11">
        <v>4</v>
      </c>
      <c r="P139" s="80">
        <v>43920</v>
      </c>
      <c r="Q139" s="8">
        <v>43920</v>
      </c>
      <c r="R139" s="54">
        <v>4</v>
      </c>
      <c r="S139" s="34">
        <f t="shared" si="6"/>
        <v>1</v>
      </c>
      <c r="T139" s="25"/>
      <c r="U139" s="4" t="s">
        <v>709</v>
      </c>
      <c r="V139" s="7"/>
      <c r="W139" s="21" t="s">
        <v>23</v>
      </c>
      <c r="X139" s="64">
        <v>17</v>
      </c>
      <c r="Y139" s="20" t="s">
        <v>143</v>
      </c>
      <c r="Z139" s="45" t="s">
        <v>369</v>
      </c>
      <c r="AA139" s="20" t="s">
        <v>144</v>
      </c>
      <c r="AB139" s="158">
        <f t="shared" si="8"/>
        <v>0.17</v>
      </c>
      <c r="AC139" s="2">
        <f t="shared" si="7"/>
        <v>360</v>
      </c>
    </row>
    <row r="140" spans="1:29" ht="56.25" customHeight="1" x14ac:dyDescent="0.2">
      <c r="A140" s="2">
        <v>44</v>
      </c>
      <c r="B140" s="109">
        <v>141</v>
      </c>
      <c r="C140" s="36">
        <v>43738</v>
      </c>
      <c r="D140" s="43" t="s">
        <v>142</v>
      </c>
      <c r="E140" s="13">
        <v>9</v>
      </c>
      <c r="F140" s="14" t="s">
        <v>710</v>
      </c>
      <c r="G140" s="7" t="s">
        <v>101</v>
      </c>
      <c r="H140" s="13" t="s">
        <v>102</v>
      </c>
      <c r="I140" s="15" t="s">
        <v>6</v>
      </c>
      <c r="J140" s="28" t="s">
        <v>162</v>
      </c>
      <c r="K140" s="11" t="s">
        <v>697</v>
      </c>
      <c r="L140" s="9" t="s">
        <v>5</v>
      </c>
      <c r="M140" s="9" t="s">
        <v>22</v>
      </c>
      <c r="N140" s="15" t="s">
        <v>163</v>
      </c>
      <c r="O140" s="11">
        <v>5</v>
      </c>
      <c r="P140" s="80">
        <v>43768</v>
      </c>
      <c r="Q140" s="8">
        <v>43802</v>
      </c>
      <c r="R140" s="53">
        <v>5</v>
      </c>
      <c r="S140" s="34">
        <f t="shared" si="6"/>
        <v>1</v>
      </c>
      <c r="T140" s="25"/>
      <c r="U140" s="7" t="s">
        <v>164</v>
      </c>
      <c r="V140" s="7"/>
      <c r="W140" s="21" t="s">
        <v>23</v>
      </c>
      <c r="X140" s="64">
        <v>15</v>
      </c>
      <c r="Y140" s="20" t="s">
        <v>143</v>
      </c>
      <c r="Z140" s="45" t="s">
        <v>369</v>
      </c>
      <c r="AA140" s="20" t="s">
        <v>144</v>
      </c>
      <c r="AB140" s="158">
        <f t="shared" si="8"/>
        <v>0.15</v>
      </c>
      <c r="AC140" s="2">
        <f t="shared" si="7"/>
        <v>239</v>
      </c>
    </row>
    <row r="141" spans="1:29" ht="56.25" customHeight="1" x14ac:dyDescent="0.2">
      <c r="A141" s="2">
        <v>134</v>
      </c>
      <c r="B141" s="109">
        <v>142</v>
      </c>
      <c r="C141" s="36">
        <v>43577</v>
      </c>
      <c r="D141" s="20" t="s">
        <v>311</v>
      </c>
      <c r="E141" s="20">
        <v>9</v>
      </c>
      <c r="F141" s="28" t="s">
        <v>753</v>
      </c>
      <c r="G141" s="10" t="s">
        <v>337</v>
      </c>
      <c r="H141" s="11" t="s">
        <v>92</v>
      </c>
      <c r="I141" s="15" t="s">
        <v>6</v>
      </c>
      <c r="J141" s="28" t="s">
        <v>338</v>
      </c>
      <c r="K141" s="9" t="s">
        <v>339</v>
      </c>
      <c r="L141" s="9" t="s">
        <v>5</v>
      </c>
      <c r="M141" s="9" t="s">
        <v>22</v>
      </c>
      <c r="N141" s="21" t="s">
        <v>754</v>
      </c>
      <c r="O141" s="9">
        <v>5</v>
      </c>
      <c r="P141" s="80">
        <v>43738</v>
      </c>
      <c r="Q141" s="8">
        <v>43738</v>
      </c>
      <c r="R141" s="53">
        <v>5</v>
      </c>
      <c r="S141" s="34">
        <f t="shared" si="6"/>
        <v>1</v>
      </c>
      <c r="T141" s="34"/>
      <c r="U141" s="8" t="s">
        <v>1571</v>
      </c>
      <c r="V141" s="9"/>
      <c r="W141" s="59" t="s">
        <v>23</v>
      </c>
      <c r="X141" s="64">
        <v>7</v>
      </c>
      <c r="Y141" s="45" t="s">
        <v>80</v>
      </c>
      <c r="Z141" s="20" t="s">
        <v>151</v>
      </c>
      <c r="AA141" s="45" t="s">
        <v>144</v>
      </c>
      <c r="AB141" s="158">
        <f t="shared" si="8"/>
        <v>7.0000000000000007E-2</v>
      </c>
      <c r="AC141" s="2">
        <f t="shared" si="7"/>
        <v>887</v>
      </c>
    </row>
    <row r="142" spans="1:29" ht="56.25" customHeight="1" x14ac:dyDescent="0.2">
      <c r="A142" s="2">
        <v>135</v>
      </c>
      <c r="B142" s="109">
        <v>143</v>
      </c>
      <c r="C142" s="36">
        <v>43577</v>
      </c>
      <c r="D142" s="20" t="s">
        <v>311</v>
      </c>
      <c r="E142" s="20">
        <v>10</v>
      </c>
      <c r="F142" s="28" t="s">
        <v>755</v>
      </c>
      <c r="G142" s="10" t="s">
        <v>340</v>
      </c>
      <c r="H142" s="11" t="s">
        <v>92</v>
      </c>
      <c r="I142" s="15" t="s">
        <v>6</v>
      </c>
      <c r="J142" s="28" t="s">
        <v>338</v>
      </c>
      <c r="K142" s="9" t="s">
        <v>339</v>
      </c>
      <c r="L142" s="9" t="s">
        <v>5</v>
      </c>
      <c r="M142" s="9" t="s">
        <v>22</v>
      </c>
      <c r="N142" s="21" t="s">
        <v>754</v>
      </c>
      <c r="O142" s="9">
        <v>5</v>
      </c>
      <c r="P142" s="80">
        <v>43738</v>
      </c>
      <c r="Q142" s="8">
        <v>43738</v>
      </c>
      <c r="R142" s="53">
        <v>5</v>
      </c>
      <c r="S142" s="34">
        <f t="shared" si="6"/>
        <v>1</v>
      </c>
      <c r="T142" s="34"/>
      <c r="U142" s="8" t="s">
        <v>1571</v>
      </c>
      <c r="V142" s="9"/>
      <c r="W142" s="59" t="s">
        <v>23</v>
      </c>
      <c r="X142" s="64">
        <v>7</v>
      </c>
      <c r="Y142" s="45" t="s">
        <v>80</v>
      </c>
      <c r="Z142" s="20" t="s">
        <v>151</v>
      </c>
      <c r="AA142" s="45" t="s">
        <v>144</v>
      </c>
      <c r="AB142" s="158">
        <f t="shared" si="8"/>
        <v>7.0000000000000007E-2</v>
      </c>
      <c r="AC142" s="2">
        <f t="shared" si="7"/>
        <v>580</v>
      </c>
    </row>
    <row r="143" spans="1:29" ht="56.25" customHeight="1" x14ac:dyDescent="0.2">
      <c r="A143" s="2">
        <v>136</v>
      </c>
      <c r="B143" s="109">
        <v>144</v>
      </c>
      <c r="C143" s="36">
        <v>43577</v>
      </c>
      <c r="D143" s="20" t="s">
        <v>311</v>
      </c>
      <c r="E143" s="20">
        <v>11</v>
      </c>
      <c r="F143" s="28" t="s">
        <v>756</v>
      </c>
      <c r="G143" s="10" t="s">
        <v>340</v>
      </c>
      <c r="H143" s="11" t="s">
        <v>92</v>
      </c>
      <c r="I143" s="15" t="s">
        <v>6</v>
      </c>
      <c r="J143" s="28" t="s">
        <v>338</v>
      </c>
      <c r="K143" s="9" t="s">
        <v>339</v>
      </c>
      <c r="L143" s="9" t="s">
        <v>5</v>
      </c>
      <c r="M143" s="9" t="s">
        <v>22</v>
      </c>
      <c r="N143" s="21" t="s">
        <v>754</v>
      </c>
      <c r="O143" s="9">
        <v>5</v>
      </c>
      <c r="P143" s="80">
        <v>43738</v>
      </c>
      <c r="Q143" s="8">
        <v>43738</v>
      </c>
      <c r="R143" s="53">
        <v>5</v>
      </c>
      <c r="S143" s="34">
        <f t="shared" si="6"/>
        <v>1</v>
      </c>
      <c r="T143" s="34"/>
      <c r="U143" s="8" t="s">
        <v>1571</v>
      </c>
      <c r="V143" s="9"/>
      <c r="W143" s="59" t="s">
        <v>23</v>
      </c>
      <c r="X143" s="64">
        <v>7</v>
      </c>
      <c r="Y143" s="45" t="s">
        <v>80</v>
      </c>
      <c r="Z143" s="20" t="s">
        <v>151</v>
      </c>
      <c r="AA143" s="45" t="s">
        <v>144</v>
      </c>
      <c r="AB143" s="158">
        <f t="shared" si="8"/>
        <v>7.0000000000000007E-2</v>
      </c>
      <c r="AC143" s="2">
        <f t="shared" si="7"/>
        <v>947</v>
      </c>
    </row>
    <row r="144" spans="1:29" ht="56.25" customHeight="1" x14ac:dyDescent="0.2">
      <c r="A144" s="2">
        <v>137</v>
      </c>
      <c r="B144" s="109">
        <v>145</v>
      </c>
      <c r="C144" s="36">
        <v>43577</v>
      </c>
      <c r="D144" s="20" t="s">
        <v>311</v>
      </c>
      <c r="E144" s="20">
        <v>12</v>
      </c>
      <c r="F144" s="28" t="s">
        <v>757</v>
      </c>
      <c r="G144" s="10" t="s">
        <v>340</v>
      </c>
      <c r="H144" s="11" t="s">
        <v>92</v>
      </c>
      <c r="I144" s="15" t="s">
        <v>6</v>
      </c>
      <c r="J144" s="28" t="s">
        <v>338</v>
      </c>
      <c r="K144" s="9" t="s">
        <v>339</v>
      </c>
      <c r="L144" s="9" t="s">
        <v>5</v>
      </c>
      <c r="M144" s="9" t="s">
        <v>22</v>
      </c>
      <c r="N144" s="21" t="s">
        <v>754</v>
      </c>
      <c r="O144" s="9">
        <v>5</v>
      </c>
      <c r="P144" s="80">
        <v>43738</v>
      </c>
      <c r="Q144" s="8">
        <v>43738</v>
      </c>
      <c r="R144" s="53">
        <v>5</v>
      </c>
      <c r="S144" s="34">
        <f t="shared" si="6"/>
        <v>1</v>
      </c>
      <c r="T144" s="34"/>
      <c r="U144" s="8" t="s">
        <v>1571</v>
      </c>
      <c r="V144" s="9"/>
      <c r="W144" s="59" t="s">
        <v>23</v>
      </c>
      <c r="X144" s="64">
        <v>7</v>
      </c>
      <c r="Y144" s="45" t="s">
        <v>80</v>
      </c>
      <c r="Z144" s="20" t="s">
        <v>151</v>
      </c>
      <c r="AA144" s="45" t="s">
        <v>144</v>
      </c>
      <c r="AB144" s="158">
        <f t="shared" si="8"/>
        <v>7.0000000000000007E-2</v>
      </c>
      <c r="AC144" s="2">
        <f t="shared" si="7"/>
        <v>865</v>
      </c>
    </row>
    <row r="145" spans="1:29" ht="56.25" customHeight="1" x14ac:dyDescent="0.2">
      <c r="A145" s="2">
        <v>138</v>
      </c>
      <c r="B145" s="109">
        <v>146</v>
      </c>
      <c r="C145" s="36">
        <v>43577</v>
      </c>
      <c r="D145" s="20" t="s">
        <v>311</v>
      </c>
      <c r="E145" s="20">
        <v>13</v>
      </c>
      <c r="F145" s="28" t="s">
        <v>758</v>
      </c>
      <c r="G145" s="10" t="s">
        <v>340</v>
      </c>
      <c r="H145" s="11" t="s">
        <v>92</v>
      </c>
      <c r="I145" s="15" t="s">
        <v>6</v>
      </c>
      <c r="J145" s="28" t="s">
        <v>338</v>
      </c>
      <c r="K145" s="9" t="s">
        <v>339</v>
      </c>
      <c r="L145" s="9" t="s">
        <v>5</v>
      </c>
      <c r="M145" s="9" t="s">
        <v>22</v>
      </c>
      <c r="N145" s="21" t="s">
        <v>754</v>
      </c>
      <c r="O145" s="9">
        <v>5</v>
      </c>
      <c r="P145" s="80">
        <v>43738</v>
      </c>
      <c r="Q145" s="8">
        <v>43738</v>
      </c>
      <c r="R145" s="53">
        <v>5</v>
      </c>
      <c r="S145" s="34">
        <f t="shared" si="6"/>
        <v>1</v>
      </c>
      <c r="T145" s="34"/>
      <c r="U145" s="8" t="s">
        <v>1571</v>
      </c>
      <c r="V145" s="9"/>
      <c r="W145" s="59" t="s">
        <v>23</v>
      </c>
      <c r="X145" s="64">
        <v>7</v>
      </c>
      <c r="Y145" s="45" t="s">
        <v>80</v>
      </c>
      <c r="Z145" s="20" t="s">
        <v>151</v>
      </c>
      <c r="AA145" s="45" t="s">
        <v>144</v>
      </c>
      <c r="AB145" s="158">
        <f t="shared" si="8"/>
        <v>7.0000000000000007E-2</v>
      </c>
      <c r="AC145" s="2">
        <f t="shared" si="7"/>
        <v>857</v>
      </c>
    </row>
    <row r="146" spans="1:29" ht="56.25" customHeight="1" x14ac:dyDescent="0.2">
      <c r="A146" s="2">
        <v>139</v>
      </c>
      <c r="B146" s="109">
        <v>147</v>
      </c>
      <c r="C146" s="36">
        <v>43577</v>
      </c>
      <c r="D146" s="20" t="s">
        <v>311</v>
      </c>
      <c r="E146" s="20">
        <v>14</v>
      </c>
      <c r="F146" s="28" t="s">
        <v>759</v>
      </c>
      <c r="G146" s="10" t="s">
        <v>101</v>
      </c>
      <c r="H146" s="11" t="s">
        <v>102</v>
      </c>
      <c r="I146" s="15" t="s">
        <v>2</v>
      </c>
      <c r="J146" s="28" t="s">
        <v>601</v>
      </c>
      <c r="K146" s="9" t="s">
        <v>339</v>
      </c>
      <c r="L146" s="9" t="s">
        <v>5</v>
      </c>
      <c r="M146" s="9" t="s">
        <v>22</v>
      </c>
      <c r="N146" s="21" t="s">
        <v>635</v>
      </c>
      <c r="O146" s="9">
        <v>9</v>
      </c>
      <c r="P146" s="80">
        <v>43830</v>
      </c>
      <c r="Q146" s="8">
        <v>43830</v>
      </c>
      <c r="R146" s="53">
        <v>9</v>
      </c>
      <c r="S146" s="34">
        <f t="shared" si="6"/>
        <v>1</v>
      </c>
      <c r="T146" s="34"/>
      <c r="U146" s="33" t="s">
        <v>760</v>
      </c>
      <c r="V146" s="10"/>
      <c r="W146" s="59" t="s">
        <v>23</v>
      </c>
      <c r="X146" s="64">
        <v>7</v>
      </c>
      <c r="Y146" s="45" t="s">
        <v>80</v>
      </c>
      <c r="Z146" s="20" t="s">
        <v>151</v>
      </c>
      <c r="AA146" s="45" t="s">
        <v>144</v>
      </c>
      <c r="AB146" s="158">
        <f t="shared" si="8"/>
        <v>7.0000000000000007E-2</v>
      </c>
      <c r="AC146" s="2">
        <f t="shared" si="7"/>
        <v>243</v>
      </c>
    </row>
    <row r="147" spans="1:29" ht="56.25" customHeight="1" x14ac:dyDescent="0.2">
      <c r="A147" s="2">
        <v>153</v>
      </c>
      <c r="B147" s="109">
        <v>148</v>
      </c>
      <c r="C147" s="36">
        <v>43567</v>
      </c>
      <c r="D147" s="43" t="s">
        <v>341</v>
      </c>
      <c r="E147" s="20">
        <v>14</v>
      </c>
      <c r="F147" s="28" t="s">
        <v>1140</v>
      </c>
      <c r="G147" s="28" t="s">
        <v>567</v>
      </c>
      <c r="H147" s="11" t="s">
        <v>353</v>
      </c>
      <c r="I147" s="15" t="s">
        <v>2</v>
      </c>
      <c r="J147" s="28" t="s">
        <v>1250</v>
      </c>
      <c r="K147" s="9" t="s">
        <v>847</v>
      </c>
      <c r="L147" s="9" t="s">
        <v>5</v>
      </c>
      <c r="M147" s="9" t="s">
        <v>22</v>
      </c>
      <c r="N147" s="10" t="s">
        <v>627</v>
      </c>
      <c r="O147" s="9">
        <v>1</v>
      </c>
      <c r="P147" s="80">
        <v>43738</v>
      </c>
      <c r="Q147" s="8">
        <v>43588</v>
      </c>
      <c r="R147" s="53">
        <v>1</v>
      </c>
      <c r="S147" s="34">
        <f t="shared" si="6"/>
        <v>1</v>
      </c>
      <c r="T147" s="28"/>
      <c r="U147" s="28" t="s">
        <v>1337</v>
      </c>
      <c r="V147" s="9"/>
      <c r="W147" s="49" t="s">
        <v>23</v>
      </c>
      <c r="X147" s="64">
        <v>4</v>
      </c>
      <c r="Y147" s="21" t="s">
        <v>125</v>
      </c>
      <c r="Z147" s="49" t="s">
        <v>1083</v>
      </c>
      <c r="AA147" s="49" t="s">
        <v>144</v>
      </c>
      <c r="AB147" s="158">
        <f t="shared" si="8"/>
        <v>0.04</v>
      </c>
      <c r="AC147" s="2">
        <f t="shared" si="7"/>
        <v>399</v>
      </c>
    </row>
    <row r="148" spans="1:29" ht="56.25" customHeight="1" x14ac:dyDescent="0.2">
      <c r="A148" s="2">
        <v>156</v>
      </c>
      <c r="B148" s="109">
        <v>149</v>
      </c>
      <c r="C148" s="36">
        <v>43567</v>
      </c>
      <c r="D148" s="43" t="s">
        <v>341</v>
      </c>
      <c r="E148" s="20">
        <v>17</v>
      </c>
      <c r="F148" s="28" t="s">
        <v>1158</v>
      </c>
      <c r="G148" s="28" t="s">
        <v>1226</v>
      </c>
      <c r="H148" s="11" t="s">
        <v>850</v>
      </c>
      <c r="I148" s="15" t="s">
        <v>2</v>
      </c>
      <c r="J148" s="28" t="s">
        <v>603</v>
      </c>
      <c r="K148" s="9" t="s">
        <v>847</v>
      </c>
      <c r="L148" s="9" t="s">
        <v>5</v>
      </c>
      <c r="M148" s="9" t="s">
        <v>22</v>
      </c>
      <c r="N148" s="9" t="s">
        <v>356</v>
      </c>
      <c r="O148" s="9">
        <v>1</v>
      </c>
      <c r="P148" s="80">
        <v>43830</v>
      </c>
      <c r="Q148" s="8">
        <v>43810</v>
      </c>
      <c r="R148" s="53">
        <v>1</v>
      </c>
      <c r="S148" s="34">
        <f t="shared" si="6"/>
        <v>1</v>
      </c>
      <c r="T148" s="28"/>
      <c r="U148" s="28" t="s">
        <v>1338</v>
      </c>
      <c r="V148" s="9"/>
      <c r="W148" s="49" t="s">
        <v>23</v>
      </c>
      <c r="X148" s="64">
        <v>4</v>
      </c>
      <c r="Y148" s="21" t="s">
        <v>125</v>
      </c>
      <c r="Z148" s="49" t="s">
        <v>1083</v>
      </c>
      <c r="AA148" s="49" t="s">
        <v>144</v>
      </c>
      <c r="AB148" s="158">
        <f t="shared" si="8"/>
        <v>0.04</v>
      </c>
      <c r="AC148" s="2">
        <f t="shared" si="7"/>
        <v>437</v>
      </c>
    </row>
    <row r="149" spans="1:29" ht="56.25" customHeight="1" x14ac:dyDescent="0.2">
      <c r="A149" s="2">
        <v>157</v>
      </c>
      <c r="B149" s="109">
        <v>150</v>
      </c>
      <c r="C149" s="36">
        <v>43567</v>
      </c>
      <c r="D149" s="43" t="s">
        <v>341</v>
      </c>
      <c r="E149" s="20">
        <v>18</v>
      </c>
      <c r="F149" s="28" t="s">
        <v>1158</v>
      </c>
      <c r="G149" s="28" t="s">
        <v>1226</v>
      </c>
      <c r="H149" s="11" t="s">
        <v>850</v>
      </c>
      <c r="I149" s="15" t="s">
        <v>2</v>
      </c>
      <c r="J149" s="28" t="s">
        <v>1572</v>
      </c>
      <c r="K149" s="9" t="s">
        <v>851</v>
      </c>
      <c r="L149" s="9" t="s">
        <v>5</v>
      </c>
      <c r="M149" s="9" t="s">
        <v>22</v>
      </c>
      <c r="N149" s="9" t="s">
        <v>620</v>
      </c>
      <c r="O149" s="9">
        <v>1</v>
      </c>
      <c r="P149" s="80">
        <v>43829</v>
      </c>
      <c r="Q149" s="8">
        <v>43754</v>
      </c>
      <c r="R149" s="53">
        <v>1</v>
      </c>
      <c r="S149" s="34">
        <f t="shared" si="6"/>
        <v>1</v>
      </c>
      <c r="T149" s="28"/>
      <c r="U149" s="28" t="s">
        <v>852</v>
      </c>
      <c r="V149" s="9"/>
      <c r="W149" s="49" t="s">
        <v>23</v>
      </c>
      <c r="X149" s="64">
        <v>4</v>
      </c>
      <c r="Y149" s="21" t="s">
        <v>125</v>
      </c>
      <c r="Z149" s="49" t="s">
        <v>1083</v>
      </c>
      <c r="AA149" s="49" t="s">
        <v>144</v>
      </c>
      <c r="AB149" s="158">
        <f t="shared" si="8"/>
        <v>0.04</v>
      </c>
      <c r="AC149" s="2">
        <f t="shared" si="7"/>
        <v>437</v>
      </c>
    </row>
    <row r="150" spans="1:29" ht="56.25" customHeight="1" x14ac:dyDescent="0.2">
      <c r="A150" s="2">
        <v>160</v>
      </c>
      <c r="B150" s="109">
        <v>151</v>
      </c>
      <c r="C150" s="36">
        <v>43567</v>
      </c>
      <c r="D150" s="43" t="s">
        <v>341</v>
      </c>
      <c r="E150" s="20">
        <v>21</v>
      </c>
      <c r="F150" s="28" t="s">
        <v>1144</v>
      </c>
      <c r="G150" s="28" t="s">
        <v>1225</v>
      </c>
      <c r="H150" s="11" t="s">
        <v>854</v>
      </c>
      <c r="I150" s="15" t="s">
        <v>6</v>
      </c>
      <c r="J150" s="28" t="s">
        <v>1251</v>
      </c>
      <c r="K150" s="9" t="s">
        <v>847</v>
      </c>
      <c r="L150" s="9" t="s">
        <v>5</v>
      </c>
      <c r="M150" s="9" t="s">
        <v>22</v>
      </c>
      <c r="N150" s="9" t="s">
        <v>641</v>
      </c>
      <c r="O150" s="9">
        <v>1</v>
      </c>
      <c r="P150" s="80">
        <v>43814</v>
      </c>
      <c r="Q150" s="8">
        <v>43814</v>
      </c>
      <c r="R150" s="53">
        <v>1</v>
      </c>
      <c r="S150" s="34">
        <f t="shared" si="6"/>
        <v>1</v>
      </c>
      <c r="T150" s="28"/>
      <c r="U150" s="28" t="s">
        <v>1573</v>
      </c>
      <c r="V150" s="9"/>
      <c r="W150" s="49" t="s">
        <v>23</v>
      </c>
      <c r="X150" s="64">
        <v>3</v>
      </c>
      <c r="Y150" s="21" t="s">
        <v>125</v>
      </c>
      <c r="Z150" s="49" t="s">
        <v>1083</v>
      </c>
      <c r="AA150" s="49" t="s">
        <v>144</v>
      </c>
      <c r="AB150" s="158">
        <f t="shared" si="8"/>
        <v>0.03</v>
      </c>
      <c r="AC150" s="2">
        <f t="shared" si="7"/>
        <v>364</v>
      </c>
    </row>
    <row r="151" spans="1:29" ht="56.25" customHeight="1" x14ac:dyDescent="0.2">
      <c r="A151" s="2">
        <v>93</v>
      </c>
      <c r="B151" s="109">
        <v>152</v>
      </c>
      <c r="C151" s="36">
        <v>43627</v>
      </c>
      <c r="D151" s="43" t="s">
        <v>253</v>
      </c>
      <c r="E151" s="9">
        <v>2</v>
      </c>
      <c r="F151" s="7" t="s">
        <v>657</v>
      </c>
      <c r="G151" s="14" t="s">
        <v>658</v>
      </c>
      <c r="H151" s="11" t="s">
        <v>1658</v>
      </c>
      <c r="I151" s="15" t="s">
        <v>6</v>
      </c>
      <c r="J151" s="28" t="s">
        <v>594</v>
      </c>
      <c r="K151" s="9" t="s">
        <v>259</v>
      </c>
      <c r="L151" s="9" t="s">
        <v>18</v>
      </c>
      <c r="M151" s="9" t="s">
        <v>46</v>
      </c>
      <c r="N151" s="21" t="s">
        <v>636</v>
      </c>
      <c r="O151" s="9">
        <v>1</v>
      </c>
      <c r="P151" s="80">
        <v>43738</v>
      </c>
      <c r="Q151" s="8">
        <v>43738</v>
      </c>
      <c r="R151" s="55">
        <v>1</v>
      </c>
      <c r="S151" s="34">
        <f t="shared" si="6"/>
        <v>1</v>
      </c>
      <c r="T151" s="9"/>
      <c r="U151" s="10" t="s">
        <v>1339</v>
      </c>
      <c r="V151" s="10"/>
      <c r="W151" s="45" t="s">
        <v>34</v>
      </c>
      <c r="X151" s="65">
        <v>5</v>
      </c>
      <c r="Y151" s="45" t="s">
        <v>256</v>
      </c>
      <c r="Z151" s="45" t="s">
        <v>260</v>
      </c>
      <c r="AA151" s="45" t="s">
        <v>260</v>
      </c>
      <c r="AB151" s="158">
        <f t="shared" si="8"/>
        <v>0.05</v>
      </c>
      <c r="AC151" s="2">
        <f t="shared" si="7"/>
        <v>304</v>
      </c>
    </row>
    <row r="152" spans="1:29" ht="56.25" customHeight="1" x14ac:dyDescent="0.2">
      <c r="A152" s="2">
        <v>94</v>
      </c>
      <c r="B152" s="109">
        <v>153</v>
      </c>
      <c r="C152" s="36">
        <v>43627</v>
      </c>
      <c r="D152" s="43" t="s">
        <v>253</v>
      </c>
      <c r="E152" s="9">
        <v>3</v>
      </c>
      <c r="F152" s="7" t="s">
        <v>657</v>
      </c>
      <c r="G152" s="14" t="s">
        <v>658</v>
      </c>
      <c r="H152" s="11" t="s">
        <v>1658</v>
      </c>
      <c r="I152" s="15" t="s">
        <v>6</v>
      </c>
      <c r="J152" s="28" t="s">
        <v>1252</v>
      </c>
      <c r="K152" s="9" t="s">
        <v>261</v>
      </c>
      <c r="L152" s="9" t="s">
        <v>18</v>
      </c>
      <c r="M152" s="9" t="s">
        <v>46</v>
      </c>
      <c r="N152" s="21" t="s">
        <v>262</v>
      </c>
      <c r="O152" s="9">
        <v>5</v>
      </c>
      <c r="P152" s="80">
        <v>43814</v>
      </c>
      <c r="Q152" s="8">
        <v>43921</v>
      </c>
      <c r="R152" s="55">
        <v>5</v>
      </c>
      <c r="S152" s="34">
        <f t="shared" si="6"/>
        <v>1</v>
      </c>
      <c r="T152" s="10"/>
      <c r="U152" s="56" t="s">
        <v>1340</v>
      </c>
      <c r="V152" s="10"/>
      <c r="W152" s="45" t="s">
        <v>34</v>
      </c>
      <c r="X152" s="65">
        <v>5</v>
      </c>
      <c r="Y152" s="45" t="s">
        <v>256</v>
      </c>
      <c r="Z152" s="45" t="s">
        <v>260</v>
      </c>
      <c r="AA152" s="45" t="s">
        <v>260</v>
      </c>
      <c r="AB152" s="158">
        <f t="shared" si="8"/>
        <v>0.05</v>
      </c>
      <c r="AC152" s="2">
        <f t="shared" si="7"/>
        <v>304</v>
      </c>
    </row>
    <row r="153" spans="1:29" ht="56.25" customHeight="1" x14ac:dyDescent="0.2">
      <c r="A153" s="2">
        <v>96</v>
      </c>
      <c r="B153" s="109">
        <v>154</v>
      </c>
      <c r="C153" s="36">
        <v>43627</v>
      </c>
      <c r="D153" s="43" t="s">
        <v>253</v>
      </c>
      <c r="E153" s="9">
        <v>4</v>
      </c>
      <c r="F153" s="10" t="s">
        <v>1159</v>
      </c>
      <c r="G153" s="28" t="s">
        <v>1227</v>
      </c>
      <c r="H153" s="11" t="s">
        <v>1659</v>
      </c>
      <c r="I153" s="15" t="s">
        <v>6</v>
      </c>
      <c r="J153" s="28" t="s">
        <v>595</v>
      </c>
      <c r="K153" s="11" t="s">
        <v>263</v>
      </c>
      <c r="L153" s="9" t="s">
        <v>18</v>
      </c>
      <c r="M153" s="9" t="s">
        <v>46</v>
      </c>
      <c r="N153" s="21" t="s">
        <v>617</v>
      </c>
      <c r="O153" s="9">
        <v>2</v>
      </c>
      <c r="P153" s="80">
        <v>43814</v>
      </c>
      <c r="Q153" s="8">
        <v>43814</v>
      </c>
      <c r="R153" s="55">
        <v>2</v>
      </c>
      <c r="S153" s="34">
        <f t="shared" si="6"/>
        <v>1</v>
      </c>
      <c r="T153" s="10"/>
      <c r="U153" s="10" t="s">
        <v>1341</v>
      </c>
      <c r="V153" s="10"/>
      <c r="W153" s="45" t="s">
        <v>34</v>
      </c>
      <c r="X153" s="65">
        <v>5</v>
      </c>
      <c r="Y153" s="45" t="s">
        <v>256</v>
      </c>
      <c r="Z153" s="45" t="s">
        <v>260</v>
      </c>
      <c r="AA153" s="45" t="s">
        <v>260</v>
      </c>
      <c r="AB153" s="158">
        <f t="shared" si="8"/>
        <v>0.05</v>
      </c>
      <c r="AC153" s="2">
        <f t="shared" si="7"/>
        <v>692</v>
      </c>
    </row>
    <row r="154" spans="1:29" ht="56.25" customHeight="1" x14ac:dyDescent="0.2">
      <c r="A154" s="2">
        <v>97</v>
      </c>
      <c r="B154" s="109">
        <v>155</v>
      </c>
      <c r="C154" s="36">
        <v>43627</v>
      </c>
      <c r="D154" s="43" t="s">
        <v>253</v>
      </c>
      <c r="E154" s="9">
        <v>5</v>
      </c>
      <c r="F154" s="10" t="s">
        <v>1159</v>
      </c>
      <c r="G154" s="28" t="s">
        <v>1227</v>
      </c>
      <c r="H154" s="11" t="s">
        <v>1659</v>
      </c>
      <c r="I154" s="15" t="s">
        <v>2</v>
      </c>
      <c r="J154" s="28" t="s">
        <v>660</v>
      </c>
      <c r="K154" s="11" t="s">
        <v>264</v>
      </c>
      <c r="L154" s="9" t="s">
        <v>18</v>
      </c>
      <c r="M154" s="9" t="s">
        <v>46</v>
      </c>
      <c r="N154" s="15" t="s">
        <v>661</v>
      </c>
      <c r="O154" s="9">
        <v>1</v>
      </c>
      <c r="P154" s="80">
        <v>43799</v>
      </c>
      <c r="Q154" s="8">
        <v>43808</v>
      </c>
      <c r="R154" s="55">
        <v>1</v>
      </c>
      <c r="S154" s="34">
        <f t="shared" si="6"/>
        <v>1</v>
      </c>
      <c r="T154" s="28"/>
      <c r="U154" s="56" t="s">
        <v>662</v>
      </c>
      <c r="V154" s="10"/>
      <c r="W154" s="45" t="s">
        <v>34</v>
      </c>
      <c r="X154" s="65">
        <v>4</v>
      </c>
      <c r="Y154" s="45" t="s">
        <v>256</v>
      </c>
      <c r="Z154" s="45" t="s">
        <v>260</v>
      </c>
      <c r="AA154" s="45" t="s">
        <v>260</v>
      </c>
      <c r="AB154" s="158">
        <f t="shared" si="8"/>
        <v>0.04</v>
      </c>
      <c r="AC154" s="2">
        <f t="shared" si="7"/>
        <v>692</v>
      </c>
    </row>
    <row r="155" spans="1:29" ht="56.25" customHeight="1" x14ac:dyDescent="0.2">
      <c r="A155" s="2">
        <v>98</v>
      </c>
      <c r="B155" s="109">
        <v>156</v>
      </c>
      <c r="C155" s="36">
        <v>43627</v>
      </c>
      <c r="D155" s="43" t="s">
        <v>253</v>
      </c>
      <c r="E155" s="9">
        <v>6</v>
      </c>
      <c r="F155" s="10" t="s">
        <v>1159</v>
      </c>
      <c r="G155" s="28" t="s">
        <v>1227</v>
      </c>
      <c r="H155" s="11" t="s">
        <v>1659</v>
      </c>
      <c r="I155" s="15" t="s">
        <v>6</v>
      </c>
      <c r="J155" s="28" t="s">
        <v>663</v>
      </c>
      <c r="K155" s="11" t="s">
        <v>265</v>
      </c>
      <c r="L155" s="9" t="s">
        <v>18</v>
      </c>
      <c r="M155" s="9" t="s">
        <v>46</v>
      </c>
      <c r="N155" s="15" t="s">
        <v>664</v>
      </c>
      <c r="O155" s="11">
        <v>1</v>
      </c>
      <c r="P155" s="80">
        <v>43814</v>
      </c>
      <c r="Q155" s="8">
        <v>43811</v>
      </c>
      <c r="R155" s="55">
        <v>1</v>
      </c>
      <c r="S155" s="34">
        <f t="shared" si="6"/>
        <v>1</v>
      </c>
      <c r="T155" s="28"/>
      <c r="U155" s="56" t="s">
        <v>1342</v>
      </c>
      <c r="V155" s="10"/>
      <c r="W155" s="45" t="s">
        <v>34</v>
      </c>
      <c r="X155" s="65">
        <v>4</v>
      </c>
      <c r="Y155" s="45" t="s">
        <v>256</v>
      </c>
      <c r="Z155" s="45" t="s">
        <v>260</v>
      </c>
      <c r="AA155" s="45" t="s">
        <v>260</v>
      </c>
      <c r="AB155" s="158">
        <f t="shared" si="8"/>
        <v>0.04</v>
      </c>
      <c r="AC155" s="2">
        <f t="shared" si="7"/>
        <v>692</v>
      </c>
    </row>
    <row r="156" spans="1:29" ht="56.25" customHeight="1" x14ac:dyDescent="0.2">
      <c r="A156" s="2">
        <v>99</v>
      </c>
      <c r="B156" s="109">
        <v>157</v>
      </c>
      <c r="C156" s="36">
        <v>43627</v>
      </c>
      <c r="D156" s="43" t="s">
        <v>253</v>
      </c>
      <c r="E156" s="9">
        <v>7</v>
      </c>
      <c r="F156" s="7" t="s">
        <v>1160</v>
      </c>
      <c r="G156" s="14" t="s">
        <v>266</v>
      </c>
      <c r="H156" s="11" t="s">
        <v>267</v>
      </c>
      <c r="I156" s="15" t="s">
        <v>6</v>
      </c>
      <c r="J156" s="28" t="s">
        <v>665</v>
      </c>
      <c r="K156" s="11" t="s">
        <v>268</v>
      </c>
      <c r="L156" s="9" t="s">
        <v>18</v>
      </c>
      <c r="M156" s="9" t="s">
        <v>46</v>
      </c>
      <c r="N156" s="15" t="s">
        <v>637</v>
      </c>
      <c r="O156" s="9">
        <v>1</v>
      </c>
      <c r="P156" s="80">
        <v>43814</v>
      </c>
      <c r="Q156" s="8">
        <v>43789</v>
      </c>
      <c r="R156" s="55">
        <v>1</v>
      </c>
      <c r="S156" s="34">
        <f t="shared" si="6"/>
        <v>1</v>
      </c>
      <c r="T156" s="10"/>
      <c r="U156" s="10" t="s">
        <v>1343</v>
      </c>
      <c r="V156" s="10"/>
      <c r="W156" s="45" t="s">
        <v>34</v>
      </c>
      <c r="X156" s="65">
        <v>4</v>
      </c>
      <c r="Y156" s="45" t="s">
        <v>256</v>
      </c>
      <c r="Z156" s="45" t="s">
        <v>260</v>
      </c>
      <c r="AA156" s="45" t="s">
        <v>260</v>
      </c>
      <c r="AB156" s="158">
        <f t="shared" si="8"/>
        <v>0.04</v>
      </c>
      <c r="AC156" s="2">
        <f t="shared" si="7"/>
        <v>395</v>
      </c>
    </row>
    <row r="157" spans="1:29" ht="56.25" customHeight="1" x14ac:dyDescent="0.2">
      <c r="A157" s="2">
        <v>100</v>
      </c>
      <c r="B157" s="109">
        <v>158</v>
      </c>
      <c r="C157" s="36">
        <v>43627</v>
      </c>
      <c r="D157" s="43" t="s">
        <v>253</v>
      </c>
      <c r="E157" s="9">
        <v>8</v>
      </c>
      <c r="F157" s="7" t="s">
        <v>1160</v>
      </c>
      <c r="G157" s="14" t="s">
        <v>266</v>
      </c>
      <c r="H157" s="11" t="s">
        <v>267</v>
      </c>
      <c r="I157" s="15" t="s">
        <v>6</v>
      </c>
      <c r="J157" s="28" t="s">
        <v>666</v>
      </c>
      <c r="K157" s="11" t="s">
        <v>268</v>
      </c>
      <c r="L157" s="9" t="s">
        <v>18</v>
      </c>
      <c r="M157" s="9" t="s">
        <v>46</v>
      </c>
      <c r="N157" s="15" t="s">
        <v>638</v>
      </c>
      <c r="O157" s="9">
        <v>2</v>
      </c>
      <c r="P157" s="80">
        <v>43814</v>
      </c>
      <c r="Q157" s="8">
        <v>43808</v>
      </c>
      <c r="R157" s="55">
        <v>2</v>
      </c>
      <c r="S157" s="34">
        <f t="shared" si="6"/>
        <v>1</v>
      </c>
      <c r="T157" s="10"/>
      <c r="U157" s="10" t="s">
        <v>667</v>
      </c>
      <c r="V157" s="10" t="s">
        <v>269</v>
      </c>
      <c r="W157" s="45" t="s">
        <v>34</v>
      </c>
      <c r="X157" s="65">
        <v>4</v>
      </c>
      <c r="Y157" s="45" t="s">
        <v>256</v>
      </c>
      <c r="Z157" s="45" t="s">
        <v>260</v>
      </c>
      <c r="AA157" s="45" t="s">
        <v>260</v>
      </c>
      <c r="AB157" s="158">
        <f t="shared" si="8"/>
        <v>0.04</v>
      </c>
      <c r="AC157" s="2">
        <f t="shared" si="7"/>
        <v>395</v>
      </c>
    </row>
    <row r="158" spans="1:29" ht="56.25" customHeight="1" x14ac:dyDescent="0.2">
      <c r="A158" s="2">
        <v>101</v>
      </c>
      <c r="B158" s="109">
        <v>159</v>
      </c>
      <c r="C158" s="36">
        <v>43627</v>
      </c>
      <c r="D158" s="43" t="s">
        <v>253</v>
      </c>
      <c r="E158" s="9">
        <v>9</v>
      </c>
      <c r="F158" s="7" t="s">
        <v>1160</v>
      </c>
      <c r="G158" s="14" t="s">
        <v>266</v>
      </c>
      <c r="H158" s="11" t="s">
        <v>267</v>
      </c>
      <c r="I158" s="15" t="s">
        <v>2</v>
      </c>
      <c r="J158" s="28" t="s">
        <v>668</v>
      </c>
      <c r="K158" s="11" t="s">
        <v>270</v>
      </c>
      <c r="L158" s="9" t="s">
        <v>18</v>
      </c>
      <c r="M158" s="9" t="s">
        <v>46</v>
      </c>
      <c r="N158" s="15" t="s">
        <v>271</v>
      </c>
      <c r="O158" s="9">
        <v>1</v>
      </c>
      <c r="P158" s="80">
        <v>43814</v>
      </c>
      <c r="Q158" s="8">
        <v>43747</v>
      </c>
      <c r="R158" s="55">
        <v>1</v>
      </c>
      <c r="S158" s="34">
        <f t="shared" si="6"/>
        <v>1</v>
      </c>
      <c r="T158" s="9"/>
      <c r="U158" s="10" t="s">
        <v>1344</v>
      </c>
      <c r="V158" s="10"/>
      <c r="W158" s="45" t="s">
        <v>34</v>
      </c>
      <c r="X158" s="65">
        <v>4</v>
      </c>
      <c r="Y158" s="45" t="s">
        <v>256</v>
      </c>
      <c r="Z158" s="45" t="s">
        <v>260</v>
      </c>
      <c r="AA158" s="45" t="s">
        <v>260</v>
      </c>
      <c r="AB158" s="158">
        <f t="shared" si="8"/>
        <v>0.04</v>
      </c>
      <c r="AC158" s="2">
        <f t="shared" si="7"/>
        <v>395</v>
      </c>
    </row>
    <row r="159" spans="1:29" ht="56.25" customHeight="1" x14ac:dyDescent="0.2">
      <c r="A159" s="2">
        <v>110</v>
      </c>
      <c r="B159" s="109">
        <v>160</v>
      </c>
      <c r="C159" s="36">
        <v>43627</v>
      </c>
      <c r="D159" s="43" t="s">
        <v>253</v>
      </c>
      <c r="E159" s="9">
        <v>18</v>
      </c>
      <c r="F159" s="7" t="s">
        <v>1134</v>
      </c>
      <c r="G159" s="14" t="s">
        <v>286</v>
      </c>
      <c r="H159" s="11" t="s">
        <v>1657</v>
      </c>
      <c r="I159" s="15" t="s">
        <v>2</v>
      </c>
      <c r="J159" s="28" t="s">
        <v>678</v>
      </c>
      <c r="K159" s="11" t="s">
        <v>287</v>
      </c>
      <c r="L159" s="9" t="s">
        <v>18</v>
      </c>
      <c r="M159" s="9" t="s">
        <v>46</v>
      </c>
      <c r="N159" s="21" t="s">
        <v>288</v>
      </c>
      <c r="O159" s="11">
        <v>6</v>
      </c>
      <c r="P159" s="80">
        <v>43814</v>
      </c>
      <c r="Q159" s="8">
        <v>43769</v>
      </c>
      <c r="R159" s="55">
        <v>6</v>
      </c>
      <c r="S159" s="34">
        <f t="shared" si="6"/>
        <v>1</v>
      </c>
      <c r="T159" s="9"/>
      <c r="U159" s="56" t="s">
        <v>1345</v>
      </c>
      <c r="V159" s="10"/>
      <c r="W159" s="45" t="s">
        <v>34</v>
      </c>
      <c r="X159" s="65">
        <v>4</v>
      </c>
      <c r="Y159" s="45" t="s">
        <v>256</v>
      </c>
      <c r="Z159" s="45" t="s">
        <v>260</v>
      </c>
      <c r="AA159" s="45" t="s">
        <v>260</v>
      </c>
      <c r="AB159" s="158">
        <f t="shared" si="8"/>
        <v>0.04</v>
      </c>
      <c r="AC159" s="2">
        <f t="shared" si="7"/>
        <v>391</v>
      </c>
    </row>
    <row r="160" spans="1:29" ht="56.25" customHeight="1" x14ac:dyDescent="0.2">
      <c r="A160" s="2">
        <v>111</v>
      </c>
      <c r="B160" s="109">
        <v>161</v>
      </c>
      <c r="C160" s="36">
        <v>43627</v>
      </c>
      <c r="D160" s="43" t="s">
        <v>253</v>
      </c>
      <c r="E160" s="9">
        <v>19</v>
      </c>
      <c r="F160" s="7" t="s">
        <v>1161</v>
      </c>
      <c r="G160" s="7" t="s">
        <v>560</v>
      </c>
      <c r="H160" s="11" t="s">
        <v>289</v>
      </c>
      <c r="I160" s="7" t="s">
        <v>2</v>
      </c>
      <c r="J160" s="10" t="s">
        <v>679</v>
      </c>
      <c r="K160" s="11" t="s">
        <v>290</v>
      </c>
      <c r="L160" s="9" t="s">
        <v>18</v>
      </c>
      <c r="M160" s="9" t="s">
        <v>46</v>
      </c>
      <c r="N160" s="7" t="s">
        <v>291</v>
      </c>
      <c r="O160" s="9">
        <v>1</v>
      </c>
      <c r="P160" s="80">
        <v>43814</v>
      </c>
      <c r="Q160" s="57">
        <v>43747</v>
      </c>
      <c r="R160" s="55">
        <v>1</v>
      </c>
      <c r="S160" s="34">
        <f t="shared" si="6"/>
        <v>1</v>
      </c>
      <c r="T160" s="10"/>
      <c r="U160" s="56" t="s">
        <v>1346</v>
      </c>
      <c r="V160" s="10"/>
      <c r="W160" s="58" t="s">
        <v>34</v>
      </c>
      <c r="X160" s="75">
        <v>4</v>
      </c>
      <c r="Y160" s="58" t="s">
        <v>256</v>
      </c>
      <c r="Z160" s="58" t="s">
        <v>292</v>
      </c>
      <c r="AA160" s="58" t="s">
        <v>260</v>
      </c>
      <c r="AB160" s="158">
        <f t="shared" si="8"/>
        <v>0.04</v>
      </c>
      <c r="AC160" s="2">
        <f t="shared" si="7"/>
        <v>370</v>
      </c>
    </row>
    <row r="161" spans="1:29" ht="56.25" customHeight="1" x14ac:dyDescent="0.2">
      <c r="A161" s="2">
        <v>1</v>
      </c>
      <c r="B161" s="109">
        <v>162</v>
      </c>
      <c r="C161" s="37">
        <v>43797</v>
      </c>
      <c r="D161" s="20" t="s">
        <v>65</v>
      </c>
      <c r="E161" s="20">
        <v>1</v>
      </c>
      <c r="F161" s="14" t="s">
        <v>1127</v>
      </c>
      <c r="G161" s="15" t="s">
        <v>550</v>
      </c>
      <c r="H161" s="11" t="s">
        <v>1604</v>
      </c>
      <c r="I161" s="15" t="s">
        <v>2</v>
      </c>
      <c r="J161" s="28" t="s">
        <v>84</v>
      </c>
      <c r="K161" s="9" t="s">
        <v>66</v>
      </c>
      <c r="L161" s="9" t="s">
        <v>5</v>
      </c>
      <c r="M161" s="9" t="s">
        <v>28</v>
      </c>
      <c r="N161" s="21" t="s">
        <v>681</v>
      </c>
      <c r="O161" s="9">
        <v>1</v>
      </c>
      <c r="P161" s="80">
        <v>43921</v>
      </c>
      <c r="Q161" s="8">
        <v>43798</v>
      </c>
      <c r="R161" s="53">
        <v>1</v>
      </c>
      <c r="S161" s="34">
        <f t="shared" si="6"/>
        <v>1</v>
      </c>
      <c r="T161" s="28"/>
      <c r="U161" s="12" t="s">
        <v>1347</v>
      </c>
      <c r="V161" s="45"/>
      <c r="W161" s="59" t="s">
        <v>23</v>
      </c>
      <c r="X161" s="64">
        <v>5</v>
      </c>
      <c r="Y161" s="62" t="s">
        <v>312</v>
      </c>
      <c r="Z161" s="45" t="s">
        <v>67</v>
      </c>
      <c r="AA161" s="45" t="s">
        <v>68</v>
      </c>
      <c r="AB161" s="158">
        <f t="shared" si="8"/>
        <v>0.05</v>
      </c>
      <c r="AC161" s="2">
        <f t="shared" si="7"/>
        <v>751</v>
      </c>
    </row>
    <row r="162" spans="1:29" ht="56.25" customHeight="1" x14ac:dyDescent="0.2">
      <c r="A162" s="2">
        <v>2</v>
      </c>
      <c r="B162" s="109">
        <v>163</v>
      </c>
      <c r="C162" s="37">
        <v>43797</v>
      </c>
      <c r="D162" s="20" t="s">
        <v>65</v>
      </c>
      <c r="E162" s="20">
        <v>2</v>
      </c>
      <c r="F162" s="14" t="s">
        <v>1127</v>
      </c>
      <c r="G162" s="15" t="s">
        <v>551</v>
      </c>
      <c r="H162" s="11" t="s">
        <v>1604</v>
      </c>
      <c r="I162" s="15" t="s">
        <v>6</v>
      </c>
      <c r="J162" s="28" t="s">
        <v>583</v>
      </c>
      <c r="K162" s="9" t="s">
        <v>66</v>
      </c>
      <c r="L162" s="9" t="s">
        <v>5</v>
      </c>
      <c r="M162" s="9" t="s">
        <v>28</v>
      </c>
      <c r="N162" s="21" t="s">
        <v>682</v>
      </c>
      <c r="O162" s="9">
        <v>1</v>
      </c>
      <c r="P162" s="80">
        <v>43860</v>
      </c>
      <c r="Q162" s="8">
        <v>43816</v>
      </c>
      <c r="R162" s="53">
        <v>1</v>
      </c>
      <c r="S162" s="34">
        <f t="shared" si="6"/>
        <v>1</v>
      </c>
      <c r="T162" s="10"/>
      <c r="U162" s="12" t="s">
        <v>1574</v>
      </c>
      <c r="V162" s="45"/>
      <c r="W162" s="59" t="s">
        <v>23</v>
      </c>
      <c r="X162" s="64">
        <v>4</v>
      </c>
      <c r="Y162" s="62" t="s">
        <v>312</v>
      </c>
      <c r="Z162" s="45" t="s">
        <v>69</v>
      </c>
      <c r="AA162" s="45" t="s">
        <v>68</v>
      </c>
      <c r="AB162" s="158">
        <f t="shared" si="8"/>
        <v>0.04</v>
      </c>
      <c r="AC162" s="2">
        <f t="shared" si="7"/>
        <v>751</v>
      </c>
    </row>
    <row r="163" spans="1:29" ht="56.25" customHeight="1" x14ac:dyDescent="0.2">
      <c r="A163" s="2">
        <v>4</v>
      </c>
      <c r="B163" s="109">
        <v>164</v>
      </c>
      <c r="C163" s="37">
        <v>43797</v>
      </c>
      <c r="D163" s="20" t="s">
        <v>65</v>
      </c>
      <c r="E163" s="20">
        <v>4</v>
      </c>
      <c r="F163" s="14" t="s">
        <v>1127</v>
      </c>
      <c r="G163" s="15" t="s">
        <v>551</v>
      </c>
      <c r="H163" s="11" t="s">
        <v>1604</v>
      </c>
      <c r="I163" s="15" t="s">
        <v>2</v>
      </c>
      <c r="J163" s="28" t="s">
        <v>75</v>
      </c>
      <c r="K163" s="9" t="s">
        <v>66</v>
      </c>
      <c r="L163" s="9" t="s">
        <v>5</v>
      </c>
      <c r="M163" s="9" t="s">
        <v>28</v>
      </c>
      <c r="N163" s="21" t="s">
        <v>76</v>
      </c>
      <c r="O163" s="9">
        <v>1</v>
      </c>
      <c r="P163" s="80">
        <v>43852</v>
      </c>
      <c r="Q163" s="8">
        <v>43924</v>
      </c>
      <c r="R163" s="53">
        <v>1</v>
      </c>
      <c r="S163" s="34">
        <f t="shared" si="6"/>
        <v>1</v>
      </c>
      <c r="T163" s="28"/>
      <c r="U163" s="12" t="s">
        <v>683</v>
      </c>
      <c r="V163" s="45"/>
      <c r="W163" s="59" t="s">
        <v>23</v>
      </c>
      <c r="X163" s="64">
        <v>4</v>
      </c>
      <c r="Y163" s="62" t="s">
        <v>312</v>
      </c>
      <c r="Z163" s="45" t="s">
        <v>69</v>
      </c>
      <c r="AA163" s="45" t="s">
        <v>68</v>
      </c>
      <c r="AB163" s="158">
        <f t="shared" si="8"/>
        <v>0.04</v>
      </c>
      <c r="AC163" s="2">
        <f t="shared" si="7"/>
        <v>751</v>
      </c>
    </row>
    <row r="164" spans="1:29" ht="56.25" customHeight="1" x14ac:dyDescent="0.2">
      <c r="A164" s="2">
        <v>7</v>
      </c>
      <c r="B164" s="109">
        <v>165</v>
      </c>
      <c r="C164" s="37">
        <v>43797</v>
      </c>
      <c r="D164" s="20" t="s">
        <v>65</v>
      </c>
      <c r="E164" s="20">
        <v>7</v>
      </c>
      <c r="F164" s="14" t="s">
        <v>1136</v>
      </c>
      <c r="G164" s="15" t="s">
        <v>552</v>
      </c>
      <c r="H164" s="11" t="s">
        <v>77</v>
      </c>
      <c r="I164" s="15" t="s">
        <v>2</v>
      </c>
      <c r="J164" s="28" t="s">
        <v>84</v>
      </c>
      <c r="K164" s="9" t="s">
        <v>66</v>
      </c>
      <c r="L164" s="9" t="s">
        <v>5</v>
      </c>
      <c r="M164" s="9" t="s">
        <v>28</v>
      </c>
      <c r="N164" s="21" t="s">
        <v>687</v>
      </c>
      <c r="O164" s="9">
        <v>1</v>
      </c>
      <c r="P164" s="80">
        <v>43921</v>
      </c>
      <c r="Q164" s="8">
        <v>43798</v>
      </c>
      <c r="R164" s="53">
        <v>1</v>
      </c>
      <c r="S164" s="34">
        <f t="shared" si="6"/>
        <v>1</v>
      </c>
      <c r="T164" s="28"/>
      <c r="U164" s="28" t="s">
        <v>688</v>
      </c>
      <c r="V164" s="45"/>
      <c r="W164" s="59" t="s">
        <v>23</v>
      </c>
      <c r="X164" s="64">
        <v>4</v>
      </c>
      <c r="Y164" s="45" t="s">
        <v>80</v>
      </c>
      <c r="Z164" s="45" t="s">
        <v>69</v>
      </c>
      <c r="AA164" s="45" t="s">
        <v>68</v>
      </c>
      <c r="AB164" s="158">
        <f t="shared" si="8"/>
        <v>0.04</v>
      </c>
      <c r="AC164" s="2">
        <f t="shared" si="7"/>
        <v>336</v>
      </c>
    </row>
    <row r="165" spans="1:29" ht="56.25" customHeight="1" x14ac:dyDescent="0.2">
      <c r="A165" s="2">
        <v>9</v>
      </c>
      <c r="B165" s="109">
        <v>166</v>
      </c>
      <c r="C165" s="37">
        <v>43797</v>
      </c>
      <c r="D165" s="20" t="s">
        <v>65</v>
      </c>
      <c r="E165" s="20">
        <v>9</v>
      </c>
      <c r="F165" s="28" t="s">
        <v>1162</v>
      </c>
      <c r="G165" s="21" t="s">
        <v>689</v>
      </c>
      <c r="H165" s="11" t="s">
        <v>88</v>
      </c>
      <c r="I165" s="15" t="s">
        <v>6</v>
      </c>
      <c r="J165" s="28" t="s">
        <v>584</v>
      </c>
      <c r="K165" s="9" t="s">
        <v>89</v>
      </c>
      <c r="L165" s="9" t="s">
        <v>5</v>
      </c>
      <c r="M165" s="9" t="s">
        <v>28</v>
      </c>
      <c r="N165" s="21" t="s">
        <v>90</v>
      </c>
      <c r="O165" s="9">
        <v>1</v>
      </c>
      <c r="P165" s="80">
        <v>43847</v>
      </c>
      <c r="Q165" s="8">
        <v>43893</v>
      </c>
      <c r="R165" s="53">
        <v>1</v>
      </c>
      <c r="S165" s="34">
        <f t="shared" si="6"/>
        <v>1</v>
      </c>
      <c r="T165" s="28"/>
      <c r="U165" s="12" t="s">
        <v>91</v>
      </c>
      <c r="V165" s="45"/>
      <c r="W165" s="59" t="s">
        <v>23</v>
      </c>
      <c r="X165" s="64">
        <v>17</v>
      </c>
      <c r="Y165" s="62" t="s">
        <v>312</v>
      </c>
      <c r="Z165" s="45" t="s">
        <v>69</v>
      </c>
      <c r="AA165" s="45" t="s">
        <v>68</v>
      </c>
      <c r="AB165" s="158">
        <f t="shared" si="8"/>
        <v>0.17</v>
      </c>
      <c r="AC165" s="2">
        <f t="shared" si="7"/>
        <v>483</v>
      </c>
    </row>
    <row r="166" spans="1:29" ht="56.25" customHeight="1" x14ac:dyDescent="0.2">
      <c r="A166" s="2">
        <v>10</v>
      </c>
      <c r="B166" s="109">
        <v>167</v>
      </c>
      <c r="C166" s="37">
        <v>43797</v>
      </c>
      <c r="D166" s="20" t="s">
        <v>65</v>
      </c>
      <c r="E166" s="20">
        <v>10</v>
      </c>
      <c r="F166" s="14" t="s">
        <v>690</v>
      </c>
      <c r="G166" s="14" t="s">
        <v>553</v>
      </c>
      <c r="H166" s="11" t="s">
        <v>92</v>
      </c>
      <c r="I166" s="15" t="s">
        <v>2</v>
      </c>
      <c r="J166" s="28" t="s">
        <v>585</v>
      </c>
      <c r="K166" s="9" t="s">
        <v>93</v>
      </c>
      <c r="L166" s="9" t="s">
        <v>5</v>
      </c>
      <c r="M166" s="9" t="s">
        <v>28</v>
      </c>
      <c r="N166" s="21" t="s">
        <v>94</v>
      </c>
      <c r="O166" s="9">
        <v>1</v>
      </c>
      <c r="P166" s="80">
        <v>43797</v>
      </c>
      <c r="Q166" s="8">
        <v>43781</v>
      </c>
      <c r="R166" s="53">
        <v>1</v>
      </c>
      <c r="S166" s="34">
        <f t="shared" si="6"/>
        <v>1</v>
      </c>
      <c r="T166" s="28"/>
      <c r="U166" s="28" t="s">
        <v>95</v>
      </c>
      <c r="V166" s="45"/>
      <c r="W166" s="59" t="s">
        <v>23</v>
      </c>
      <c r="X166" s="64">
        <v>17</v>
      </c>
      <c r="Y166" s="45" t="s">
        <v>80</v>
      </c>
      <c r="Z166" s="45" t="s">
        <v>69</v>
      </c>
      <c r="AA166" s="45" t="s">
        <v>68</v>
      </c>
      <c r="AB166" s="158">
        <f t="shared" si="8"/>
        <v>0.17</v>
      </c>
      <c r="AC166" s="2">
        <f t="shared" si="7"/>
        <v>214</v>
      </c>
    </row>
    <row r="167" spans="1:29" ht="56.25" customHeight="1" x14ac:dyDescent="0.2">
      <c r="A167" s="2">
        <v>11</v>
      </c>
      <c r="B167" s="109">
        <v>168</v>
      </c>
      <c r="C167" s="37">
        <v>43797</v>
      </c>
      <c r="D167" s="20" t="s">
        <v>65</v>
      </c>
      <c r="E167" s="20">
        <v>11</v>
      </c>
      <c r="F167" s="14" t="s">
        <v>1128</v>
      </c>
      <c r="G167" s="7" t="s">
        <v>691</v>
      </c>
      <c r="H167" s="11" t="s">
        <v>1604</v>
      </c>
      <c r="I167" s="15" t="s">
        <v>6</v>
      </c>
      <c r="J167" s="28" t="s">
        <v>692</v>
      </c>
      <c r="K167" s="9" t="s">
        <v>96</v>
      </c>
      <c r="L167" s="9" t="s">
        <v>5</v>
      </c>
      <c r="M167" s="9" t="s">
        <v>28</v>
      </c>
      <c r="N167" s="21" t="s">
        <v>97</v>
      </c>
      <c r="O167" s="9">
        <v>1</v>
      </c>
      <c r="P167" s="80">
        <v>43908</v>
      </c>
      <c r="Q167" s="8">
        <v>43889</v>
      </c>
      <c r="R167" s="53">
        <v>1</v>
      </c>
      <c r="S167" s="34">
        <f t="shared" si="6"/>
        <v>1</v>
      </c>
      <c r="T167" s="28"/>
      <c r="U167" s="28" t="s">
        <v>1211</v>
      </c>
      <c r="V167" s="45"/>
      <c r="W167" s="59" t="s">
        <v>23</v>
      </c>
      <c r="X167" s="64">
        <v>8</v>
      </c>
      <c r="Y167" s="45" t="s">
        <v>80</v>
      </c>
      <c r="Z167" s="45" t="s">
        <v>69</v>
      </c>
      <c r="AA167" s="45" t="s">
        <v>68</v>
      </c>
      <c r="AB167" s="158">
        <f t="shared" si="8"/>
        <v>0.08</v>
      </c>
      <c r="AC167" s="2">
        <f t="shared" si="7"/>
        <v>563</v>
      </c>
    </row>
    <row r="168" spans="1:29" ht="56.25" customHeight="1" x14ac:dyDescent="0.2">
      <c r="A168" s="2">
        <v>13</v>
      </c>
      <c r="B168" s="109">
        <v>169</v>
      </c>
      <c r="C168" s="37">
        <v>43797</v>
      </c>
      <c r="D168" s="20" t="s">
        <v>65</v>
      </c>
      <c r="E168" s="20">
        <v>13</v>
      </c>
      <c r="F168" s="14" t="s">
        <v>1163</v>
      </c>
      <c r="G168" s="7" t="s">
        <v>101</v>
      </c>
      <c r="H168" s="11" t="s">
        <v>102</v>
      </c>
      <c r="I168" s="15" t="s">
        <v>6</v>
      </c>
      <c r="J168" s="28" t="s">
        <v>103</v>
      </c>
      <c r="K168" s="9" t="s">
        <v>104</v>
      </c>
      <c r="L168" s="9" t="s">
        <v>5</v>
      </c>
      <c r="M168" s="9" t="s">
        <v>28</v>
      </c>
      <c r="N168" s="21" t="s">
        <v>105</v>
      </c>
      <c r="O168" s="9">
        <v>2</v>
      </c>
      <c r="P168" s="80">
        <v>43861</v>
      </c>
      <c r="Q168" s="8">
        <v>43916</v>
      </c>
      <c r="R168" s="53">
        <v>2</v>
      </c>
      <c r="S168" s="34">
        <f t="shared" si="6"/>
        <v>1</v>
      </c>
      <c r="T168" s="28"/>
      <c r="U168" s="12" t="s">
        <v>695</v>
      </c>
      <c r="V168" s="45"/>
      <c r="W168" s="59" t="s">
        <v>23</v>
      </c>
      <c r="X168" s="64">
        <v>17</v>
      </c>
      <c r="Y168" s="62" t="s">
        <v>312</v>
      </c>
      <c r="Z168" s="45" t="s">
        <v>69</v>
      </c>
      <c r="AA168" s="45" t="s">
        <v>68</v>
      </c>
      <c r="AB168" s="158">
        <f t="shared" si="8"/>
        <v>0.17</v>
      </c>
      <c r="AC168" s="2">
        <f t="shared" si="7"/>
        <v>277</v>
      </c>
    </row>
    <row r="169" spans="1:29" ht="56.25" customHeight="1" x14ac:dyDescent="0.2">
      <c r="A169" s="2">
        <v>215</v>
      </c>
      <c r="B169" s="109">
        <v>170</v>
      </c>
      <c r="C169" s="36">
        <v>43437</v>
      </c>
      <c r="D169" s="43" t="s">
        <v>445</v>
      </c>
      <c r="E169" s="20">
        <v>1</v>
      </c>
      <c r="F169" s="14" t="s">
        <v>1109</v>
      </c>
      <c r="G169" s="28" t="s">
        <v>1228</v>
      </c>
      <c r="H169" s="11" t="s">
        <v>446</v>
      </c>
      <c r="I169" s="15" t="s">
        <v>6</v>
      </c>
      <c r="J169" s="28" t="s">
        <v>1035</v>
      </c>
      <c r="K169" s="9" t="s">
        <v>191</v>
      </c>
      <c r="L169" s="9" t="s">
        <v>5</v>
      </c>
      <c r="M169" s="9" t="s">
        <v>28</v>
      </c>
      <c r="N169" s="21" t="s">
        <v>1036</v>
      </c>
      <c r="O169" s="9">
        <v>1</v>
      </c>
      <c r="P169" s="80">
        <v>43440</v>
      </c>
      <c r="Q169" s="8">
        <v>43440</v>
      </c>
      <c r="R169" s="53">
        <v>1</v>
      </c>
      <c r="S169" s="34">
        <f t="shared" si="6"/>
        <v>1</v>
      </c>
      <c r="T169" s="9"/>
      <c r="U169" s="28" t="s">
        <v>1037</v>
      </c>
      <c r="V169" s="45"/>
      <c r="W169" s="45" t="s">
        <v>23</v>
      </c>
      <c r="X169" s="64">
        <v>10</v>
      </c>
      <c r="Y169" s="20" t="s">
        <v>208</v>
      </c>
      <c r="Z169" s="20" t="s">
        <v>68</v>
      </c>
      <c r="AA169" s="20" t="s">
        <v>68</v>
      </c>
      <c r="AB169" s="158">
        <f t="shared" si="8"/>
        <v>0.1</v>
      </c>
      <c r="AC169" s="2">
        <f t="shared" si="7"/>
        <v>869</v>
      </c>
    </row>
    <row r="170" spans="1:29" ht="56.25" customHeight="1" x14ac:dyDescent="0.2">
      <c r="A170" s="2">
        <v>217</v>
      </c>
      <c r="B170" s="109">
        <v>171</v>
      </c>
      <c r="C170" s="36">
        <v>43437</v>
      </c>
      <c r="D170" s="43" t="s">
        <v>445</v>
      </c>
      <c r="E170" s="20">
        <v>3</v>
      </c>
      <c r="F170" s="14" t="s">
        <v>1109</v>
      </c>
      <c r="G170" s="28" t="s">
        <v>1219</v>
      </c>
      <c r="H170" s="11" t="s">
        <v>446</v>
      </c>
      <c r="I170" s="15" t="s">
        <v>6</v>
      </c>
      <c r="J170" s="28" t="s">
        <v>450</v>
      </c>
      <c r="K170" s="9" t="s">
        <v>191</v>
      </c>
      <c r="L170" s="9" t="s">
        <v>5</v>
      </c>
      <c r="M170" s="9" t="s">
        <v>28</v>
      </c>
      <c r="N170" s="21" t="s">
        <v>1039</v>
      </c>
      <c r="O170" s="9">
        <v>1</v>
      </c>
      <c r="P170" s="80">
        <v>43496</v>
      </c>
      <c r="Q170" s="8">
        <v>43750</v>
      </c>
      <c r="R170" s="53">
        <v>1</v>
      </c>
      <c r="S170" s="34">
        <f t="shared" si="6"/>
        <v>1</v>
      </c>
      <c r="T170" s="9"/>
      <c r="U170" s="10" t="s">
        <v>1348</v>
      </c>
      <c r="V170" s="45"/>
      <c r="W170" s="45" t="s">
        <v>23</v>
      </c>
      <c r="X170" s="64">
        <v>15</v>
      </c>
      <c r="Y170" s="20" t="s">
        <v>208</v>
      </c>
      <c r="Z170" s="20" t="s">
        <v>68</v>
      </c>
      <c r="AA170" s="20" t="s">
        <v>68</v>
      </c>
      <c r="AB170" s="158">
        <f t="shared" si="8"/>
        <v>0.15</v>
      </c>
      <c r="AC170" s="2">
        <f t="shared" si="7"/>
        <v>869</v>
      </c>
    </row>
    <row r="171" spans="1:29" ht="56.25" customHeight="1" x14ac:dyDescent="0.2">
      <c r="A171" s="2">
        <v>112</v>
      </c>
      <c r="B171" s="109">
        <v>172</v>
      </c>
      <c r="C171" s="36">
        <v>43627</v>
      </c>
      <c r="D171" s="43" t="s">
        <v>253</v>
      </c>
      <c r="E171" s="9">
        <v>20</v>
      </c>
      <c r="F171" s="14" t="s">
        <v>1161</v>
      </c>
      <c r="G171" s="14" t="s">
        <v>560</v>
      </c>
      <c r="H171" s="11" t="s">
        <v>289</v>
      </c>
      <c r="I171" s="15" t="s">
        <v>2</v>
      </c>
      <c r="J171" s="28" t="s">
        <v>1253</v>
      </c>
      <c r="K171" s="11" t="s">
        <v>290</v>
      </c>
      <c r="L171" s="9" t="s">
        <v>5</v>
      </c>
      <c r="M171" s="9" t="s">
        <v>26</v>
      </c>
      <c r="N171" s="15" t="s">
        <v>293</v>
      </c>
      <c r="O171" s="11">
        <v>1</v>
      </c>
      <c r="P171" s="80">
        <v>43814</v>
      </c>
      <c r="Q171" s="8">
        <v>43819</v>
      </c>
      <c r="R171" s="55">
        <v>1</v>
      </c>
      <c r="S171" s="34">
        <f t="shared" si="6"/>
        <v>1</v>
      </c>
      <c r="T171" s="10"/>
      <c r="U171" s="10" t="s">
        <v>1349</v>
      </c>
      <c r="V171" s="76" t="s">
        <v>1099</v>
      </c>
      <c r="W171" s="45" t="s">
        <v>34</v>
      </c>
      <c r="X171" s="65">
        <v>4</v>
      </c>
      <c r="Y171" s="45" t="s">
        <v>256</v>
      </c>
      <c r="Z171" s="45" t="s">
        <v>294</v>
      </c>
      <c r="AA171" s="45" t="s">
        <v>292</v>
      </c>
      <c r="AB171" s="158">
        <f t="shared" si="8"/>
        <v>0.04</v>
      </c>
      <c r="AC171" s="2">
        <f t="shared" si="7"/>
        <v>370</v>
      </c>
    </row>
    <row r="172" spans="1:29" ht="56.25" customHeight="1" x14ac:dyDescent="0.2">
      <c r="A172" s="2">
        <v>126</v>
      </c>
      <c r="B172" s="109">
        <v>173</v>
      </c>
      <c r="C172" s="36">
        <v>43577</v>
      </c>
      <c r="D172" s="20" t="s">
        <v>311</v>
      </c>
      <c r="E172" s="20">
        <v>1</v>
      </c>
      <c r="F172" s="28" t="s">
        <v>1164</v>
      </c>
      <c r="G172" s="10" t="s">
        <v>738</v>
      </c>
      <c r="H172" s="11" t="s">
        <v>92</v>
      </c>
      <c r="I172" s="15" t="s">
        <v>6</v>
      </c>
      <c r="J172" s="28" t="s">
        <v>739</v>
      </c>
      <c r="K172" s="9" t="s">
        <v>740</v>
      </c>
      <c r="L172" s="9" t="s">
        <v>5</v>
      </c>
      <c r="M172" s="9" t="s">
        <v>22</v>
      </c>
      <c r="N172" s="21" t="s">
        <v>741</v>
      </c>
      <c r="O172" s="9">
        <v>1</v>
      </c>
      <c r="P172" s="80">
        <v>43634</v>
      </c>
      <c r="Q172" s="8">
        <v>43634</v>
      </c>
      <c r="R172" s="53">
        <v>1</v>
      </c>
      <c r="S172" s="34">
        <f t="shared" si="6"/>
        <v>1</v>
      </c>
      <c r="T172" s="34"/>
      <c r="U172" s="12" t="s">
        <v>742</v>
      </c>
      <c r="V172" s="10"/>
      <c r="W172" s="59" t="s">
        <v>23</v>
      </c>
      <c r="X172" s="64">
        <v>7</v>
      </c>
      <c r="Y172" s="62" t="s">
        <v>312</v>
      </c>
      <c r="Z172" s="20" t="s">
        <v>151</v>
      </c>
      <c r="AA172" s="45" t="s">
        <v>313</v>
      </c>
      <c r="AB172" s="158">
        <f t="shared" si="8"/>
        <v>7.0000000000000007E-2</v>
      </c>
      <c r="AC172" s="2">
        <f t="shared" si="7"/>
        <v>397</v>
      </c>
    </row>
    <row r="173" spans="1:29" ht="56.25" customHeight="1" x14ac:dyDescent="0.2">
      <c r="A173" s="2">
        <v>127</v>
      </c>
      <c r="B173" s="109">
        <v>174</v>
      </c>
      <c r="C173" s="36">
        <v>43577</v>
      </c>
      <c r="D173" s="20" t="s">
        <v>311</v>
      </c>
      <c r="E173" s="20">
        <v>2</v>
      </c>
      <c r="F173" s="28" t="s">
        <v>743</v>
      </c>
      <c r="G173" s="10" t="s">
        <v>744</v>
      </c>
      <c r="H173" s="11" t="s">
        <v>314</v>
      </c>
      <c r="I173" s="15" t="s">
        <v>6</v>
      </c>
      <c r="J173" s="28" t="s">
        <v>315</v>
      </c>
      <c r="K173" s="9" t="s">
        <v>316</v>
      </c>
      <c r="L173" s="9" t="s">
        <v>5</v>
      </c>
      <c r="M173" s="9" t="s">
        <v>22</v>
      </c>
      <c r="N173" s="21" t="s">
        <v>317</v>
      </c>
      <c r="O173" s="9">
        <v>1</v>
      </c>
      <c r="P173" s="80">
        <v>43615</v>
      </c>
      <c r="Q173" s="8">
        <v>43615</v>
      </c>
      <c r="R173" s="53">
        <v>1</v>
      </c>
      <c r="S173" s="34">
        <f t="shared" si="6"/>
        <v>1</v>
      </c>
      <c r="T173" s="34"/>
      <c r="U173" s="12" t="s">
        <v>745</v>
      </c>
      <c r="V173" s="10"/>
      <c r="W173" s="59" t="s">
        <v>23</v>
      </c>
      <c r="X173" s="64">
        <v>7</v>
      </c>
      <c r="Y173" s="62" t="s">
        <v>312</v>
      </c>
      <c r="Z173" s="20" t="s">
        <v>151</v>
      </c>
      <c r="AA173" s="45" t="s">
        <v>313</v>
      </c>
      <c r="AB173" s="158">
        <f t="shared" si="8"/>
        <v>7.0000000000000007E-2</v>
      </c>
      <c r="AC173" s="2">
        <f t="shared" si="7"/>
        <v>304</v>
      </c>
    </row>
    <row r="174" spans="1:29" ht="56.25" customHeight="1" x14ac:dyDescent="0.2">
      <c r="A174" s="2">
        <v>128</v>
      </c>
      <c r="B174" s="109">
        <v>175</v>
      </c>
      <c r="C174" s="36">
        <v>43577</v>
      </c>
      <c r="D174" s="20" t="s">
        <v>311</v>
      </c>
      <c r="E174" s="20">
        <v>3</v>
      </c>
      <c r="F174" s="28" t="s">
        <v>1575</v>
      </c>
      <c r="G174" s="10" t="s">
        <v>746</v>
      </c>
      <c r="H174" s="11" t="s">
        <v>92</v>
      </c>
      <c r="I174" s="15" t="s">
        <v>6</v>
      </c>
      <c r="J174" s="28" t="s">
        <v>318</v>
      </c>
      <c r="K174" s="9" t="s">
        <v>319</v>
      </c>
      <c r="L174" s="9" t="s">
        <v>5</v>
      </c>
      <c r="M174" s="9" t="s">
        <v>22</v>
      </c>
      <c r="N174" s="21" t="s">
        <v>320</v>
      </c>
      <c r="O174" s="9">
        <v>1</v>
      </c>
      <c r="P174" s="80">
        <v>43615</v>
      </c>
      <c r="Q174" s="8">
        <v>43615</v>
      </c>
      <c r="R174" s="53">
        <v>1</v>
      </c>
      <c r="S174" s="34">
        <f t="shared" si="6"/>
        <v>1</v>
      </c>
      <c r="T174" s="34"/>
      <c r="U174" s="12" t="s">
        <v>1212</v>
      </c>
      <c r="V174" s="10"/>
      <c r="W174" s="59" t="s">
        <v>23</v>
      </c>
      <c r="X174" s="64">
        <v>7</v>
      </c>
      <c r="Y174" s="62" t="s">
        <v>312</v>
      </c>
      <c r="Z174" s="45" t="s">
        <v>321</v>
      </c>
      <c r="AA174" s="45" t="s">
        <v>313</v>
      </c>
      <c r="AB174" s="158">
        <f t="shared" si="8"/>
        <v>7.0000000000000007E-2</v>
      </c>
      <c r="AC174" s="2">
        <f t="shared" si="7"/>
        <v>526</v>
      </c>
    </row>
    <row r="175" spans="1:29" ht="56.25" customHeight="1" x14ac:dyDescent="0.2">
      <c r="A175" s="2">
        <v>130</v>
      </c>
      <c r="B175" s="109">
        <v>176</v>
      </c>
      <c r="C175" s="36">
        <v>43577</v>
      </c>
      <c r="D175" s="20" t="s">
        <v>311</v>
      </c>
      <c r="E175" s="20">
        <v>5</v>
      </c>
      <c r="F175" s="28" t="s">
        <v>1165</v>
      </c>
      <c r="G175" s="10" t="s">
        <v>326</v>
      </c>
      <c r="H175" s="11" t="s">
        <v>327</v>
      </c>
      <c r="I175" s="15" t="s">
        <v>6</v>
      </c>
      <c r="J175" s="28" t="s">
        <v>328</v>
      </c>
      <c r="K175" s="9" t="s">
        <v>329</v>
      </c>
      <c r="L175" s="9" t="s">
        <v>5</v>
      </c>
      <c r="M175" s="9" t="s">
        <v>22</v>
      </c>
      <c r="N175" s="21" t="s">
        <v>330</v>
      </c>
      <c r="O175" s="9">
        <v>1</v>
      </c>
      <c r="P175" s="80">
        <v>43738</v>
      </c>
      <c r="Q175" s="8">
        <v>43697</v>
      </c>
      <c r="R175" s="53">
        <v>1</v>
      </c>
      <c r="S175" s="34">
        <f t="shared" si="6"/>
        <v>1</v>
      </c>
      <c r="T175" s="34"/>
      <c r="U175" s="12" t="s">
        <v>748</v>
      </c>
      <c r="V175" s="10"/>
      <c r="W175" s="59" t="s">
        <v>23</v>
      </c>
      <c r="X175" s="64">
        <v>9</v>
      </c>
      <c r="Y175" s="62" t="s">
        <v>312</v>
      </c>
      <c r="Z175" s="20" t="s">
        <v>151</v>
      </c>
      <c r="AA175" s="45" t="s">
        <v>313</v>
      </c>
      <c r="AB175" s="158">
        <f t="shared" si="8"/>
        <v>0.09</v>
      </c>
      <c r="AC175" s="2">
        <f t="shared" si="7"/>
        <v>604</v>
      </c>
    </row>
    <row r="176" spans="1:29" ht="56.25" customHeight="1" x14ac:dyDescent="0.2">
      <c r="A176" s="2">
        <v>131</v>
      </c>
      <c r="B176" s="109">
        <v>177</v>
      </c>
      <c r="C176" s="36">
        <v>43577</v>
      </c>
      <c r="D176" s="20" t="s">
        <v>311</v>
      </c>
      <c r="E176" s="20">
        <v>6</v>
      </c>
      <c r="F176" s="28" t="s">
        <v>749</v>
      </c>
      <c r="G176" s="10" t="s">
        <v>331</v>
      </c>
      <c r="H176" s="11" t="s">
        <v>160</v>
      </c>
      <c r="I176" s="15" t="s">
        <v>6</v>
      </c>
      <c r="J176" s="28" t="s">
        <v>599</v>
      </c>
      <c r="K176" s="9" t="s">
        <v>329</v>
      </c>
      <c r="L176" s="9" t="s">
        <v>5</v>
      </c>
      <c r="M176" s="9" t="s">
        <v>22</v>
      </c>
      <c r="N176" s="21" t="s">
        <v>631</v>
      </c>
      <c r="O176" s="9">
        <v>1</v>
      </c>
      <c r="P176" s="80">
        <v>43646</v>
      </c>
      <c r="Q176" s="8">
        <v>43738</v>
      </c>
      <c r="R176" s="53">
        <v>1</v>
      </c>
      <c r="S176" s="34">
        <f t="shared" si="6"/>
        <v>1</v>
      </c>
      <c r="T176" s="34"/>
      <c r="U176" s="12" t="s">
        <v>750</v>
      </c>
      <c r="V176" s="10"/>
      <c r="W176" s="59" t="s">
        <v>23</v>
      </c>
      <c r="X176" s="64">
        <v>7</v>
      </c>
      <c r="Y176" s="62" t="s">
        <v>312</v>
      </c>
      <c r="Z176" s="20" t="s">
        <v>151</v>
      </c>
      <c r="AA176" s="45" t="s">
        <v>313</v>
      </c>
      <c r="AB176" s="158">
        <f t="shared" si="8"/>
        <v>7.0000000000000007E-2</v>
      </c>
      <c r="AC176" s="2">
        <f t="shared" si="7"/>
        <v>287</v>
      </c>
    </row>
    <row r="177" spans="1:29" ht="56.25" customHeight="1" x14ac:dyDescent="0.2">
      <c r="A177" s="2">
        <v>132</v>
      </c>
      <c r="B177" s="109">
        <v>178</v>
      </c>
      <c r="C177" s="36">
        <v>43577</v>
      </c>
      <c r="D177" s="20" t="s">
        <v>311</v>
      </c>
      <c r="E177" s="20">
        <v>7</v>
      </c>
      <c r="F177" s="28" t="s">
        <v>1166</v>
      </c>
      <c r="G177" s="10" t="s">
        <v>332</v>
      </c>
      <c r="H177" s="11" t="s">
        <v>333</v>
      </c>
      <c r="I177" s="15" t="s">
        <v>6</v>
      </c>
      <c r="J177" s="28" t="s">
        <v>334</v>
      </c>
      <c r="K177" s="9" t="s">
        <v>335</v>
      </c>
      <c r="L177" s="9" t="s">
        <v>5</v>
      </c>
      <c r="M177" s="9" t="s">
        <v>22</v>
      </c>
      <c r="N177" s="21" t="s">
        <v>190</v>
      </c>
      <c r="O177" s="9">
        <v>1</v>
      </c>
      <c r="P177" s="80">
        <v>43738</v>
      </c>
      <c r="Q177" s="8">
        <v>43738</v>
      </c>
      <c r="R177" s="53">
        <v>1</v>
      </c>
      <c r="S177" s="34">
        <f t="shared" si="6"/>
        <v>1</v>
      </c>
      <c r="T177" s="34"/>
      <c r="U177" s="12" t="s">
        <v>751</v>
      </c>
      <c r="V177" s="10"/>
      <c r="W177" s="59" t="s">
        <v>23</v>
      </c>
      <c r="X177" s="64">
        <v>7</v>
      </c>
      <c r="Y177" s="62" t="s">
        <v>312</v>
      </c>
      <c r="Z177" s="20" t="s">
        <v>151</v>
      </c>
      <c r="AA177" s="45" t="s">
        <v>313</v>
      </c>
      <c r="AB177" s="158">
        <f t="shared" si="8"/>
        <v>7.0000000000000007E-2</v>
      </c>
      <c r="AC177" s="2">
        <f t="shared" si="7"/>
        <v>344</v>
      </c>
    </row>
    <row r="178" spans="1:29" ht="56.25" customHeight="1" x14ac:dyDescent="0.2">
      <c r="A178" s="2">
        <v>14</v>
      </c>
      <c r="B178" s="109">
        <v>179</v>
      </c>
      <c r="C178" s="37">
        <v>43795</v>
      </c>
      <c r="D178" s="20" t="s">
        <v>106</v>
      </c>
      <c r="E178" s="20">
        <v>1</v>
      </c>
      <c r="F178" s="38" t="s">
        <v>1167</v>
      </c>
      <c r="G178" s="38" t="s">
        <v>107</v>
      </c>
      <c r="H178" s="11" t="s">
        <v>1605</v>
      </c>
      <c r="I178" s="15" t="s">
        <v>6</v>
      </c>
      <c r="J178" s="28" t="s">
        <v>761</v>
      </c>
      <c r="K178" s="11" t="s">
        <v>762</v>
      </c>
      <c r="L178" s="9" t="s">
        <v>5</v>
      </c>
      <c r="M178" s="9" t="s">
        <v>24</v>
      </c>
      <c r="N178" s="28" t="s">
        <v>108</v>
      </c>
      <c r="O178" s="9">
        <v>1</v>
      </c>
      <c r="P178" s="80">
        <v>43845</v>
      </c>
      <c r="Q178" s="8">
        <v>43902</v>
      </c>
      <c r="R178" s="53">
        <v>1</v>
      </c>
      <c r="S178" s="34">
        <f t="shared" si="6"/>
        <v>1</v>
      </c>
      <c r="T178" s="28"/>
      <c r="U178" s="28" t="s">
        <v>1350</v>
      </c>
      <c r="V178" s="45"/>
      <c r="W178" s="45" t="s">
        <v>23</v>
      </c>
      <c r="X178" s="74">
        <v>30</v>
      </c>
      <c r="Y178" s="45" t="s">
        <v>109</v>
      </c>
      <c r="Z178" s="45" t="s">
        <v>110</v>
      </c>
      <c r="AA178" s="45" t="s">
        <v>111</v>
      </c>
      <c r="AB178" s="158">
        <f t="shared" si="8"/>
        <v>0.3</v>
      </c>
      <c r="AC178" s="2">
        <f t="shared" si="7"/>
        <v>345</v>
      </c>
    </row>
    <row r="179" spans="1:29" ht="56.25" customHeight="1" x14ac:dyDescent="0.2">
      <c r="A179" s="2">
        <v>45</v>
      </c>
      <c r="B179" s="109">
        <v>180</v>
      </c>
      <c r="C179" s="36">
        <v>43724</v>
      </c>
      <c r="D179" s="20" t="s">
        <v>165</v>
      </c>
      <c r="E179" s="20">
        <v>1</v>
      </c>
      <c r="F179" s="28" t="s">
        <v>1007</v>
      </c>
      <c r="G179" s="15" t="s">
        <v>555</v>
      </c>
      <c r="H179" s="11" t="s">
        <v>92</v>
      </c>
      <c r="I179" s="15" t="s">
        <v>6</v>
      </c>
      <c r="J179" s="28" t="s">
        <v>1008</v>
      </c>
      <c r="K179" s="11" t="s">
        <v>1009</v>
      </c>
      <c r="L179" s="9" t="s">
        <v>5</v>
      </c>
      <c r="M179" s="9" t="s">
        <v>24</v>
      </c>
      <c r="N179" s="21" t="s">
        <v>1010</v>
      </c>
      <c r="O179" s="9">
        <v>1</v>
      </c>
      <c r="P179" s="80">
        <v>43769</v>
      </c>
      <c r="Q179" s="8">
        <v>43769</v>
      </c>
      <c r="R179" s="55">
        <v>1</v>
      </c>
      <c r="S179" s="34">
        <f t="shared" si="6"/>
        <v>1</v>
      </c>
      <c r="T179" s="9"/>
      <c r="U179" s="21" t="s">
        <v>1351</v>
      </c>
      <c r="V179" s="45"/>
      <c r="W179" s="20" t="s">
        <v>23</v>
      </c>
      <c r="X179" s="64">
        <v>15</v>
      </c>
      <c r="Y179" s="20" t="s">
        <v>109</v>
      </c>
      <c r="Z179" s="45" t="s">
        <v>369</v>
      </c>
      <c r="AA179" s="20" t="s">
        <v>111</v>
      </c>
      <c r="AB179" s="158">
        <f t="shared" si="8"/>
        <v>0.15</v>
      </c>
      <c r="AC179" s="2">
        <f t="shared" si="7"/>
        <v>542</v>
      </c>
    </row>
    <row r="180" spans="1:29" ht="56.25" customHeight="1" x14ac:dyDescent="0.2">
      <c r="A180" s="2">
        <v>46</v>
      </c>
      <c r="B180" s="109">
        <v>181</v>
      </c>
      <c r="C180" s="36">
        <v>43724</v>
      </c>
      <c r="D180" s="20" t="s">
        <v>165</v>
      </c>
      <c r="E180" s="20">
        <v>2</v>
      </c>
      <c r="F180" s="28" t="s">
        <v>1007</v>
      </c>
      <c r="G180" s="15" t="s">
        <v>555</v>
      </c>
      <c r="H180" s="11" t="s">
        <v>92</v>
      </c>
      <c r="I180" s="15" t="s">
        <v>6</v>
      </c>
      <c r="J180" s="28" t="s">
        <v>1254</v>
      </c>
      <c r="K180" s="11" t="s">
        <v>1009</v>
      </c>
      <c r="L180" s="9" t="s">
        <v>5</v>
      </c>
      <c r="M180" s="9" t="s">
        <v>24</v>
      </c>
      <c r="N180" s="21" t="s">
        <v>166</v>
      </c>
      <c r="O180" s="9">
        <v>2</v>
      </c>
      <c r="P180" s="80">
        <v>43799</v>
      </c>
      <c r="Q180" s="8">
        <v>43799</v>
      </c>
      <c r="R180" s="55">
        <v>2</v>
      </c>
      <c r="S180" s="34">
        <f t="shared" si="6"/>
        <v>1</v>
      </c>
      <c r="T180" s="9"/>
      <c r="U180" s="59" t="s">
        <v>1352</v>
      </c>
      <c r="V180" s="45"/>
      <c r="W180" s="20" t="s">
        <v>23</v>
      </c>
      <c r="X180" s="64">
        <v>15</v>
      </c>
      <c r="Y180" s="20" t="s">
        <v>109</v>
      </c>
      <c r="Z180" s="45" t="s">
        <v>369</v>
      </c>
      <c r="AA180" s="20" t="s">
        <v>111</v>
      </c>
      <c r="AB180" s="158">
        <f t="shared" si="8"/>
        <v>0.15</v>
      </c>
      <c r="AC180" s="2">
        <f t="shared" si="7"/>
        <v>542</v>
      </c>
    </row>
    <row r="181" spans="1:29" ht="56.25" customHeight="1" x14ac:dyDescent="0.2">
      <c r="A181" s="2">
        <v>47</v>
      </c>
      <c r="B181" s="109">
        <v>182</v>
      </c>
      <c r="C181" s="36">
        <v>43724</v>
      </c>
      <c r="D181" s="20" t="s">
        <v>165</v>
      </c>
      <c r="E181" s="20">
        <v>3</v>
      </c>
      <c r="F181" s="28" t="s">
        <v>1007</v>
      </c>
      <c r="G181" s="15" t="s">
        <v>555</v>
      </c>
      <c r="H181" s="11" t="s">
        <v>92</v>
      </c>
      <c r="I181" s="11" t="s">
        <v>2</v>
      </c>
      <c r="J181" s="28" t="s">
        <v>1255</v>
      </c>
      <c r="K181" s="11" t="s">
        <v>1009</v>
      </c>
      <c r="L181" s="9" t="s">
        <v>5</v>
      </c>
      <c r="M181" s="9" t="s">
        <v>24</v>
      </c>
      <c r="N181" s="21" t="s">
        <v>167</v>
      </c>
      <c r="O181" s="9">
        <v>1</v>
      </c>
      <c r="P181" s="80">
        <v>43809</v>
      </c>
      <c r="Q181" s="8">
        <v>43818</v>
      </c>
      <c r="R181" s="55">
        <v>1</v>
      </c>
      <c r="S181" s="34">
        <f t="shared" si="6"/>
        <v>1</v>
      </c>
      <c r="T181" s="9"/>
      <c r="U181" s="21" t="s">
        <v>1353</v>
      </c>
      <c r="V181" s="45"/>
      <c r="W181" s="20" t="s">
        <v>23</v>
      </c>
      <c r="X181" s="64">
        <v>10</v>
      </c>
      <c r="Y181" s="20" t="s">
        <v>109</v>
      </c>
      <c r="Z181" s="45" t="s">
        <v>1090</v>
      </c>
      <c r="AA181" s="20" t="s">
        <v>111</v>
      </c>
      <c r="AB181" s="158">
        <f t="shared" si="8"/>
        <v>0.1</v>
      </c>
      <c r="AC181" s="2">
        <f t="shared" si="7"/>
        <v>542</v>
      </c>
    </row>
    <row r="182" spans="1:29" ht="93" customHeight="1" x14ac:dyDescent="0.2">
      <c r="A182" s="2">
        <v>48</v>
      </c>
      <c r="B182" s="109">
        <v>183</v>
      </c>
      <c r="C182" s="36">
        <v>43724</v>
      </c>
      <c r="D182" s="20" t="s">
        <v>165</v>
      </c>
      <c r="E182" s="20">
        <v>4</v>
      </c>
      <c r="F182" s="28" t="s">
        <v>1007</v>
      </c>
      <c r="G182" s="15" t="s">
        <v>555</v>
      </c>
      <c r="H182" s="11" t="s">
        <v>92</v>
      </c>
      <c r="I182" s="11" t="s">
        <v>2</v>
      </c>
      <c r="J182" s="28" t="s">
        <v>588</v>
      </c>
      <c r="K182" s="11" t="s">
        <v>1009</v>
      </c>
      <c r="L182" s="9" t="s">
        <v>5</v>
      </c>
      <c r="M182" s="9" t="s">
        <v>24</v>
      </c>
      <c r="N182" s="21" t="s">
        <v>1011</v>
      </c>
      <c r="O182" s="9">
        <v>2</v>
      </c>
      <c r="P182" s="80">
        <v>44012</v>
      </c>
      <c r="Q182" s="8">
        <v>43976</v>
      </c>
      <c r="R182" s="55">
        <v>2</v>
      </c>
      <c r="S182" s="34">
        <f t="shared" si="6"/>
        <v>1</v>
      </c>
      <c r="T182" s="28"/>
      <c r="U182" s="77" t="s">
        <v>1576</v>
      </c>
      <c r="V182" s="45"/>
      <c r="W182" s="20" t="s">
        <v>23</v>
      </c>
      <c r="X182" s="64">
        <v>10</v>
      </c>
      <c r="Y182" s="20" t="s">
        <v>208</v>
      </c>
      <c r="Z182" s="45" t="s">
        <v>110</v>
      </c>
      <c r="AA182" s="20" t="s">
        <v>111</v>
      </c>
      <c r="AB182" s="158">
        <f t="shared" si="8"/>
        <v>0.1</v>
      </c>
      <c r="AC182" s="2">
        <f t="shared" si="7"/>
        <v>542</v>
      </c>
    </row>
    <row r="183" spans="1:29" ht="56.25" customHeight="1" x14ac:dyDescent="0.2">
      <c r="A183" s="2">
        <v>50</v>
      </c>
      <c r="B183" s="109">
        <v>184</v>
      </c>
      <c r="C183" s="36">
        <v>43724</v>
      </c>
      <c r="D183" s="20" t="s">
        <v>165</v>
      </c>
      <c r="E183" s="20">
        <v>6</v>
      </c>
      <c r="F183" s="38" t="s">
        <v>1168</v>
      </c>
      <c r="G183" s="7" t="s">
        <v>170</v>
      </c>
      <c r="H183" s="11" t="s">
        <v>171</v>
      </c>
      <c r="I183" s="15" t="s">
        <v>6</v>
      </c>
      <c r="J183" s="28" t="s">
        <v>1013</v>
      </c>
      <c r="K183" s="11" t="s">
        <v>1009</v>
      </c>
      <c r="L183" s="9" t="s">
        <v>5</v>
      </c>
      <c r="M183" s="9" t="s">
        <v>24</v>
      </c>
      <c r="N183" s="21" t="s">
        <v>1014</v>
      </c>
      <c r="O183" s="9">
        <v>1</v>
      </c>
      <c r="P183" s="80">
        <v>43769</v>
      </c>
      <c r="Q183" s="8">
        <v>43797</v>
      </c>
      <c r="R183" s="55">
        <v>1</v>
      </c>
      <c r="S183" s="34">
        <f t="shared" si="6"/>
        <v>1</v>
      </c>
      <c r="T183" s="9"/>
      <c r="U183" s="21" t="s">
        <v>1354</v>
      </c>
      <c r="V183" s="45"/>
      <c r="W183" s="20" t="s">
        <v>23</v>
      </c>
      <c r="X183" s="64">
        <v>5</v>
      </c>
      <c r="Y183" s="20" t="s">
        <v>109</v>
      </c>
      <c r="Z183" s="45" t="s">
        <v>369</v>
      </c>
      <c r="AA183" s="20" t="s">
        <v>111</v>
      </c>
      <c r="AB183" s="158">
        <f t="shared" si="8"/>
        <v>0.05</v>
      </c>
      <c r="AC183" s="2">
        <f t="shared" si="7"/>
        <v>639</v>
      </c>
    </row>
    <row r="184" spans="1:29" ht="56.25" customHeight="1" x14ac:dyDescent="0.2">
      <c r="A184" s="2">
        <v>51</v>
      </c>
      <c r="B184" s="109">
        <v>185</v>
      </c>
      <c r="C184" s="36">
        <v>43724</v>
      </c>
      <c r="D184" s="20" t="s">
        <v>165</v>
      </c>
      <c r="E184" s="20">
        <v>7</v>
      </c>
      <c r="F184" s="38" t="s">
        <v>1169</v>
      </c>
      <c r="G184" s="10" t="s">
        <v>557</v>
      </c>
      <c r="H184" s="11" t="s">
        <v>172</v>
      </c>
      <c r="I184" s="15" t="s">
        <v>6</v>
      </c>
      <c r="J184" s="28" t="s">
        <v>589</v>
      </c>
      <c r="K184" s="11" t="s">
        <v>1009</v>
      </c>
      <c r="L184" s="9" t="s">
        <v>5</v>
      </c>
      <c r="M184" s="9" t="s">
        <v>24</v>
      </c>
      <c r="N184" s="21" t="s">
        <v>1014</v>
      </c>
      <c r="O184" s="9">
        <v>6</v>
      </c>
      <c r="P184" s="80">
        <v>43799</v>
      </c>
      <c r="Q184" s="8">
        <v>43774</v>
      </c>
      <c r="R184" s="55">
        <v>6</v>
      </c>
      <c r="S184" s="34">
        <f t="shared" si="6"/>
        <v>1</v>
      </c>
      <c r="T184" s="9"/>
      <c r="U184" s="21" t="s">
        <v>1355</v>
      </c>
      <c r="V184" s="45"/>
      <c r="W184" s="20" t="s">
        <v>23</v>
      </c>
      <c r="X184" s="64">
        <v>5</v>
      </c>
      <c r="Y184" s="20" t="s">
        <v>109</v>
      </c>
      <c r="Z184" s="45" t="s">
        <v>369</v>
      </c>
      <c r="AA184" s="20" t="s">
        <v>111</v>
      </c>
      <c r="AB184" s="158">
        <f t="shared" si="8"/>
        <v>0.05</v>
      </c>
      <c r="AC184" s="2">
        <f t="shared" si="7"/>
        <v>439</v>
      </c>
    </row>
    <row r="185" spans="1:29" ht="56.25" customHeight="1" x14ac:dyDescent="0.2">
      <c r="A185" s="2">
        <v>52</v>
      </c>
      <c r="B185" s="109">
        <v>186</v>
      </c>
      <c r="C185" s="36">
        <v>43724</v>
      </c>
      <c r="D185" s="20" t="s">
        <v>165</v>
      </c>
      <c r="E185" s="20">
        <v>8</v>
      </c>
      <c r="F185" s="28" t="s">
        <v>1170</v>
      </c>
      <c r="G185" s="10" t="s">
        <v>1015</v>
      </c>
      <c r="H185" s="11" t="s">
        <v>173</v>
      </c>
      <c r="I185" s="11" t="s">
        <v>2</v>
      </c>
      <c r="J185" s="28" t="s">
        <v>1016</v>
      </c>
      <c r="K185" s="11" t="s">
        <v>1009</v>
      </c>
      <c r="L185" s="9" t="s">
        <v>5</v>
      </c>
      <c r="M185" s="9" t="s">
        <v>24</v>
      </c>
      <c r="N185" s="21" t="s">
        <v>1100</v>
      </c>
      <c r="O185" s="9">
        <v>4</v>
      </c>
      <c r="P185" s="80">
        <v>43915</v>
      </c>
      <c r="Q185" s="8">
        <v>43937</v>
      </c>
      <c r="R185" s="55">
        <v>4</v>
      </c>
      <c r="S185" s="34">
        <f t="shared" si="6"/>
        <v>1</v>
      </c>
      <c r="T185" s="28"/>
      <c r="U185" s="21" t="s">
        <v>1356</v>
      </c>
      <c r="V185" s="6" t="s">
        <v>1017</v>
      </c>
      <c r="W185" s="20" t="s">
        <v>34</v>
      </c>
      <c r="X185" s="64">
        <v>5</v>
      </c>
      <c r="Y185" s="20" t="s">
        <v>208</v>
      </c>
      <c r="Z185" s="45" t="s">
        <v>120</v>
      </c>
      <c r="AA185" s="20" t="s">
        <v>111</v>
      </c>
      <c r="AB185" s="158">
        <f t="shared" si="8"/>
        <v>0.05</v>
      </c>
      <c r="AC185" s="2">
        <f t="shared" si="7"/>
        <v>458</v>
      </c>
    </row>
    <row r="186" spans="1:29" ht="56.25" customHeight="1" x14ac:dyDescent="0.2">
      <c r="A186" s="2">
        <v>58</v>
      </c>
      <c r="B186" s="109">
        <v>187</v>
      </c>
      <c r="C186" s="36">
        <v>43655</v>
      </c>
      <c r="D186" s="20" t="s">
        <v>179</v>
      </c>
      <c r="E186" s="20">
        <v>1</v>
      </c>
      <c r="F186" s="14" t="s">
        <v>1171</v>
      </c>
      <c r="G186" s="14" t="s">
        <v>1229</v>
      </c>
      <c r="H186" s="11" t="s">
        <v>180</v>
      </c>
      <c r="I186" s="15" t="s">
        <v>6</v>
      </c>
      <c r="J186" s="14" t="s">
        <v>1256</v>
      </c>
      <c r="K186" s="9" t="s">
        <v>181</v>
      </c>
      <c r="L186" s="9" t="s">
        <v>5</v>
      </c>
      <c r="M186" s="9" t="s">
        <v>24</v>
      </c>
      <c r="N186" s="21" t="s">
        <v>182</v>
      </c>
      <c r="O186" s="9">
        <v>4</v>
      </c>
      <c r="P186" s="80">
        <v>43830</v>
      </c>
      <c r="Q186" s="8">
        <v>43815</v>
      </c>
      <c r="R186" s="55">
        <v>4</v>
      </c>
      <c r="S186" s="34">
        <f t="shared" si="6"/>
        <v>1</v>
      </c>
      <c r="T186" s="9"/>
      <c r="U186" s="10" t="s">
        <v>1025</v>
      </c>
      <c r="V186" s="45"/>
      <c r="W186" s="20" t="s">
        <v>31</v>
      </c>
      <c r="X186" s="64">
        <v>8</v>
      </c>
      <c r="Y186" s="20" t="s">
        <v>208</v>
      </c>
      <c r="Z186" s="20" t="s">
        <v>110</v>
      </c>
      <c r="AA186" s="20" t="s">
        <v>111</v>
      </c>
      <c r="AB186" s="158">
        <f t="shared" si="8"/>
        <v>0.08</v>
      </c>
      <c r="AC186" s="2">
        <f t="shared" si="7"/>
        <v>852</v>
      </c>
    </row>
    <row r="187" spans="1:29" ht="56.25" customHeight="1" x14ac:dyDescent="0.2">
      <c r="A187" s="2">
        <v>59</v>
      </c>
      <c r="B187" s="109">
        <v>188</v>
      </c>
      <c r="C187" s="36">
        <v>43655</v>
      </c>
      <c r="D187" s="20" t="s">
        <v>179</v>
      </c>
      <c r="E187" s="20">
        <v>2</v>
      </c>
      <c r="F187" s="14" t="s">
        <v>1171</v>
      </c>
      <c r="G187" s="14" t="s">
        <v>1229</v>
      </c>
      <c r="H187" s="11" t="s">
        <v>180</v>
      </c>
      <c r="I187" s="11" t="s">
        <v>2</v>
      </c>
      <c r="J187" s="14" t="s">
        <v>1256</v>
      </c>
      <c r="K187" s="9" t="s">
        <v>181</v>
      </c>
      <c r="L187" s="9" t="s">
        <v>5</v>
      </c>
      <c r="M187" s="9" t="s">
        <v>24</v>
      </c>
      <c r="N187" s="21" t="s">
        <v>183</v>
      </c>
      <c r="O187" s="9">
        <v>4</v>
      </c>
      <c r="P187" s="80">
        <v>43830</v>
      </c>
      <c r="Q187" s="8">
        <v>43815</v>
      </c>
      <c r="R187" s="55">
        <v>4</v>
      </c>
      <c r="S187" s="34">
        <f t="shared" si="6"/>
        <v>1</v>
      </c>
      <c r="T187" s="9"/>
      <c r="U187" s="10" t="s">
        <v>1357</v>
      </c>
      <c r="V187" s="6"/>
      <c r="W187" s="20" t="s">
        <v>31</v>
      </c>
      <c r="X187" s="64">
        <v>8</v>
      </c>
      <c r="Y187" s="20" t="s">
        <v>208</v>
      </c>
      <c r="Z187" s="20" t="s">
        <v>110</v>
      </c>
      <c r="AA187" s="20" t="s">
        <v>111</v>
      </c>
      <c r="AB187" s="158">
        <f t="shared" si="8"/>
        <v>0.08</v>
      </c>
      <c r="AC187" s="2">
        <f t="shared" si="7"/>
        <v>852</v>
      </c>
    </row>
    <row r="188" spans="1:29" ht="56.25" customHeight="1" x14ac:dyDescent="0.2">
      <c r="A188" s="2">
        <v>60</v>
      </c>
      <c r="B188" s="109">
        <v>189</v>
      </c>
      <c r="C188" s="36">
        <v>43655</v>
      </c>
      <c r="D188" s="20" t="s">
        <v>179</v>
      </c>
      <c r="E188" s="20">
        <v>3</v>
      </c>
      <c r="F188" s="14" t="s">
        <v>1171</v>
      </c>
      <c r="G188" s="14" t="s">
        <v>1229</v>
      </c>
      <c r="H188" s="11" t="s">
        <v>180</v>
      </c>
      <c r="I188" s="11" t="s">
        <v>2</v>
      </c>
      <c r="J188" s="14" t="s">
        <v>1256</v>
      </c>
      <c r="K188" s="9" t="s">
        <v>137</v>
      </c>
      <c r="L188" s="9" t="s">
        <v>5</v>
      </c>
      <c r="M188" s="9" t="s">
        <v>24</v>
      </c>
      <c r="N188" s="21" t="s">
        <v>184</v>
      </c>
      <c r="O188" s="9">
        <v>4</v>
      </c>
      <c r="P188" s="80">
        <v>43830</v>
      </c>
      <c r="Q188" s="8">
        <v>43815</v>
      </c>
      <c r="R188" s="55">
        <v>4</v>
      </c>
      <c r="S188" s="34">
        <f t="shared" si="6"/>
        <v>1</v>
      </c>
      <c r="T188" s="9"/>
      <c r="U188" s="10" t="s">
        <v>1358</v>
      </c>
      <c r="V188" s="45"/>
      <c r="W188" s="20" t="s">
        <v>31</v>
      </c>
      <c r="X188" s="64">
        <v>8</v>
      </c>
      <c r="Y188" s="20" t="s">
        <v>208</v>
      </c>
      <c r="Z188" s="20" t="s">
        <v>110</v>
      </c>
      <c r="AA188" s="20" t="s">
        <v>111</v>
      </c>
      <c r="AB188" s="158">
        <f t="shared" si="8"/>
        <v>0.08</v>
      </c>
      <c r="AC188" s="2">
        <f t="shared" si="7"/>
        <v>852</v>
      </c>
    </row>
    <row r="189" spans="1:29" ht="56.25" customHeight="1" x14ac:dyDescent="0.2">
      <c r="A189" s="2">
        <v>61</v>
      </c>
      <c r="B189" s="109">
        <v>190</v>
      </c>
      <c r="C189" s="36">
        <v>43655</v>
      </c>
      <c r="D189" s="20" t="s">
        <v>179</v>
      </c>
      <c r="E189" s="20">
        <v>4</v>
      </c>
      <c r="F189" s="14" t="s">
        <v>1172</v>
      </c>
      <c r="G189" s="14" t="s">
        <v>1026</v>
      </c>
      <c r="H189" s="11" t="s">
        <v>185</v>
      </c>
      <c r="I189" s="11" t="s">
        <v>2</v>
      </c>
      <c r="J189" s="28" t="s">
        <v>186</v>
      </c>
      <c r="K189" s="9" t="s">
        <v>187</v>
      </c>
      <c r="L189" s="9" t="s">
        <v>5</v>
      </c>
      <c r="M189" s="9" t="s">
        <v>24</v>
      </c>
      <c r="N189" s="21" t="s">
        <v>188</v>
      </c>
      <c r="O189" s="9">
        <v>9</v>
      </c>
      <c r="P189" s="80">
        <v>43921</v>
      </c>
      <c r="Q189" s="8">
        <v>43936</v>
      </c>
      <c r="R189" s="55">
        <v>9</v>
      </c>
      <c r="S189" s="34">
        <f t="shared" si="6"/>
        <v>1</v>
      </c>
      <c r="T189" s="9"/>
      <c r="U189" s="10" t="s">
        <v>1359</v>
      </c>
      <c r="V189" s="45"/>
      <c r="W189" s="20" t="s">
        <v>23</v>
      </c>
      <c r="X189" s="64">
        <v>8</v>
      </c>
      <c r="Y189" s="20" t="s">
        <v>208</v>
      </c>
      <c r="Z189" s="20" t="s">
        <v>110</v>
      </c>
      <c r="AA189" s="20" t="s">
        <v>111</v>
      </c>
      <c r="AB189" s="158">
        <f t="shared" si="8"/>
        <v>0.08</v>
      </c>
      <c r="AC189" s="2">
        <f t="shared" si="7"/>
        <v>576</v>
      </c>
    </row>
    <row r="190" spans="1:29" ht="56.25" customHeight="1" x14ac:dyDescent="0.2">
      <c r="A190" s="2">
        <v>62</v>
      </c>
      <c r="B190" s="109">
        <v>191</v>
      </c>
      <c r="C190" s="36">
        <v>43655</v>
      </c>
      <c r="D190" s="20" t="s">
        <v>179</v>
      </c>
      <c r="E190" s="20">
        <v>4</v>
      </c>
      <c r="F190" s="14" t="s">
        <v>1173</v>
      </c>
      <c r="G190" s="14" t="s">
        <v>1230</v>
      </c>
      <c r="H190" s="11" t="s">
        <v>1604</v>
      </c>
      <c r="I190" s="11" t="s">
        <v>2</v>
      </c>
      <c r="J190" s="14" t="s">
        <v>1257</v>
      </c>
      <c r="K190" s="9" t="s">
        <v>189</v>
      </c>
      <c r="L190" s="9" t="s">
        <v>5</v>
      </c>
      <c r="M190" s="9" t="s">
        <v>24</v>
      </c>
      <c r="N190" s="21" t="s">
        <v>190</v>
      </c>
      <c r="O190" s="9">
        <v>1</v>
      </c>
      <c r="P190" s="80">
        <v>43738</v>
      </c>
      <c r="Q190" s="8">
        <v>43815</v>
      </c>
      <c r="R190" s="55">
        <v>1</v>
      </c>
      <c r="S190" s="34">
        <f t="shared" si="6"/>
        <v>1</v>
      </c>
      <c r="T190" s="9"/>
      <c r="U190" s="10" t="s">
        <v>1027</v>
      </c>
      <c r="V190" s="45"/>
      <c r="W190" s="20" t="s">
        <v>0</v>
      </c>
      <c r="X190" s="64">
        <v>8</v>
      </c>
      <c r="Y190" s="20" t="s">
        <v>208</v>
      </c>
      <c r="Z190" s="20" t="s">
        <v>110</v>
      </c>
      <c r="AA190" s="20" t="s">
        <v>111</v>
      </c>
      <c r="AB190" s="158">
        <f t="shared" si="8"/>
        <v>0.08</v>
      </c>
      <c r="AC190" s="2">
        <f t="shared" si="7"/>
        <v>320</v>
      </c>
    </row>
    <row r="191" spans="1:29" ht="56.25" customHeight="1" x14ac:dyDescent="0.2">
      <c r="A191" s="2">
        <v>63</v>
      </c>
      <c r="B191" s="109">
        <v>192</v>
      </c>
      <c r="C191" s="36">
        <v>43655</v>
      </c>
      <c r="D191" s="20" t="s">
        <v>179</v>
      </c>
      <c r="E191" s="20">
        <v>5</v>
      </c>
      <c r="F191" s="14" t="s">
        <v>1173</v>
      </c>
      <c r="G191" s="14" t="s">
        <v>1230</v>
      </c>
      <c r="H191" s="11" t="s">
        <v>1604</v>
      </c>
      <c r="I191" s="11" t="s">
        <v>2</v>
      </c>
      <c r="J191" s="14" t="s">
        <v>1028</v>
      </c>
      <c r="K191" s="9" t="s">
        <v>191</v>
      </c>
      <c r="L191" s="9" t="s">
        <v>5</v>
      </c>
      <c r="M191" s="9" t="s">
        <v>24</v>
      </c>
      <c r="N191" s="21" t="s">
        <v>192</v>
      </c>
      <c r="O191" s="9">
        <v>1</v>
      </c>
      <c r="P191" s="80">
        <v>43738</v>
      </c>
      <c r="Q191" s="8">
        <v>43815</v>
      </c>
      <c r="R191" s="55">
        <v>1</v>
      </c>
      <c r="S191" s="34">
        <f t="shared" si="6"/>
        <v>1</v>
      </c>
      <c r="T191" s="9"/>
      <c r="U191" s="10" t="s">
        <v>1360</v>
      </c>
      <c r="V191" s="45"/>
      <c r="W191" s="20" t="s">
        <v>0</v>
      </c>
      <c r="X191" s="64">
        <v>8</v>
      </c>
      <c r="Y191" s="20" t="s">
        <v>208</v>
      </c>
      <c r="Z191" s="20" t="s">
        <v>110</v>
      </c>
      <c r="AA191" s="20" t="s">
        <v>111</v>
      </c>
      <c r="AB191" s="158">
        <f t="shared" si="8"/>
        <v>0.08</v>
      </c>
      <c r="AC191" s="2">
        <f t="shared" si="7"/>
        <v>320</v>
      </c>
    </row>
    <row r="192" spans="1:29" ht="56.25" customHeight="1" x14ac:dyDescent="0.2">
      <c r="A192" s="2">
        <v>64</v>
      </c>
      <c r="B192" s="109">
        <v>193</v>
      </c>
      <c r="C192" s="36">
        <v>43655</v>
      </c>
      <c r="D192" s="20" t="s">
        <v>179</v>
      </c>
      <c r="E192" s="20">
        <v>6</v>
      </c>
      <c r="F192" s="14" t="s">
        <v>1174</v>
      </c>
      <c r="G192" s="14" t="s">
        <v>1028</v>
      </c>
      <c r="H192" s="11" t="s">
        <v>92</v>
      </c>
      <c r="I192" s="11" t="s">
        <v>2</v>
      </c>
      <c r="J192" s="14" t="s">
        <v>1028</v>
      </c>
      <c r="K192" s="9" t="s">
        <v>189</v>
      </c>
      <c r="L192" s="9" t="s">
        <v>5</v>
      </c>
      <c r="M192" s="9" t="s">
        <v>24</v>
      </c>
      <c r="N192" s="21" t="s">
        <v>190</v>
      </c>
      <c r="O192" s="9">
        <v>1</v>
      </c>
      <c r="P192" s="80">
        <v>43738</v>
      </c>
      <c r="Q192" s="8">
        <v>43815</v>
      </c>
      <c r="R192" s="55">
        <v>1</v>
      </c>
      <c r="S192" s="34">
        <f t="shared" si="6"/>
        <v>1</v>
      </c>
      <c r="T192" s="9"/>
      <c r="U192" s="10" t="s">
        <v>1361</v>
      </c>
      <c r="V192" s="45"/>
      <c r="W192" s="20" t="s">
        <v>23</v>
      </c>
      <c r="X192" s="64">
        <v>8</v>
      </c>
      <c r="Y192" s="20" t="s">
        <v>208</v>
      </c>
      <c r="Z192" s="20" t="s">
        <v>110</v>
      </c>
      <c r="AA192" s="20" t="s">
        <v>111</v>
      </c>
      <c r="AB192" s="158">
        <f t="shared" si="8"/>
        <v>0.08</v>
      </c>
      <c r="AC192" s="2">
        <f t="shared" si="7"/>
        <v>644</v>
      </c>
    </row>
    <row r="193" spans="1:29" ht="56.25" customHeight="1" x14ac:dyDescent="0.2">
      <c r="A193" s="2">
        <v>65</v>
      </c>
      <c r="B193" s="109">
        <v>194</v>
      </c>
      <c r="C193" s="36">
        <v>43655</v>
      </c>
      <c r="D193" s="20" t="s">
        <v>179</v>
      </c>
      <c r="E193" s="20">
        <v>7</v>
      </c>
      <c r="F193" s="14" t="s">
        <v>1174</v>
      </c>
      <c r="G193" s="14" t="s">
        <v>1028</v>
      </c>
      <c r="H193" s="11" t="s">
        <v>92</v>
      </c>
      <c r="I193" s="15" t="s">
        <v>6</v>
      </c>
      <c r="J193" s="14" t="s">
        <v>1029</v>
      </c>
      <c r="K193" s="9" t="s">
        <v>191</v>
      </c>
      <c r="L193" s="9" t="s">
        <v>5</v>
      </c>
      <c r="M193" s="9" t="s">
        <v>24</v>
      </c>
      <c r="N193" s="21" t="s">
        <v>192</v>
      </c>
      <c r="O193" s="9">
        <v>1</v>
      </c>
      <c r="P193" s="80">
        <v>43738</v>
      </c>
      <c r="Q193" s="8">
        <v>43815</v>
      </c>
      <c r="R193" s="55">
        <v>1</v>
      </c>
      <c r="S193" s="34">
        <f t="shared" ref="S193:S256" si="9">+R193/O193</f>
        <v>1</v>
      </c>
      <c r="T193" s="9"/>
      <c r="U193" s="10" t="s">
        <v>1030</v>
      </c>
      <c r="V193" s="45"/>
      <c r="W193" s="20" t="s">
        <v>23</v>
      </c>
      <c r="X193" s="64">
        <v>8</v>
      </c>
      <c r="Y193" s="20" t="s">
        <v>208</v>
      </c>
      <c r="Z193" s="20" t="s">
        <v>110</v>
      </c>
      <c r="AA193" s="20" t="s">
        <v>111</v>
      </c>
      <c r="AB193" s="158">
        <f t="shared" si="8"/>
        <v>0.08</v>
      </c>
      <c r="AC193" s="2">
        <f t="shared" ref="AC193:AC256" si="10">LEN(F193)</f>
        <v>644</v>
      </c>
    </row>
    <row r="194" spans="1:29" ht="56.25" customHeight="1" x14ac:dyDescent="0.2">
      <c r="A194" s="2">
        <v>66</v>
      </c>
      <c r="B194" s="109">
        <v>195</v>
      </c>
      <c r="C194" s="36">
        <v>43655</v>
      </c>
      <c r="D194" s="20" t="s">
        <v>179</v>
      </c>
      <c r="E194" s="20">
        <v>8</v>
      </c>
      <c r="F194" s="14" t="s">
        <v>1175</v>
      </c>
      <c r="G194" s="14" t="s">
        <v>1029</v>
      </c>
      <c r="H194" s="11" t="s">
        <v>92</v>
      </c>
      <c r="I194" s="11" t="s">
        <v>2</v>
      </c>
      <c r="J194" s="14" t="s">
        <v>1029</v>
      </c>
      <c r="K194" s="9" t="s">
        <v>193</v>
      </c>
      <c r="L194" s="9" t="s">
        <v>5</v>
      </c>
      <c r="M194" s="9" t="s">
        <v>24</v>
      </c>
      <c r="N194" s="21" t="s">
        <v>194</v>
      </c>
      <c r="O194" s="9">
        <v>1</v>
      </c>
      <c r="P194" s="80">
        <v>43768</v>
      </c>
      <c r="Q194" s="8">
        <v>43815</v>
      </c>
      <c r="R194" s="55">
        <v>1</v>
      </c>
      <c r="S194" s="34">
        <f t="shared" si="9"/>
        <v>1</v>
      </c>
      <c r="T194" s="9"/>
      <c r="U194" s="10" t="s">
        <v>1031</v>
      </c>
      <c r="V194" s="45"/>
      <c r="W194" s="20" t="s">
        <v>23</v>
      </c>
      <c r="X194" s="64">
        <v>8</v>
      </c>
      <c r="Y194" s="20" t="s">
        <v>208</v>
      </c>
      <c r="Z194" s="20" t="s">
        <v>110</v>
      </c>
      <c r="AA194" s="20" t="s">
        <v>111</v>
      </c>
      <c r="AB194" s="158">
        <f t="shared" si="8"/>
        <v>0.08</v>
      </c>
      <c r="AC194" s="2">
        <f t="shared" si="10"/>
        <v>531</v>
      </c>
    </row>
    <row r="195" spans="1:29" ht="56.25" customHeight="1" x14ac:dyDescent="0.2">
      <c r="A195" s="2">
        <v>67</v>
      </c>
      <c r="B195" s="109">
        <v>196</v>
      </c>
      <c r="C195" s="36">
        <v>43655</v>
      </c>
      <c r="D195" s="20" t="s">
        <v>179</v>
      </c>
      <c r="E195" s="20">
        <v>9</v>
      </c>
      <c r="F195" s="14" t="s">
        <v>1176</v>
      </c>
      <c r="G195" s="14" t="s">
        <v>1032</v>
      </c>
      <c r="H195" s="11" t="s">
        <v>92</v>
      </c>
      <c r="I195" s="11" t="s">
        <v>2</v>
      </c>
      <c r="J195" s="28" t="s">
        <v>1033</v>
      </c>
      <c r="K195" s="9" t="s">
        <v>191</v>
      </c>
      <c r="L195" s="9" t="s">
        <v>5</v>
      </c>
      <c r="M195" s="9" t="s">
        <v>24</v>
      </c>
      <c r="N195" s="21" t="s">
        <v>195</v>
      </c>
      <c r="O195" s="9">
        <v>1</v>
      </c>
      <c r="P195" s="80">
        <v>43768</v>
      </c>
      <c r="Q195" s="8">
        <v>43815</v>
      </c>
      <c r="R195" s="55">
        <v>1</v>
      </c>
      <c r="S195" s="34">
        <f t="shared" si="9"/>
        <v>1</v>
      </c>
      <c r="T195" s="9"/>
      <c r="U195" s="10" t="s">
        <v>1034</v>
      </c>
      <c r="V195" s="45"/>
      <c r="W195" s="20" t="s">
        <v>23</v>
      </c>
      <c r="X195" s="64">
        <v>7</v>
      </c>
      <c r="Y195" s="20" t="s">
        <v>208</v>
      </c>
      <c r="Z195" s="20" t="s">
        <v>110</v>
      </c>
      <c r="AA195" s="20" t="s">
        <v>111</v>
      </c>
      <c r="AB195" s="158">
        <f t="shared" ref="AB195:AB258" si="11">S195*X195%</f>
        <v>7.0000000000000007E-2</v>
      </c>
      <c r="AC195" s="2">
        <f t="shared" si="10"/>
        <v>511</v>
      </c>
    </row>
    <row r="196" spans="1:29" ht="56.25" customHeight="1" x14ac:dyDescent="0.2">
      <c r="A196" s="2">
        <v>68</v>
      </c>
      <c r="B196" s="109">
        <v>197</v>
      </c>
      <c r="C196" s="36">
        <v>43655</v>
      </c>
      <c r="D196" s="20" t="s">
        <v>179</v>
      </c>
      <c r="E196" s="20">
        <v>10</v>
      </c>
      <c r="F196" s="14" t="s">
        <v>196</v>
      </c>
      <c r="G196" s="14" t="s">
        <v>197</v>
      </c>
      <c r="H196" s="73" t="s">
        <v>102</v>
      </c>
      <c r="I196" s="15" t="s">
        <v>6</v>
      </c>
      <c r="J196" s="14" t="s">
        <v>197</v>
      </c>
      <c r="K196" s="9" t="s">
        <v>199</v>
      </c>
      <c r="L196" s="9" t="s">
        <v>1</v>
      </c>
      <c r="M196" s="9" t="s">
        <v>43</v>
      </c>
      <c r="N196" s="21" t="s">
        <v>200</v>
      </c>
      <c r="O196" s="9">
        <v>1</v>
      </c>
      <c r="P196" s="80">
        <v>43830</v>
      </c>
      <c r="Q196" s="8">
        <v>43815</v>
      </c>
      <c r="R196" s="55">
        <v>1</v>
      </c>
      <c r="S196" s="34">
        <f t="shared" si="9"/>
        <v>1</v>
      </c>
      <c r="T196" s="9"/>
      <c r="U196" s="10" t="s">
        <v>1034</v>
      </c>
      <c r="V196" s="45"/>
      <c r="W196" s="20" t="s">
        <v>0</v>
      </c>
      <c r="X196" s="64">
        <v>7</v>
      </c>
      <c r="Y196" s="20" t="s">
        <v>208</v>
      </c>
      <c r="Z196" s="20" t="s">
        <v>110</v>
      </c>
      <c r="AA196" s="20" t="s">
        <v>111</v>
      </c>
      <c r="AB196" s="158">
        <f t="shared" si="11"/>
        <v>7.0000000000000007E-2</v>
      </c>
      <c r="AC196" s="2">
        <f t="shared" si="10"/>
        <v>104</v>
      </c>
    </row>
    <row r="197" spans="1:29" ht="56.25" customHeight="1" x14ac:dyDescent="0.2">
      <c r="A197" s="2">
        <v>69</v>
      </c>
      <c r="B197" s="109">
        <v>198</v>
      </c>
      <c r="C197" s="36">
        <v>43655</v>
      </c>
      <c r="D197" s="20" t="s">
        <v>179</v>
      </c>
      <c r="E197" s="20">
        <v>11</v>
      </c>
      <c r="F197" s="14" t="s">
        <v>196</v>
      </c>
      <c r="G197" s="14" t="s">
        <v>197</v>
      </c>
      <c r="H197" s="73" t="s">
        <v>102</v>
      </c>
      <c r="I197" s="15" t="s">
        <v>6</v>
      </c>
      <c r="J197" s="14" t="s">
        <v>197</v>
      </c>
      <c r="K197" s="9" t="s">
        <v>189</v>
      </c>
      <c r="L197" s="9" t="s">
        <v>5</v>
      </c>
      <c r="M197" s="9" t="s">
        <v>24</v>
      </c>
      <c r="N197" s="21" t="s">
        <v>202</v>
      </c>
      <c r="O197" s="9">
        <v>1</v>
      </c>
      <c r="P197" s="80">
        <v>43830</v>
      </c>
      <c r="Q197" s="8">
        <v>43928</v>
      </c>
      <c r="R197" s="55">
        <v>1</v>
      </c>
      <c r="S197" s="34">
        <f t="shared" si="9"/>
        <v>1</v>
      </c>
      <c r="T197" s="9"/>
      <c r="U197" s="10" t="s">
        <v>1362</v>
      </c>
      <c r="V197" s="45"/>
      <c r="W197" s="20" t="s">
        <v>0</v>
      </c>
      <c r="X197" s="64">
        <v>7</v>
      </c>
      <c r="Y197" s="20" t="s">
        <v>208</v>
      </c>
      <c r="Z197" s="20" t="s">
        <v>110</v>
      </c>
      <c r="AA197" s="20" t="s">
        <v>111</v>
      </c>
      <c r="AB197" s="158">
        <f t="shared" si="11"/>
        <v>7.0000000000000007E-2</v>
      </c>
      <c r="AC197" s="2">
        <f t="shared" si="10"/>
        <v>104</v>
      </c>
    </row>
    <row r="198" spans="1:29" ht="56.25" customHeight="1" x14ac:dyDescent="0.2">
      <c r="A198" s="2">
        <v>70</v>
      </c>
      <c r="B198" s="109">
        <v>199</v>
      </c>
      <c r="C198" s="36">
        <v>43655</v>
      </c>
      <c r="D198" s="20" t="s">
        <v>179</v>
      </c>
      <c r="E198" s="20">
        <v>12</v>
      </c>
      <c r="F198" s="14" t="s">
        <v>196</v>
      </c>
      <c r="G198" s="14" t="s">
        <v>197</v>
      </c>
      <c r="H198" s="73" t="s">
        <v>102</v>
      </c>
      <c r="I198" s="15" t="s">
        <v>6</v>
      </c>
      <c r="J198" s="28" t="s">
        <v>201</v>
      </c>
      <c r="K198" s="9" t="s">
        <v>189</v>
      </c>
      <c r="L198" s="9" t="s">
        <v>5</v>
      </c>
      <c r="M198" s="9" t="s">
        <v>24</v>
      </c>
      <c r="N198" s="28" t="s">
        <v>202</v>
      </c>
      <c r="O198" s="9">
        <v>1</v>
      </c>
      <c r="P198" s="80">
        <v>43830</v>
      </c>
      <c r="Q198" s="8">
        <v>43927</v>
      </c>
      <c r="R198" s="53">
        <v>1</v>
      </c>
      <c r="S198" s="34">
        <f t="shared" si="9"/>
        <v>1</v>
      </c>
      <c r="T198" s="9"/>
      <c r="U198" s="10" t="s">
        <v>1363</v>
      </c>
      <c r="V198" s="32"/>
      <c r="W198" s="20" t="s">
        <v>0</v>
      </c>
      <c r="X198" s="64">
        <v>7</v>
      </c>
      <c r="Y198" s="20" t="s">
        <v>208</v>
      </c>
      <c r="Z198" s="20" t="s">
        <v>111</v>
      </c>
      <c r="AA198" s="20" t="s">
        <v>111</v>
      </c>
      <c r="AB198" s="158">
        <f t="shared" si="11"/>
        <v>7.0000000000000007E-2</v>
      </c>
      <c r="AC198" s="2">
        <f t="shared" si="10"/>
        <v>104</v>
      </c>
    </row>
    <row r="199" spans="1:29" ht="56.25" customHeight="1" x14ac:dyDescent="0.2">
      <c r="A199" s="2">
        <v>71</v>
      </c>
      <c r="B199" s="109">
        <v>200</v>
      </c>
      <c r="C199" s="36">
        <v>43643</v>
      </c>
      <c r="D199" s="43" t="s">
        <v>203</v>
      </c>
      <c r="E199" s="11">
        <v>1</v>
      </c>
      <c r="F199" s="14" t="s">
        <v>1563</v>
      </c>
      <c r="G199" s="11" t="s">
        <v>204</v>
      </c>
      <c r="H199" s="11" t="s">
        <v>205</v>
      </c>
      <c r="I199" s="15" t="s">
        <v>6</v>
      </c>
      <c r="J199" s="28" t="s">
        <v>590</v>
      </c>
      <c r="K199" s="11" t="s">
        <v>206</v>
      </c>
      <c r="L199" s="9" t="s">
        <v>5</v>
      </c>
      <c r="M199" s="9"/>
      <c r="N199" s="15" t="s">
        <v>207</v>
      </c>
      <c r="O199" s="11">
        <v>1</v>
      </c>
      <c r="P199" s="80">
        <v>43738</v>
      </c>
      <c r="Q199" s="8">
        <v>43720</v>
      </c>
      <c r="R199" s="53">
        <v>1</v>
      </c>
      <c r="S199" s="34">
        <f t="shared" si="9"/>
        <v>1</v>
      </c>
      <c r="T199" s="25"/>
      <c r="U199" s="7" t="s">
        <v>711</v>
      </c>
      <c r="V199" s="7"/>
      <c r="W199" s="21" t="s">
        <v>23</v>
      </c>
      <c r="X199" s="64">
        <v>3</v>
      </c>
      <c r="Y199" s="20" t="s">
        <v>143</v>
      </c>
      <c r="Z199" s="20" t="s">
        <v>151</v>
      </c>
      <c r="AA199" s="20" t="s">
        <v>111</v>
      </c>
      <c r="AB199" s="158">
        <f t="shared" si="11"/>
        <v>0.03</v>
      </c>
      <c r="AC199" s="2">
        <f t="shared" si="10"/>
        <v>466</v>
      </c>
    </row>
    <row r="200" spans="1:29" ht="56.25" customHeight="1" x14ac:dyDescent="0.2">
      <c r="A200" s="2">
        <v>81</v>
      </c>
      <c r="B200" s="109">
        <v>201</v>
      </c>
      <c r="C200" s="36">
        <v>43643</v>
      </c>
      <c r="D200" s="43" t="s">
        <v>203</v>
      </c>
      <c r="E200" s="11">
        <v>11</v>
      </c>
      <c r="F200" s="14" t="s">
        <v>728</v>
      </c>
      <c r="G200" s="7" t="s">
        <v>232</v>
      </c>
      <c r="H200" s="11" t="s">
        <v>140</v>
      </c>
      <c r="I200" s="15" t="s">
        <v>6</v>
      </c>
      <c r="J200" s="28" t="s">
        <v>233</v>
      </c>
      <c r="K200" s="11" t="s">
        <v>234</v>
      </c>
      <c r="L200" s="9" t="s">
        <v>5</v>
      </c>
      <c r="M200" s="9"/>
      <c r="N200" s="15" t="s">
        <v>235</v>
      </c>
      <c r="O200" s="11">
        <v>1</v>
      </c>
      <c r="P200" s="80">
        <v>43830</v>
      </c>
      <c r="Q200" s="8">
        <v>43830</v>
      </c>
      <c r="R200" s="53">
        <v>1</v>
      </c>
      <c r="S200" s="34">
        <f t="shared" si="9"/>
        <v>1</v>
      </c>
      <c r="T200" s="11"/>
      <c r="U200" s="7" t="s">
        <v>1364</v>
      </c>
      <c r="V200" s="7"/>
      <c r="W200" s="21" t="s">
        <v>23</v>
      </c>
      <c r="X200" s="64">
        <v>9</v>
      </c>
      <c r="Y200" s="20" t="s">
        <v>143</v>
      </c>
      <c r="Z200" s="20" t="s">
        <v>151</v>
      </c>
      <c r="AA200" s="20" t="s">
        <v>111</v>
      </c>
      <c r="AB200" s="158">
        <f t="shared" si="11"/>
        <v>0.09</v>
      </c>
      <c r="AC200" s="2">
        <f t="shared" si="10"/>
        <v>571</v>
      </c>
    </row>
    <row r="201" spans="1:29" ht="56.25" customHeight="1" x14ac:dyDescent="0.2">
      <c r="A201" s="2">
        <v>226</v>
      </c>
      <c r="B201" s="109">
        <v>202</v>
      </c>
      <c r="C201" s="36">
        <v>43375</v>
      </c>
      <c r="D201" s="20" t="s">
        <v>461</v>
      </c>
      <c r="E201" s="13">
        <v>1</v>
      </c>
      <c r="F201" s="14" t="s">
        <v>1177</v>
      </c>
      <c r="G201" s="14" t="s">
        <v>862</v>
      </c>
      <c r="H201" s="11" t="s">
        <v>462</v>
      </c>
      <c r="I201" s="15" t="s">
        <v>6</v>
      </c>
      <c r="J201" s="28" t="s">
        <v>863</v>
      </c>
      <c r="K201" s="11" t="s">
        <v>193</v>
      </c>
      <c r="L201" s="9" t="s">
        <v>5</v>
      </c>
      <c r="M201" s="9" t="s">
        <v>24</v>
      </c>
      <c r="N201" s="15" t="s">
        <v>463</v>
      </c>
      <c r="O201" s="11">
        <v>1</v>
      </c>
      <c r="P201" s="80">
        <v>43449</v>
      </c>
      <c r="Q201" s="8">
        <v>43449</v>
      </c>
      <c r="R201" s="54">
        <v>1</v>
      </c>
      <c r="S201" s="34">
        <f t="shared" si="9"/>
        <v>1</v>
      </c>
      <c r="T201" s="14"/>
      <c r="U201" s="12" t="s">
        <v>864</v>
      </c>
      <c r="V201" s="12"/>
      <c r="W201" s="45" t="s">
        <v>23</v>
      </c>
      <c r="X201" s="72">
        <v>7</v>
      </c>
      <c r="Y201" s="62" t="s">
        <v>312</v>
      </c>
      <c r="Z201" s="45" t="s">
        <v>464</v>
      </c>
      <c r="AA201" s="45" t="s">
        <v>465</v>
      </c>
      <c r="AB201" s="158">
        <f t="shared" si="11"/>
        <v>7.0000000000000007E-2</v>
      </c>
      <c r="AC201" s="2">
        <f t="shared" si="10"/>
        <v>287</v>
      </c>
    </row>
    <row r="202" spans="1:29" ht="56.25" customHeight="1" x14ac:dyDescent="0.2">
      <c r="A202" s="2">
        <v>227</v>
      </c>
      <c r="B202" s="109">
        <v>203</v>
      </c>
      <c r="C202" s="36">
        <v>43375</v>
      </c>
      <c r="D202" s="20" t="s">
        <v>461</v>
      </c>
      <c r="E202" s="13">
        <v>2</v>
      </c>
      <c r="F202" s="14" t="s">
        <v>1177</v>
      </c>
      <c r="G202" s="14" t="s">
        <v>862</v>
      </c>
      <c r="H202" s="11" t="s">
        <v>462</v>
      </c>
      <c r="I202" s="15" t="s">
        <v>6</v>
      </c>
      <c r="J202" s="28" t="s">
        <v>865</v>
      </c>
      <c r="K202" s="11" t="s">
        <v>193</v>
      </c>
      <c r="L202" s="9" t="s">
        <v>5</v>
      </c>
      <c r="M202" s="9" t="s">
        <v>24</v>
      </c>
      <c r="N202" s="15" t="s">
        <v>643</v>
      </c>
      <c r="O202" s="11">
        <v>1</v>
      </c>
      <c r="P202" s="80">
        <v>43449</v>
      </c>
      <c r="Q202" s="8">
        <v>43449</v>
      </c>
      <c r="R202" s="54">
        <v>1</v>
      </c>
      <c r="S202" s="34">
        <f t="shared" si="9"/>
        <v>1</v>
      </c>
      <c r="T202" s="14"/>
      <c r="U202" s="12" t="s">
        <v>1365</v>
      </c>
      <c r="V202" s="12"/>
      <c r="W202" s="45" t="s">
        <v>23</v>
      </c>
      <c r="X202" s="72">
        <v>7</v>
      </c>
      <c r="Y202" s="62" t="s">
        <v>312</v>
      </c>
      <c r="Z202" s="45" t="s">
        <v>464</v>
      </c>
      <c r="AA202" s="45" t="s">
        <v>465</v>
      </c>
      <c r="AB202" s="158">
        <f t="shared" si="11"/>
        <v>7.0000000000000007E-2</v>
      </c>
      <c r="AC202" s="2">
        <f t="shared" si="10"/>
        <v>287</v>
      </c>
    </row>
    <row r="203" spans="1:29" ht="56.25" customHeight="1" x14ac:dyDescent="0.2">
      <c r="A203" s="2">
        <v>228</v>
      </c>
      <c r="B203" s="109">
        <v>204</v>
      </c>
      <c r="C203" s="36">
        <v>43375</v>
      </c>
      <c r="D203" s="20" t="s">
        <v>461</v>
      </c>
      <c r="E203" s="13">
        <v>3</v>
      </c>
      <c r="F203" s="14" t="s">
        <v>1567</v>
      </c>
      <c r="G203" s="14" t="s">
        <v>466</v>
      </c>
      <c r="H203" s="11" t="s">
        <v>866</v>
      </c>
      <c r="I203" s="15" t="s">
        <v>6</v>
      </c>
      <c r="J203" s="28" t="s">
        <v>615</v>
      </c>
      <c r="K203" s="11" t="s">
        <v>467</v>
      </c>
      <c r="L203" s="9" t="s">
        <v>5</v>
      </c>
      <c r="M203" s="9" t="s">
        <v>24</v>
      </c>
      <c r="N203" s="15" t="s">
        <v>643</v>
      </c>
      <c r="O203" s="11">
        <v>3</v>
      </c>
      <c r="P203" s="80">
        <v>43449</v>
      </c>
      <c r="Q203" s="8">
        <v>43555</v>
      </c>
      <c r="R203" s="54">
        <v>3</v>
      </c>
      <c r="S203" s="34">
        <f t="shared" si="9"/>
        <v>1</v>
      </c>
      <c r="T203" s="16"/>
      <c r="U203" s="12" t="s">
        <v>867</v>
      </c>
      <c r="V203" s="16"/>
      <c r="W203" s="45" t="s">
        <v>23</v>
      </c>
      <c r="X203" s="72">
        <v>4</v>
      </c>
      <c r="Y203" s="62" t="s">
        <v>312</v>
      </c>
      <c r="Z203" s="45" t="s">
        <v>464</v>
      </c>
      <c r="AA203" s="45" t="s">
        <v>465</v>
      </c>
      <c r="AB203" s="158">
        <f t="shared" si="11"/>
        <v>0.04</v>
      </c>
      <c r="AC203" s="2">
        <f t="shared" si="10"/>
        <v>535</v>
      </c>
    </row>
    <row r="204" spans="1:29" ht="56.25" customHeight="1" x14ac:dyDescent="0.2">
      <c r="A204" s="2">
        <v>231</v>
      </c>
      <c r="B204" s="109">
        <v>205</v>
      </c>
      <c r="C204" s="36">
        <v>43375</v>
      </c>
      <c r="D204" s="20" t="s">
        <v>461</v>
      </c>
      <c r="E204" s="13">
        <v>6</v>
      </c>
      <c r="F204" s="14" t="s">
        <v>1567</v>
      </c>
      <c r="G204" s="14" t="s">
        <v>466</v>
      </c>
      <c r="H204" s="11" t="s">
        <v>866</v>
      </c>
      <c r="I204" s="15" t="s">
        <v>2</v>
      </c>
      <c r="J204" s="28" t="s">
        <v>871</v>
      </c>
      <c r="K204" s="11" t="s">
        <v>469</v>
      </c>
      <c r="L204" s="9" t="s">
        <v>5</v>
      </c>
      <c r="M204" s="9" t="s">
        <v>24</v>
      </c>
      <c r="N204" s="15" t="s">
        <v>470</v>
      </c>
      <c r="O204" s="11">
        <v>1</v>
      </c>
      <c r="P204" s="80">
        <v>43449</v>
      </c>
      <c r="Q204" s="8">
        <v>43613</v>
      </c>
      <c r="R204" s="54">
        <v>1</v>
      </c>
      <c r="S204" s="34">
        <f t="shared" si="9"/>
        <v>1</v>
      </c>
      <c r="T204" s="16"/>
      <c r="U204" s="12" t="s">
        <v>872</v>
      </c>
      <c r="V204" s="19"/>
      <c r="W204" s="45" t="s">
        <v>23</v>
      </c>
      <c r="X204" s="72">
        <v>4</v>
      </c>
      <c r="Y204" s="62" t="s">
        <v>312</v>
      </c>
      <c r="Z204" s="45" t="s">
        <v>471</v>
      </c>
      <c r="AA204" s="45" t="s">
        <v>465</v>
      </c>
      <c r="AB204" s="158">
        <f t="shared" si="11"/>
        <v>0.04</v>
      </c>
      <c r="AC204" s="2">
        <f t="shared" si="10"/>
        <v>535</v>
      </c>
    </row>
    <row r="205" spans="1:29" ht="56.25" customHeight="1" x14ac:dyDescent="0.2">
      <c r="A205" s="2">
        <v>232</v>
      </c>
      <c r="B205" s="109">
        <v>206</v>
      </c>
      <c r="C205" s="36">
        <v>43375</v>
      </c>
      <c r="D205" s="20" t="s">
        <v>461</v>
      </c>
      <c r="E205" s="13">
        <v>7</v>
      </c>
      <c r="F205" s="14" t="s">
        <v>1178</v>
      </c>
      <c r="G205" s="14" t="s">
        <v>576</v>
      </c>
      <c r="H205" s="11" t="s">
        <v>873</v>
      </c>
      <c r="I205" s="15" t="s">
        <v>6</v>
      </c>
      <c r="J205" s="28" t="s">
        <v>472</v>
      </c>
      <c r="K205" s="11" t="s">
        <v>473</v>
      </c>
      <c r="L205" s="9" t="s">
        <v>5</v>
      </c>
      <c r="M205" s="9" t="s">
        <v>24</v>
      </c>
      <c r="N205" s="15" t="s">
        <v>874</v>
      </c>
      <c r="O205" s="11">
        <v>1</v>
      </c>
      <c r="P205" s="80">
        <v>43830</v>
      </c>
      <c r="Q205" s="8">
        <v>43830</v>
      </c>
      <c r="R205" s="54">
        <v>1</v>
      </c>
      <c r="S205" s="34">
        <f t="shared" si="9"/>
        <v>1</v>
      </c>
      <c r="T205" s="19"/>
      <c r="U205" s="12" t="s">
        <v>875</v>
      </c>
      <c r="V205" s="12" t="s">
        <v>474</v>
      </c>
      <c r="W205" s="45" t="s">
        <v>23</v>
      </c>
      <c r="X205" s="72">
        <v>7</v>
      </c>
      <c r="Y205" s="62" t="s">
        <v>312</v>
      </c>
      <c r="Z205" s="45" t="s">
        <v>471</v>
      </c>
      <c r="AA205" s="45" t="s">
        <v>465</v>
      </c>
      <c r="AB205" s="158">
        <f t="shared" si="11"/>
        <v>7.0000000000000007E-2</v>
      </c>
      <c r="AC205" s="2">
        <f t="shared" si="10"/>
        <v>500</v>
      </c>
    </row>
    <row r="206" spans="1:29" ht="56.25" customHeight="1" x14ac:dyDescent="0.2">
      <c r="A206" s="2">
        <v>233</v>
      </c>
      <c r="B206" s="109">
        <v>207</v>
      </c>
      <c r="C206" s="36">
        <v>43375</v>
      </c>
      <c r="D206" s="20" t="s">
        <v>461</v>
      </c>
      <c r="E206" s="13">
        <v>8</v>
      </c>
      <c r="F206" s="14" t="s">
        <v>1178</v>
      </c>
      <c r="G206" s="14" t="s">
        <v>576</v>
      </c>
      <c r="H206" s="11" t="s">
        <v>876</v>
      </c>
      <c r="I206" s="15" t="s">
        <v>2</v>
      </c>
      <c r="J206" s="28" t="s">
        <v>877</v>
      </c>
      <c r="K206" s="11" t="s">
        <v>475</v>
      </c>
      <c r="L206" s="9" t="s">
        <v>5</v>
      </c>
      <c r="M206" s="9" t="s">
        <v>24</v>
      </c>
      <c r="N206" s="15" t="s">
        <v>878</v>
      </c>
      <c r="O206" s="11">
        <v>1</v>
      </c>
      <c r="P206" s="80">
        <v>43861</v>
      </c>
      <c r="Q206" s="8">
        <v>43865</v>
      </c>
      <c r="R206" s="54">
        <v>1</v>
      </c>
      <c r="S206" s="34">
        <f t="shared" si="9"/>
        <v>1</v>
      </c>
      <c r="T206" s="19"/>
      <c r="U206" s="12" t="s">
        <v>879</v>
      </c>
      <c r="V206" s="12" t="s">
        <v>474</v>
      </c>
      <c r="W206" s="45" t="s">
        <v>23</v>
      </c>
      <c r="X206" s="72">
        <v>7</v>
      </c>
      <c r="Y206" s="62" t="s">
        <v>312</v>
      </c>
      <c r="Z206" s="45" t="s">
        <v>476</v>
      </c>
      <c r="AA206" s="45" t="s">
        <v>465</v>
      </c>
      <c r="AB206" s="158">
        <f t="shared" si="11"/>
        <v>7.0000000000000007E-2</v>
      </c>
      <c r="AC206" s="2">
        <f t="shared" si="10"/>
        <v>500</v>
      </c>
    </row>
    <row r="207" spans="1:29" ht="56.25" customHeight="1" x14ac:dyDescent="0.2">
      <c r="A207" s="2">
        <v>234</v>
      </c>
      <c r="B207" s="109">
        <v>208</v>
      </c>
      <c r="C207" s="36">
        <v>43375</v>
      </c>
      <c r="D207" s="20" t="s">
        <v>461</v>
      </c>
      <c r="E207" s="13">
        <v>9</v>
      </c>
      <c r="F207" s="14" t="s">
        <v>1179</v>
      </c>
      <c r="G207" s="14" t="s">
        <v>477</v>
      </c>
      <c r="H207" s="11" t="s">
        <v>880</v>
      </c>
      <c r="I207" s="15" t="s">
        <v>6</v>
      </c>
      <c r="J207" s="28" t="s">
        <v>1577</v>
      </c>
      <c r="K207" s="11" t="s">
        <v>478</v>
      </c>
      <c r="L207" s="9" t="s">
        <v>5</v>
      </c>
      <c r="M207" s="9" t="s">
        <v>24</v>
      </c>
      <c r="N207" s="15" t="s">
        <v>881</v>
      </c>
      <c r="O207" s="11">
        <v>3</v>
      </c>
      <c r="P207" s="80">
        <v>43449</v>
      </c>
      <c r="Q207" s="8">
        <v>43449</v>
      </c>
      <c r="R207" s="54">
        <v>3</v>
      </c>
      <c r="S207" s="34">
        <f t="shared" si="9"/>
        <v>1</v>
      </c>
      <c r="T207" s="14"/>
      <c r="U207" s="12" t="s">
        <v>1366</v>
      </c>
      <c r="V207" s="12"/>
      <c r="W207" s="45" t="s">
        <v>23</v>
      </c>
      <c r="X207" s="72">
        <v>7</v>
      </c>
      <c r="Y207" s="62" t="s">
        <v>312</v>
      </c>
      <c r="Z207" s="45" t="s">
        <v>464</v>
      </c>
      <c r="AA207" s="45" t="s">
        <v>465</v>
      </c>
      <c r="AB207" s="158">
        <f t="shared" si="11"/>
        <v>7.0000000000000007E-2</v>
      </c>
      <c r="AC207" s="2">
        <f t="shared" si="10"/>
        <v>336</v>
      </c>
    </row>
    <row r="208" spans="1:29" ht="56.25" customHeight="1" x14ac:dyDescent="0.2">
      <c r="A208" s="2">
        <v>235</v>
      </c>
      <c r="B208" s="109">
        <v>209</v>
      </c>
      <c r="C208" s="36">
        <v>43375</v>
      </c>
      <c r="D208" s="20" t="s">
        <v>461</v>
      </c>
      <c r="E208" s="13">
        <v>10</v>
      </c>
      <c r="F208" s="14" t="s">
        <v>1179</v>
      </c>
      <c r="G208" s="14" t="s">
        <v>477</v>
      </c>
      <c r="H208" s="11" t="s">
        <v>880</v>
      </c>
      <c r="I208" s="15" t="s">
        <v>6</v>
      </c>
      <c r="J208" s="28" t="s">
        <v>882</v>
      </c>
      <c r="K208" s="11" t="s">
        <v>478</v>
      </c>
      <c r="L208" s="9" t="s">
        <v>5</v>
      </c>
      <c r="M208" s="9" t="s">
        <v>24</v>
      </c>
      <c r="N208" s="15" t="s">
        <v>479</v>
      </c>
      <c r="O208" s="11">
        <v>1</v>
      </c>
      <c r="P208" s="80">
        <v>43449</v>
      </c>
      <c r="Q208" s="8">
        <v>43449</v>
      </c>
      <c r="R208" s="54">
        <v>1</v>
      </c>
      <c r="S208" s="34">
        <f t="shared" si="9"/>
        <v>1</v>
      </c>
      <c r="T208" s="14"/>
      <c r="U208" s="12" t="s">
        <v>883</v>
      </c>
      <c r="V208" s="12"/>
      <c r="W208" s="45" t="s">
        <v>23</v>
      </c>
      <c r="X208" s="72">
        <v>7</v>
      </c>
      <c r="Y208" s="62" t="s">
        <v>312</v>
      </c>
      <c r="Z208" s="45" t="s">
        <v>464</v>
      </c>
      <c r="AA208" s="45" t="s">
        <v>465</v>
      </c>
      <c r="AB208" s="158">
        <f t="shared" si="11"/>
        <v>7.0000000000000007E-2</v>
      </c>
      <c r="AC208" s="2">
        <f t="shared" si="10"/>
        <v>336</v>
      </c>
    </row>
    <row r="209" spans="1:29" ht="56.25" customHeight="1" x14ac:dyDescent="0.2">
      <c r="A209" s="2">
        <v>236</v>
      </c>
      <c r="B209" s="109">
        <v>210</v>
      </c>
      <c r="C209" s="36">
        <v>43375</v>
      </c>
      <c r="D209" s="20" t="s">
        <v>461</v>
      </c>
      <c r="E209" s="13">
        <v>11</v>
      </c>
      <c r="F209" s="14" t="s">
        <v>884</v>
      </c>
      <c r="G209" s="14" t="s">
        <v>577</v>
      </c>
      <c r="H209" s="11" t="s">
        <v>885</v>
      </c>
      <c r="I209" s="15" t="s">
        <v>6</v>
      </c>
      <c r="J209" s="28" t="s">
        <v>886</v>
      </c>
      <c r="K209" s="11" t="s">
        <v>473</v>
      </c>
      <c r="L209" s="9" t="s">
        <v>5</v>
      </c>
      <c r="M209" s="9" t="s">
        <v>24</v>
      </c>
      <c r="N209" s="15" t="s">
        <v>887</v>
      </c>
      <c r="O209" s="11">
        <v>1</v>
      </c>
      <c r="P209" s="80">
        <v>43830</v>
      </c>
      <c r="Q209" s="8">
        <v>43880</v>
      </c>
      <c r="R209" s="54">
        <v>1</v>
      </c>
      <c r="S209" s="34">
        <f t="shared" si="9"/>
        <v>1</v>
      </c>
      <c r="T209" s="7"/>
      <c r="U209" s="12" t="s">
        <v>888</v>
      </c>
      <c r="V209" s="12" t="s">
        <v>474</v>
      </c>
      <c r="W209" s="45" t="s">
        <v>23</v>
      </c>
      <c r="X209" s="72">
        <v>7</v>
      </c>
      <c r="Y209" s="62" t="s">
        <v>312</v>
      </c>
      <c r="Z209" s="45" t="s">
        <v>476</v>
      </c>
      <c r="AA209" s="45" t="s">
        <v>465</v>
      </c>
      <c r="AB209" s="158">
        <f t="shared" si="11"/>
        <v>7.0000000000000007E-2</v>
      </c>
      <c r="AC209" s="2">
        <f t="shared" si="10"/>
        <v>488</v>
      </c>
    </row>
    <row r="210" spans="1:29" ht="56.25" customHeight="1" x14ac:dyDescent="0.2">
      <c r="A210" s="2">
        <v>237</v>
      </c>
      <c r="B210" s="109">
        <v>211</v>
      </c>
      <c r="C210" s="36">
        <v>43375</v>
      </c>
      <c r="D210" s="20" t="s">
        <v>461</v>
      </c>
      <c r="E210" s="13">
        <v>12</v>
      </c>
      <c r="F210" s="14" t="s">
        <v>884</v>
      </c>
      <c r="G210" s="14" t="s">
        <v>577</v>
      </c>
      <c r="H210" s="11" t="s">
        <v>885</v>
      </c>
      <c r="I210" s="15" t="s">
        <v>2</v>
      </c>
      <c r="J210" s="28" t="s">
        <v>889</v>
      </c>
      <c r="K210" s="11" t="s">
        <v>475</v>
      </c>
      <c r="L210" s="9" t="s">
        <v>5</v>
      </c>
      <c r="M210" s="9" t="s">
        <v>24</v>
      </c>
      <c r="N210" s="15" t="s">
        <v>878</v>
      </c>
      <c r="O210" s="11">
        <v>1</v>
      </c>
      <c r="P210" s="80">
        <v>43861</v>
      </c>
      <c r="Q210" s="8">
        <v>43881</v>
      </c>
      <c r="R210" s="54">
        <v>1</v>
      </c>
      <c r="S210" s="34">
        <f t="shared" si="9"/>
        <v>1</v>
      </c>
      <c r="T210" s="16"/>
      <c r="U210" s="12" t="s">
        <v>890</v>
      </c>
      <c r="V210" s="12" t="s">
        <v>474</v>
      </c>
      <c r="W210" s="45" t="s">
        <v>23</v>
      </c>
      <c r="X210" s="72">
        <v>7</v>
      </c>
      <c r="Y210" s="62" t="s">
        <v>312</v>
      </c>
      <c r="Z210" s="45" t="s">
        <v>476</v>
      </c>
      <c r="AA210" s="45" t="s">
        <v>465</v>
      </c>
      <c r="AB210" s="158">
        <f t="shared" si="11"/>
        <v>7.0000000000000007E-2</v>
      </c>
      <c r="AC210" s="2">
        <f t="shared" si="10"/>
        <v>488</v>
      </c>
    </row>
    <row r="211" spans="1:29" ht="56.25" customHeight="1" x14ac:dyDescent="0.2">
      <c r="A211" s="2">
        <v>239</v>
      </c>
      <c r="B211" s="109">
        <v>212</v>
      </c>
      <c r="C211" s="36">
        <v>43375</v>
      </c>
      <c r="D211" s="20" t="s">
        <v>461</v>
      </c>
      <c r="E211" s="13">
        <v>14</v>
      </c>
      <c r="F211" s="14" t="s">
        <v>1180</v>
      </c>
      <c r="G211" s="26" t="s">
        <v>306</v>
      </c>
      <c r="H211" s="11" t="s">
        <v>102</v>
      </c>
      <c r="I211" s="15" t="s">
        <v>6</v>
      </c>
      <c r="J211" s="28" t="s">
        <v>483</v>
      </c>
      <c r="K211" s="11" t="s">
        <v>484</v>
      </c>
      <c r="L211" s="9" t="s">
        <v>5</v>
      </c>
      <c r="M211" s="9" t="s">
        <v>24</v>
      </c>
      <c r="N211" s="15" t="s">
        <v>485</v>
      </c>
      <c r="O211" s="11">
        <v>1</v>
      </c>
      <c r="P211" s="80">
        <v>43449</v>
      </c>
      <c r="Q211" s="8">
        <v>43555</v>
      </c>
      <c r="R211" s="54">
        <v>1</v>
      </c>
      <c r="S211" s="34">
        <f t="shared" si="9"/>
        <v>1</v>
      </c>
      <c r="T211" s="16"/>
      <c r="U211" s="12" t="s">
        <v>1367</v>
      </c>
      <c r="V211" s="16"/>
      <c r="W211" s="45" t="s">
        <v>23</v>
      </c>
      <c r="X211" s="72">
        <v>14</v>
      </c>
      <c r="Y211" s="62" t="s">
        <v>312</v>
      </c>
      <c r="Z211" s="45" t="s">
        <v>464</v>
      </c>
      <c r="AA211" s="45" t="s">
        <v>465</v>
      </c>
      <c r="AB211" s="158">
        <f t="shared" si="11"/>
        <v>0.14000000000000001</v>
      </c>
      <c r="AC211" s="2">
        <f t="shared" si="10"/>
        <v>257</v>
      </c>
    </row>
    <row r="212" spans="1:29" ht="56.25" customHeight="1" x14ac:dyDescent="0.2">
      <c r="A212" s="2">
        <v>142</v>
      </c>
      <c r="B212" s="109">
        <v>213</v>
      </c>
      <c r="C212" s="36">
        <v>43567</v>
      </c>
      <c r="D212" s="43" t="s">
        <v>341</v>
      </c>
      <c r="E212" s="20">
        <v>3</v>
      </c>
      <c r="F212" s="28" t="s">
        <v>1181</v>
      </c>
      <c r="G212" s="28" t="s">
        <v>566</v>
      </c>
      <c r="H212" s="11" t="s">
        <v>344</v>
      </c>
      <c r="I212" s="15" t="s">
        <v>6</v>
      </c>
      <c r="J212" s="28" t="s">
        <v>1258</v>
      </c>
      <c r="K212" s="9" t="s">
        <v>829</v>
      </c>
      <c r="L212" s="9" t="s">
        <v>15</v>
      </c>
      <c r="M212" s="9" t="s">
        <v>42</v>
      </c>
      <c r="N212" s="9" t="s">
        <v>830</v>
      </c>
      <c r="O212" s="9">
        <v>1</v>
      </c>
      <c r="P212" s="80">
        <v>43585</v>
      </c>
      <c r="Q212" s="8">
        <v>43592</v>
      </c>
      <c r="R212" s="53">
        <v>1</v>
      </c>
      <c r="S212" s="34">
        <f t="shared" si="9"/>
        <v>1</v>
      </c>
      <c r="T212" s="28"/>
      <c r="U212" s="28" t="s">
        <v>831</v>
      </c>
      <c r="V212" s="45"/>
      <c r="W212" s="49" t="s">
        <v>31</v>
      </c>
      <c r="X212" s="64">
        <v>3</v>
      </c>
      <c r="Y212" s="21" t="s">
        <v>109</v>
      </c>
      <c r="Z212" s="20" t="s">
        <v>495</v>
      </c>
      <c r="AA212" s="20" t="s">
        <v>832</v>
      </c>
      <c r="AB212" s="158">
        <f t="shared" si="11"/>
        <v>0.03</v>
      </c>
      <c r="AC212" s="2">
        <f t="shared" si="10"/>
        <v>680</v>
      </c>
    </row>
    <row r="213" spans="1:29" ht="56.25" customHeight="1" x14ac:dyDescent="0.2">
      <c r="A213" s="2">
        <v>143</v>
      </c>
      <c r="B213" s="109">
        <v>214</v>
      </c>
      <c r="C213" s="36">
        <v>43567</v>
      </c>
      <c r="D213" s="43" t="s">
        <v>341</v>
      </c>
      <c r="E213" s="20">
        <v>4</v>
      </c>
      <c r="F213" s="28" t="s">
        <v>1181</v>
      </c>
      <c r="G213" s="28" t="s">
        <v>566</v>
      </c>
      <c r="H213" s="11" t="s">
        <v>344</v>
      </c>
      <c r="I213" s="15" t="s">
        <v>6</v>
      </c>
      <c r="J213" s="28" t="s">
        <v>602</v>
      </c>
      <c r="K213" s="9" t="s">
        <v>833</v>
      </c>
      <c r="L213" s="9" t="s">
        <v>15</v>
      </c>
      <c r="M213" s="9" t="s">
        <v>42</v>
      </c>
      <c r="N213" s="9" t="s">
        <v>834</v>
      </c>
      <c r="O213" s="9">
        <v>1</v>
      </c>
      <c r="P213" s="80">
        <v>43595</v>
      </c>
      <c r="Q213" s="8">
        <v>43615</v>
      </c>
      <c r="R213" s="53">
        <v>1</v>
      </c>
      <c r="S213" s="34">
        <f t="shared" si="9"/>
        <v>1</v>
      </c>
      <c r="T213" s="28"/>
      <c r="U213" s="28" t="s">
        <v>1368</v>
      </c>
      <c r="V213" s="45"/>
      <c r="W213" s="49" t="s">
        <v>31</v>
      </c>
      <c r="X213" s="64">
        <v>3</v>
      </c>
      <c r="Y213" s="21" t="s">
        <v>109</v>
      </c>
      <c r="Z213" s="20" t="s">
        <v>495</v>
      </c>
      <c r="AA213" s="20" t="s">
        <v>832</v>
      </c>
      <c r="AB213" s="158">
        <f t="shared" si="11"/>
        <v>0.03</v>
      </c>
      <c r="AC213" s="2">
        <f t="shared" si="10"/>
        <v>680</v>
      </c>
    </row>
    <row r="214" spans="1:29" ht="56.25" customHeight="1" x14ac:dyDescent="0.2">
      <c r="A214" s="2">
        <v>144</v>
      </c>
      <c r="B214" s="109">
        <v>215</v>
      </c>
      <c r="C214" s="36">
        <v>43567</v>
      </c>
      <c r="D214" s="43" t="s">
        <v>341</v>
      </c>
      <c r="E214" s="20">
        <v>5</v>
      </c>
      <c r="F214" s="28" t="s">
        <v>1181</v>
      </c>
      <c r="G214" s="28" t="s">
        <v>566</v>
      </c>
      <c r="H214" s="11" t="s">
        <v>344</v>
      </c>
      <c r="I214" s="15" t="s">
        <v>6</v>
      </c>
      <c r="J214" s="28" t="s">
        <v>345</v>
      </c>
      <c r="K214" s="9" t="s">
        <v>835</v>
      </c>
      <c r="L214" s="9" t="s">
        <v>15</v>
      </c>
      <c r="M214" s="9" t="s">
        <v>42</v>
      </c>
      <c r="N214" s="9" t="s">
        <v>105</v>
      </c>
      <c r="O214" s="9">
        <v>1</v>
      </c>
      <c r="P214" s="80">
        <v>43593</v>
      </c>
      <c r="Q214" s="8">
        <v>43592</v>
      </c>
      <c r="R214" s="53">
        <v>1</v>
      </c>
      <c r="S214" s="34">
        <f t="shared" si="9"/>
        <v>1</v>
      </c>
      <c r="T214" s="28"/>
      <c r="U214" s="28" t="s">
        <v>836</v>
      </c>
      <c r="V214" s="45"/>
      <c r="W214" s="49" t="s">
        <v>31</v>
      </c>
      <c r="X214" s="64">
        <v>3</v>
      </c>
      <c r="Y214" s="21" t="s">
        <v>109</v>
      </c>
      <c r="Z214" s="20" t="s">
        <v>495</v>
      </c>
      <c r="AA214" s="20" t="s">
        <v>832</v>
      </c>
      <c r="AB214" s="158">
        <f t="shared" si="11"/>
        <v>0.03</v>
      </c>
      <c r="AC214" s="2">
        <f t="shared" si="10"/>
        <v>680</v>
      </c>
    </row>
    <row r="215" spans="1:29" ht="56.25" customHeight="1" x14ac:dyDescent="0.2">
      <c r="A215" s="2">
        <v>273</v>
      </c>
      <c r="B215" s="109">
        <v>216</v>
      </c>
      <c r="C215" s="36">
        <v>43122</v>
      </c>
      <c r="D215" s="20" t="s">
        <v>520</v>
      </c>
      <c r="E215" s="13">
        <v>1</v>
      </c>
      <c r="F215" s="14" t="s">
        <v>1578</v>
      </c>
      <c r="G215" s="7" t="s">
        <v>521</v>
      </c>
      <c r="H215" s="11" t="s">
        <v>522</v>
      </c>
      <c r="I215" s="15" t="s">
        <v>6</v>
      </c>
      <c r="J215" s="28" t="s">
        <v>649</v>
      </c>
      <c r="K215" s="11" t="s">
        <v>523</v>
      </c>
      <c r="L215" s="9" t="s">
        <v>18</v>
      </c>
      <c r="M215" s="9" t="s">
        <v>7</v>
      </c>
      <c r="N215" s="15" t="s">
        <v>524</v>
      </c>
      <c r="O215" s="11">
        <v>1</v>
      </c>
      <c r="P215" s="80">
        <v>43616</v>
      </c>
      <c r="Q215" s="8">
        <v>43705</v>
      </c>
      <c r="R215" s="54">
        <v>1</v>
      </c>
      <c r="S215" s="34">
        <f t="shared" si="9"/>
        <v>1</v>
      </c>
      <c r="T215" s="7"/>
      <c r="U215" s="12" t="s">
        <v>1369</v>
      </c>
      <c r="V215" s="7"/>
      <c r="W215" s="45" t="s">
        <v>36</v>
      </c>
      <c r="X215" s="78">
        <v>13</v>
      </c>
      <c r="Y215" s="62" t="s">
        <v>312</v>
      </c>
      <c r="Z215" s="45" t="s">
        <v>1082</v>
      </c>
      <c r="AA215" s="45" t="s">
        <v>525</v>
      </c>
      <c r="AB215" s="158">
        <f t="shared" si="11"/>
        <v>0.13</v>
      </c>
      <c r="AC215" s="2">
        <f t="shared" si="10"/>
        <v>360</v>
      </c>
    </row>
    <row r="216" spans="1:29" ht="56.25" customHeight="1" x14ac:dyDescent="0.2">
      <c r="A216" s="2">
        <v>274</v>
      </c>
      <c r="B216" s="109">
        <v>217</v>
      </c>
      <c r="C216" s="36">
        <v>43122</v>
      </c>
      <c r="D216" s="20" t="s">
        <v>520</v>
      </c>
      <c r="E216" s="13">
        <v>2</v>
      </c>
      <c r="F216" s="14" t="s">
        <v>1578</v>
      </c>
      <c r="G216" s="7" t="s">
        <v>521</v>
      </c>
      <c r="H216" s="11" t="s">
        <v>522</v>
      </c>
      <c r="I216" s="15" t="s">
        <v>6</v>
      </c>
      <c r="J216" s="28" t="s">
        <v>526</v>
      </c>
      <c r="K216" s="11" t="s">
        <v>523</v>
      </c>
      <c r="L216" s="9" t="s">
        <v>18</v>
      </c>
      <c r="M216" s="9" t="s">
        <v>7</v>
      </c>
      <c r="N216" s="15" t="s">
        <v>210</v>
      </c>
      <c r="O216" s="11">
        <v>1</v>
      </c>
      <c r="P216" s="80">
        <v>43646</v>
      </c>
      <c r="Q216" s="8">
        <v>43728</v>
      </c>
      <c r="R216" s="54">
        <v>1</v>
      </c>
      <c r="S216" s="34">
        <f t="shared" si="9"/>
        <v>1</v>
      </c>
      <c r="T216" s="7"/>
      <c r="U216" s="12" t="s">
        <v>1579</v>
      </c>
      <c r="V216" s="7"/>
      <c r="W216" s="45" t="s">
        <v>36</v>
      </c>
      <c r="X216" s="78">
        <v>13</v>
      </c>
      <c r="Y216" s="62" t="s">
        <v>312</v>
      </c>
      <c r="Z216" s="45" t="s">
        <v>1082</v>
      </c>
      <c r="AA216" s="45" t="s">
        <v>525</v>
      </c>
      <c r="AB216" s="158">
        <f t="shared" si="11"/>
        <v>0.13</v>
      </c>
      <c r="AC216" s="2">
        <f t="shared" si="10"/>
        <v>360</v>
      </c>
    </row>
    <row r="217" spans="1:29" ht="56.25" customHeight="1" x14ac:dyDescent="0.2">
      <c r="A217" s="2">
        <v>275</v>
      </c>
      <c r="B217" s="109">
        <v>218</v>
      </c>
      <c r="C217" s="36">
        <v>43122</v>
      </c>
      <c r="D217" s="20" t="s">
        <v>520</v>
      </c>
      <c r="E217" s="13">
        <v>3</v>
      </c>
      <c r="F217" s="14" t="s">
        <v>1578</v>
      </c>
      <c r="G217" s="7" t="s">
        <v>521</v>
      </c>
      <c r="H217" s="11" t="s">
        <v>522</v>
      </c>
      <c r="I217" s="15" t="s">
        <v>6</v>
      </c>
      <c r="J217" s="28" t="s">
        <v>650</v>
      </c>
      <c r="K217" s="11" t="s">
        <v>523</v>
      </c>
      <c r="L217" s="9" t="s">
        <v>18</v>
      </c>
      <c r="M217" s="9" t="s">
        <v>7</v>
      </c>
      <c r="N217" s="15" t="s">
        <v>527</v>
      </c>
      <c r="O217" s="11">
        <v>1</v>
      </c>
      <c r="P217" s="80">
        <v>43830</v>
      </c>
      <c r="Q217" s="8">
        <v>43830</v>
      </c>
      <c r="R217" s="54">
        <v>1</v>
      </c>
      <c r="S217" s="34">
        <f t="shared" si="9"/>
        <v>1</v>
      </c>
      <c r="T217" s="7"/>
      <c r="U217" s="12" t="s">
        <v>651</v>
      </c>
      <c r="V217" s="7"/>
      <c r="W217" s="45" t="s">
        <v>36</v>
      </c>
      <c r="X217" s="78">
        <v>13</v>
      </c>
      <c r="Y217" s="62" t="s">
        <v>312</v>
      </c>
      <c r="Z217" s="45" t="s">
        <v>1082</v>
      </c>
      <c r="AA217" s="45" t="s">
        <v>525</v>
      </c>
      <c r="AB217" s="158">
        <f t="shared" si="11"/>
        <v>0.13</v>
      </c>
      <c r="AC217" s="2">
        <f t="shared" si="10"/>
        <v>360</v>
      </c>
    </row>
    <row r="218" spans="1:29" ht="56.25" customHeight="1" x14ac:dyDescent="0.2">
      <c r="A218" s="2">
        <v>276</v>
      </c>
      <c r="B218" s="109">
        <v>219</v>
      </c>
      <c r="C218" s="36">
        <v>43122</v>
      </c>
      <c r="D218" s="20" t="s">
        <v>520</v>
      </c>
      <c r="E218" s="13">
        <v>4</v>
      </c>
      <c r="F218" s="14" t="s">
        <v>1578</v>
      </c>
      <c r="G218" s="7" t="s">
        <v>521</v>
      </c>
      <c r="H218" s="11" t="s">
        <v>522</v>
      </c>
      <c r="I218" s="15" t="s">
        <v>2</v>
      </c>
      <c r="J218" s="28" t="s">
        <v>652</v>
      </c>
      <c r="K218" s="11" t="s">
        <v>523</v>
      </c>
      <c r="L218" s="9" t="s">
        <v>18</v>
      </c>
      <c r="M218" s="9" t="s">
        <v>7</v>
      </c>
      <c r="N218" s="15" t="s">
        <v>528</v>
      </c>
      <c r="O218" s="11">
        <v>10</v>
      </c>
      <c r="P218" s="80">
        <v>43805</v>
      </c>
      <c r="Q218" s="8">
        <v>43728</v>
      </c>
      <c r="R218" s="54">
        <v>10</v>
      </c>
      <c r="S218" s="34">
        <f t="shared" si="9"/>
        <v>1</v>
      </c>
      <c r="T218" s="7"/>
      <c r="U218" s="12" t="s">
        <v>653</v>
      </c>
      <c r="V218" s="7"/>
      <c r="W218" s="45" t="s">
        <v>36</v>
      </c>
      <c r="X218" s="78">
        <v>13</v>
      </c>
      <c r="Y218" s="62" t="s">
        <v>312</v>
      </c>
      <c r="Z218" s="45" t="s">
        <v>1082</v>
      </c>
      <c r="AA218" s="45" t="s">
        <v>525</v>
      </c>
      <c r="AB218" s="158">
        <f t="shared" si="11"/>
        <v>0.13</v>
      </c>
      <c r="AC218" s="2">
        <f t="shared" si="10"/>
        <v>360</v>
      </c>
    </row>
    <row r="219" spans="1:29" ht="56.25" customHeight="1" x14ac:dyDescent="0.2">
      <c r="A219" s="2">
        <v>277</v>
      </c>
      <c r="B219" s="109">
        <v>220</v>
      </c>
      <c r="C219" s="36">
        <v>43122</v>
      </c>
      <c r="D219" s="20" t="s">
        <v>520</v>
      </c>
      <c r="E219" s="13">
        <v>5</v>
      </c>
      <c r="F219" s="14" t="s">
        <v>654</v>
      </c>
      <c r="G219" s="7" t="s">
        <v>529</v>
      </c>
      <c r="H219" s="11" t="s">
        <v>530</v>
      </c>
      <c r="I219" s="15" t="s">
        <v>6</v>
      </c>
      <c r="J219" s="28" t="s">
        <v>531</v>
      </c>
      <c r="K219" s="11" t="s">
        <v>523</v>
      </c>
      <c r="L219" s="9" t="s">
        <v>18</v>
      </c>
      <c r="M219" s="9" t="s">
        <v>7</v>
      </c>
      <c r="N219" s="15" t="s">
        <v>532</v>
      </c>
      <c r="O219" s="11">
        <v>1</v>
      </c>
      <c r="P219" s="80">
        <v>43190</v>
      </c>
      <c r="Q219" s="8">
        <v>43185</v>
      </c>
      <c r="R219" s="54">
        <v>1</v>
      </c>
      <c r="S219" s="34">
        <f t="shared" si="9"/>
        <v>1</v>
      </c>
      <c r="T219" s="11"/>
      <c r="U219" s="12" t="s">
        <v>533</v>
      </c>
      <c r="V219" s="7"/>
      <c r="W219" s="45" t="s">
        <v>36</v>
      </c>
      <c r="X219" s="78">
        <v>12</v>
      </c>
      <c r="Y219" s="62" t="s">
        <v>312</v>
      </c>
      <c r="Z219" s="45" t="s">
        <v>1082</v>
      </c>
      <c r="AA219" s="45" t="s">
        <v>525</v>
      </c>
      <c r="AB219" s="158">
        <f t="shared" si="11"/>
        <v>0.12</v>
      </c>
      <c r="AC219" s="2">
        <f t="shared" si="10"/>
        <v>300</v>
      </c>
    </row>
    <row r="220" spans="1:29" ht="56.25" customHeight="1" x14ac:dyDescent="0.2">
      <c r="A220" s="2">
        <v>278</v>
      </c>
      <c r="B220" s="109">
        <v>221</v>
      </c>
      <c r="C220" s="36">
        <v>43122</v>
      </c>
      <c r="D220" s="20" t="s">
        <v>520</v>
      </c>
      <c r="E220" s="13">
        <v>6</v>
      </c>
      <c r="F220" s="14" t="s">
        <v>654</v>
      </c>
      <c r="G220" s="7" t="s">
        <v>529</v>
      </c>
      <c r="H220" s="11" t="s">
        <v>530</v>
      </c>
      <c r="I220" s="15" t="s">
        <v>6</v>
      </c>
      <c r="J220" s="28" t="s">
        <v>616</v>
      </c>
      <c r="K220" s="11" t="s">
        <v>523</v>
      </c>
      <c r="L220" s="9" t="s">
        <v>18</v>
      </c>
      <c r="M220" s="9" t="s">
        <v>7</v>
      </c>
      <c r="N220" s="15" t="s">
        <v>532</v>
      </c>
      <c r="O220" s="11">
        <v>1</v>
      </c>
      <c r="P220" s="80">
        <v>43220</v>
      </c>
      <c r="Q220" s="8">
        <v>43185</v>
      </c>
      <c r="R220" s="54">
        <v>1</v>
      </c>
      <c r="S220" s="34">
        <f t="shared" si="9"/>
        <v>1</v>
      </c>
      <c r="T220" s="11"/>
      <c r="U220" s="12" t="s">
        <v>534</v>
      </c>
      <c r="V220" s="7"/>
      <c r="W220" s="45" t="s">
        <v>36</v>
      </c>
      <c r="X220" s="78">
        <v>12</v>
      </c>
      <c r="Y220" s="62" t="s">
        <v>312</v>
      </c>
      <c r="Z220" s="45" t="s">
        <v>1082</v>
      </c>
      <c r="AA220" s="45" t="s">
        <v>525</v>
      </c>
      <c r="AB220" s="158">
        <f t="shared" si="11"/>
        <v>0.12</v>
      </c>
      <c r="AC220" s="2">
        <f t="shared" si="10"/>
        <v>300</v>
      </c>
    </row>
    <row r="221" spans="1:29" ht="56.25" customHeight="1" x14ac:dyDescent="0.2">
      <c r="A221" s="2">
        <v>279</v>
      </c>
      <c r="B221" s="109">
        <v>222</v>
      </c>
      <c r="C221" s="36">
        <v>43122</v>
      </c>
      <c r="D221" s="20" t="s">
        <v>520</v>
      </c>
      <c r="E221" s="13">
        <v>7</v>
      </c>
      <c r="F221" s="14" t="s">
        <v>655</v>
      </c>
      <c r="G221" s="14" t="s">
        <v>535</v>
      </c>
      <c r="H221" s="11" t="s">
        <v>536</v>
      </c>
      <c r="I221" s="15" t="s">
        <v>6</v>
      </c>
      <c r="J221" s="28" t="s">
        <v>537</v>
      </c>
      <c r="K221" s="11" t="s">
        <v>523</v>
      </c>
      <c r="L221" s="9" t="s">
        <v>18</v>
      </c>
      <c r="M221" s="9" t="s">
        <v>7</v>
      </c>
      <c r="N221" s="15" t="s">
        <v>538</v>
      </c>
      <c r="O221" s="11">
        <v>1</v>
      </c>
      <c r="P221" s="80">
        <v>43190</v>
      </c>
      <c r="Q221" s="8">
        <v>43251</v>
      </c>
      <c r="R221" s="54">
        <v>1</v>
      </c>
      <c r="S221" s="34">
        <f t="shared" si="9"/>
        <v>1</v>
      </c>
      <c r="T221" s="11"/>
      <c r="U221" s="12" t="s">
        <v>1370</v>
      </c>
      <c r="V221" s="7"/>
      <c r="W221" s="45" t="s">
        <v>36</v>
      </c>
      <c r="X221" s="78">
        <v>12</v>
      </c>
      <c r="Y221" s="62" t="s">
        <v>312</v>
      </c>
      <c r="Z221" s="45" t="s">
        <v>1082</v>
      </c>
      <c r="AA221" s="45" t="s">
        <v>525</v>
      </c>
      <c r="AB221" s="158">
        <f t="shared" si="11"/>
        <v>0.12</v>
      </c>
      <c r="AC221" s="2">
        <f t="shared" si="10"/>
        <v>316</v>
      </c>
    </row>
    <row r="222" spans="1:29" ht="56.25" customHeight="1" x14ac:dyDescent="0.2">
      <c r="A222" s="2">
        <v>280</v>
      </c>
      <c r="B222" s="109">
        <v>223</v>
      </c>
      <c r="C222" s="36">
        <v>43122</v>
      </c>
      <c r="D222" s="20" t="s">
        <v>520</v>
      </c>
      <c r="E222" s="13">
        <v>8</v>
      </c>
      <c r="F222" s="14" t="s">
        <v>655</v>
      </c>
      <c r="G222" s="14" t="s">
        <v>535</v>
      </c>
      <c r="H222" s="11" t="s">
        <v>536</v>
      </c>
      <c r="I222" s="15" t="s">
        <v>6</v>
      </c>
      <c r="J222" s="28" t="s">
        <v>539</v>
      </c>
      <c r="K222" s="11" t="s">
        <v>523</v>
      </c>
      <c r="L222" s="9" t="s">
        <v>18</v>
      </c>
      <c r="M222" s="9" t="s">
        <v>7</v>
      </c>
      <c r="N222" s="15" t="s">
        <v>538</v>
      </c>
      <c r="O222" s="11">
        <v>1</v>
      </c>
      <c r="P222" s="80">
        <v>43220</v>
      </c>
      <c r="Q222" s="8">
        <v>43357</v>
      </c>
      <c r="R222" s="54">
        <v>1</v>
      </c>
      <c r="S222" s="34">
        <f t="shared" si="9"/>
        <v>1</v>
      </c>
      <c r="T222" s="11"/>
      <c r="U222" s="12" t="s">
        <v>656</v>
      </c>
      <c r="V222" s="42"/>
      <c r="W222" s="45" t="s">
        <v>36</v>
      </c>
      <c r="X222" s="78">
        <v>12</v>
      </c>
      <c r="Y222" s="62" t="s">
        <v>312</v>
      </c>
      <c r="Z222" s="45" t="s">
        <v>1082</v>
      </c>
      <c r="AA222" s="45" t="s">
        <v>525</v>
      </c>
      <c r="AB222" s="158">
        <f t="shared" si="11"/>
        <v>0.12</v>
      </c>
      <c r="AC222" s="2">
        <f t="shared" si="10"/>
        <v>316</v>
      </c>
    </row>
    <row r="223" spans="1:29" ht="56.25" customHeight="1" x14ac:dyDescent="0.2">
      <c r="A223" s="2">
        <v>16</v>
      </c>
      <c r="B223" s="109">
        <v>224</v>
      </c>
      <c r="C223" s="37">
        <v>43795</v>
      </c>
      <c r="D223" s="20" t="s">
        <v>106</v>
      </c>
      <c r="E223" s="20">
        <v>3</v>
      </c>
      <c r="F223" s="38" t="s">
        <v>1182</v>
      </c>
      <c r="G223" s="38" t="s">
        <v>107</v>
      </c>
      <c r="H223" s="11" t="s">
        <v>1605</v>
      </c>
      <c r="I223" s="15" t="s">
        <v>6</v>
      </c>
      <c r="J223" s="28" t="s">
        <v>765</v>
      </c>
      <c r="K223" s="11" t="s">
        <v>114</v>
      </c>
      <c r="L223" s="9" t="s">
        <v>21</v>
      </c>
      <c r="M223" s="9" t="s">
        <v>19</v>
      </c>
      <c r="N223" s="28" t="s">
        <v>766</v>
      </c>
      <c r="O223" s="9">
        <v>2</v>
      </c>
      <c r="P223" s="80">
        <v>43920</v>
      </c>
      <c r="Q223" s="8">
        <v>43920</v>
      </c>
      <c r="R223" s="53">
        <v>2</v>
      </c>
      <c r="S223" s="34">
        <f t="shared" si="9"/>
        <v>1</v>
      </c>
      <c r="T223" s="28"/>
      <c r="U223" s="28" t="s">
        <v>767</v>
      </c>
      <c r="V223" s="45"/>
      <c r="W223" s="45" t="s">
        <v>33</v>
      </c>
      <c r="X223" s="74">
        <v>40</v>
      </c>
      <c r="Y223" s="45" t="s">
        <v>109</v>
      </c>
      <c r="Z223" s="45" t="s">
        <v>115</v>
      </c>
      <c r="AA223" s="45" t="s">
        <v>116</v>
      </c>
      <c r="AB223" s="158">
        <f t="shared" si="11"/>
        <v>0.4</v>
      </c>
      <c r="AC223" s="2">
        <f t="shared" si="10"/>
        <v>450</v>
      </c>
    </row>
    <row r="224" spans="1:29" ht="56.25" customHeight="1" x14ac:dyDescent="0.2">
      <c r="A224" s="2">
        <v>40</v>
      </c>
      <c r="B224" s="109">
        <v>225</v>
      </c>
      <c r="C224" s="36">
        <v>43738</v>
      </c>
      <c r="D224" s="43" t="s">
        <v>142</v>
      </c>
      <c r="E224" s="13">
        <v>5</v>
      </c>
      <c r="F224" s="14" t="s">
        <v>1183</v>
      </c>
      <c r="G224" s="11" t="s">
        <v>152</v>
      </c>
      <c r="H224" s="13" t="s">
        <v>153</v>
      </c>
      <c r="I224" s="15" t="s">
        <v>6</v>
      </c>
      <c r="J224" s="28" t="s">
        <v>704</v>
      </c>
      <c r="K224" s="11" t="s">
        <v>154</v>
      </c>
      <c r="L224" s="9" t="s">
        <v>21</v>
      </c>
      <c r="M224" s="9" t="s">
        <v>19</v>
      </c>
      <c r="N224" s="15" t="s">
        <v>155</v>
      </c>
      <c r="O224" s="11">
        <v>1</v>
      </c>
      <c r="P224" s="80">
        <v>43784</v>
      </c>
      <c r="Q224" s="8">
        <v>43784</v>
      </c>
      <c r="R224" s="53">
        <v>1</v>
      </c>
      <c r="S224" s="34">
        <f t="shared" si="9"/>
        <v>1</v>
      </c>
      <c r="T224" s="24"/>
      <c r="U224" s="24" t="s">
        <v>1371</v>
      </c>
      <c r="V224" s="7"/>
      <c r="W224" s="21" t="s">
        <v>33</v>
      </c>
      <c r="X224" s="64">
        <v>8</v>
      </c>
      <c r="Y224" s="20" t="s">
        <v>143</v>
      </c>
      <c r="Z224" s="45" t="s">
        <v>369</v>
      </c>
      <c r="AA224" s="20" t="s">
        <v>116</v>
      </c>
      <c r="AB224" s="158">
        <f t="shared" si="11"/>
        <v>0.08</v>
      </c>
      <c r="AC224" s="2">
        <f t="shared" si="10"/>
        <v>560</v>
      </c>
    </row>
    <row r="225" spans="1:29" ht="56.25" customHeight="1" x14ac:dyDescent="0.2">
      <c r="A225" s="2">
        <v>41</v>
      </c>
      <c r="B225" s="109">
        <v>226</v>
      </c>
      <c r="C225" s="36">
        <v>43738</v>
      </c>
      <c r="D225" s="43" t="s">
        <v>142</v>
      </c>
      <c r="E225" s="13">
        <v>6</v>
      </c>
      <c r="F225" s="14" t="s">
        <v>1183</v>
      </c>
      <c r="G225" s="11" t="s">
        <v>152</v>
      </c>
      <c r="H225" s="13" t="s">
        <v>153</v>
      </c>
      <c r="I225" s="15" t="s">
        <v>6</v>
      </c>
      <c r="J225" s="28" t="s">
        <v>705</v>
      </c>
      <c r="K225" s="11" t="s">
        <v>154</v>
      </c>
      <c r="L225" s="9" t="s">
        <v>21</v>
      </c>
      <c r="M225" s="9" t="s">
        <v>19</v>
      </c>
      <c r="N225" s="15" t="s">
        <v>706</v>
      </c>
      <c r="O225" s="11">
        <v>1</v>
      </c>
      <c r="P225" s="80">
        <v>43920</v>
      </c>
      <c r="Q225" s="8">
        <v>43810</v>
      </c>
      <c r="R225" s="54">
        <v>1</v>
      </c>
      <c r="S225" s="34">
        <f t="shared" si="9"/>
        <v>1</v>
      </c>
      <c r="T225" s="25"/>
      <c r="U225" s="24" t="s">
        <v>707</v>
      </c>
      <c r="V225" s="7"/>
      <c r="W225" s="21" t="s">
        <v>33</v>
      </c>
      <c r="X225" s="64">
        <v>8</v>
      </c>
      <c r="Y225" s="20" t="s">
        <v>143</v>
      </c>
      <c r="Z225" s="45" t="s">
        <v>369</v>
      </c>
      <c r="AA225" s="20" t="s">
        <v>116</v>
      </c>
      <c r="AB225" s="158">
        <f t="shared" si="11"/>
        <v>0.08</v>
      </c>
      <c r="AC225" s="2">
        <f t="shared" si="10"/>
        <v>560</v>
      </c>
    </row>
    <row r="226" spans="1:29" ht="56.25" customHeight="1" x14ac:dyDescent="0.2">
      <c r="A226" s="2">
        <v>76</v>
      </c>
      <c r="B226" s="109">
        <v>227</v>
      </c>
      <c r="C226" s="36">
        <v>43643</v>
      </c>
      <c r="D226" s="43" t="s">
        <v>203</v>
      </c>
      <c r="E226" s="11">
        <v>6</v>
      </c>
      <c r="F226" s="14" t="s">
        <v>718</v>
      </c>
      <c r="G226" s="11" t="s">
        <v>719</v>
      </c>
      <c r="H226" s="11" t="s">
        <v>153</v>
      </c>
      <c r="I226" s="15" t="s">
        <v>6</v>
      </c>
      <c r="J226" s="28" t="s">
        <v>218</v>
      </c>
      <c r="K226" s="11" t="s">
        <v>154</v>
      </c>
      <c r="L226" s="9" t="s">
        <v>21</v>
      </c>
      <c r="M226" s="9" t="s">
        <v>19</v>
      </c>
      <c r="N226" s="15" t="s">
        <v>219</v>
      </c>
      <c r="O226" s="11">
        <v>1</v>
      </c>
      <c r="P226" s="80">
        <v>43814</v>
      </c>
      <c r="Q226" s="8">
        <v>43770</v>
      </c>
      <c r="R226" s="53">
        <v>1</v>
      </c>
      <c r="S226" s="34">
        <f t="shared" si="9"/>
        <v>1</v>
      </c>
      <c r="T226" s="25"/>
      <c r="U226" s="7" t="s">
        <v>1213</v>
      </c>
      <c r="V226" s="7"/>
      <c r="W226" s="21" t="s">
        <v>33</v>
      </c>
      <c r="X226" s="64">
        <v>4</v>
      </c>
      <c r="Y226" s="20" t="s">
        <v>143</v>
      </c>
      <c r="Z226" s="20" t="s">
        <v>115</v>
      </c>
      <c r="AA226" s="20" t="s">
        <v>116</v>
      </c>
      <c r="AB226" s="158">
        <f t="shared" si="11"/>
        <v>0.04</v>
      </c>
      <c r="AC226" s="2">
        <f t="shared" si="10"/>
        <v>254</v>
      </c>
    </row>
    <row r="227" spans="1:29" ht="56.25" customHeight="1" x14ac:dyDescent="0.2">
      <c r="A227" s="2">
        <v>77</v>
      </c>
      <c r="B227" s="109">
        <v>228</v>
      </c>
      <c r="C227" s="36">
        <v>43643</v>
      </c>
      <c r="D227" s="43" t="s">
        <v>203</v>
      </c>
      <c r="E227" s="11">
        <v>7</v>
      </c>
      <c r="F227" s="14" t="s">
        <v>718</v>
      </c>
      <c r="G227" s="11" t="s">
        <v>719</v>
      </c>
      <c r="H227" s="11" t="s">
        <v>153</v>
      </c>
      <c r="I227" s="15" t="s">
        <v>6</v>
      </c>
      <c r="J227" s="28" t="s">
        <v>220</v>
      </c>
      <c r="K227" s="11" t="s">
        <v>154</v>
      </c>
      <c r="L227" s="9" t="s">
        <v>21</v>
      </c>
      <c r="M227" s="9" t="s">
        <v>19</v>
      </c>
      <c r="N227" s="15" t="s">
        <v>221</v>
      </c>
      <c r="O227" s="11">
        <v>10</v>
      </c>
      <c r="P227" s="80">
        <v>43799</v>
      </c>
      <c r="Q227" s="8">
        <v>43799</v>
      </c>
      <c r="R227" s="53">
        <v>10</v>
      </c>
      <c r="S227" s="34">
        <f t="shared" si="9"/>
        <v>1</v>
      </c>
      <c r="T227" s="25"/>
      <c r="U227" s="7" t="s">
        <v>720</v>
      </c>
      <c r="V227" s="7"/>
      <c r="W227" s="21" t="s">
        <v>33</v>
      </c>
      <c r="X227" s="64">
        <v>4</v>
      </c>
      <c r="Y227" s="20" t="s">
        <v>143</v>
      </c>
      <c r="Z227" s="20" t="s">
        <v>115</v>
      </c>
      <c r="AA227" s="20" t="s">
        <v>116</v>
      </c>
      <c r="AB227" s="158">
        <f t="shared" si="11"/>
        <v>0.04</v>
      </c>
      <c r="AC227" s="2">
        <f t="shared" si="10"/>
        <v>254</v>
      </c>
    </row>
    <row r="228" spans="1:29" ht="56.25" customHeight="1" x14ac:dyDescent="0.2">
      <c r="A228" s="2">
        <v>78</v>
      </c>
      <c r="B228" s="109">
        <v>229</v>
      </c>
      <c r="C228" s="36">
        <v>43643</v>
      </c>
      <c r="D228" s="43" t="s">
        <v>203</v>
      </c>
      <c r="E228" s="11">
        <v>8</v>
      </c>
      <c r="F228" s="14" t="s">
        <v>1184</v>
      </c>
      <c r="G228" s="11" t="s">
        <v>721</v>
      </c>
      <c r="H228" s="11" t="s">
        <v>153</v>
      </c>
      <c r="I228" s="15" t="s">
        <v>6</v>
      </c>
      <c r="J228" s="28" t="s">
        <v>222</v>
      </c>
      <c r="K228" s="11" t="s">
        <v>223</v>
      </c>
      <c r="L228" s="9" t="s">
        <v>21</v>
      </c>
      <c r="M228" s="9" t="s">
        <v>19</v>
      </c>
      <c r="N228" s="15" t="s">
        <v>224</v>
      </c>
      <c r="O228" s="11">
        <v>1</v>
      </c>
      <c r="P228" s="80">
        <v>43738</v>
      </c>
      <c r="Q228" s="8">
        <v>43721</v>
      </c>
      <c r="R228" s="53">
        <v>1</v>
      </c>
      <c r="S228" s="34">
        <f t="shared" si="9"/>
        <v>1</v>
      </c>
      <c r="T228" s="25"/>
      <c r="U228" s="7" t="s">
        <v>722</v>
      </c>
      <c r="V228" s="7"/>
      <c r="W228" s="21" t="s">
        <v>33</v>
      </c>
      <c r="X228" s="64">
        <v>4</v>
      </c>
      <c r="Y228" s="20" t="s">
        <v>143</v>
      </c>
      <c r="Z228" s="20" t="s">
        <v>115</v>
      </c>
      <c r="AA228" s="20" t="s">
        <v>116</v>
      </c>
      <c r="AB228" s="158">
        <f t="shared" si="11"/>
        <v>0.04</v>
      </c>
      <c r="AC228" s="2">
        <f t="shared" si="10"/>
        <v>309</v>
      </c>
    </row>
    <row r="229" spans="1:29" ht="56.25" customHeight="1" x14ac:dyDescent="0.2">
      <c r="A229" s="2">
        <v>79</v>
      </c>
      <c r="B229" s="109">
        <v>230</v>
      </c>
      <c r="C229" s="36">
        <v>43643</v>
      </c>
      <c r="D229" s="43" t="s">
        <v>203</v>
      </c>
      <c r="E229" s="11">
        <v>9</v>
      </c>
      <c r="F229" s="14" t="s">
        <v>1184</v>
      </c>
      <c r="G229" s="11" t="s">
        <v>721</v>
      </c>
      <c r="H229" s="11" t="s">
        <v>153</v>
      </c>
      <c r="I229" s="15" t="s">
        <v>6</v>
      </c>
      <c r="J229" s="28" t="s">
        <v>225</v>
      </c>
      <c r="K229" s="11" t="s">
        <v>226</v>
      </c>
      <c r="L229" s="9" t="s">
        <v>21</v>
      </c>
      <c r="M229" s="9" t="s">
        <v>19</v>
      </c>
      <c r="N229" s="15" t="s">
        <v>227</v>
      </c>
      <c r="O229" s="11">
        <v>2</v>
      </c>
      <c r="P229" s="80">
        <v>43814</v>
      </c>
      <c r="Q229" s="8">
        <v>43830</v>
      </c>
      <c r="R229" s="53">
        <v>2</v>
      </c>
      <c r="S229" s="34">
        <f t="shared" si="9"/>
        <v>1</v>
      </c>
      <c r="T229" s="25"/>
      <c r="U229" s="7" t="s">
        <v>723</v>
      </c>
      <c r="V229" s="7" t="s">
        <v>724</v>
      </c>
      <c r="W229" s="21" t="s">
        <v>33</v>
      </c>
      <c r="X229" s="64">
        <v>5</v>
      </c>
      <c r="Y229" s="20" t="s">
        <v>143</v>
      </c>
      <c r="Z229" s="20" t="s">
        <v>115</v>
      </c>
      <c r="AA229" s="20" t="s">
        <v>116</v>
      </c>
      <c r="AB229" s="158">
        <f t="shared" si="11"/>
        <v>0.05</v>
      </c>
      <c r="AC229" s="2">
        <f t="shared" si="10"/>
        <v>309</v>
      </c>
    </row>
    <row r="230" spans="1:29" ht="56.25" customHeight="1" x14ac:dyDescent="0.2">
      <c r="A230" s="2">
        <v>80</v>
      </c>
      <c r="B230" s="109">
        <v>231</v>
      </c>
      <c r="C230" s="36">
        <v>43643</v>
      </c>
      <c r="D230" s="43" t="s">
        <v>203</v>
      </c>
      <c r="E230" s="11">
        <v>10</v>
      </c>
      <c r="F230" s="14" t="s">
        <v>725</v>
      </c>
      <c r="G230" s="7" t="s">
        <v>228</v>
      </c>
      <c r="H230" s="11" t="s">
        <v>229</v>
      </c>
      <c r="I230" s="15" t="s">
        <v>6</v>
      </c>
      <c r="J230" s="28" t="s">
        <v>726</v>
      </c>
      <c r="K230" s="11" t="s">
        <v>154</v>
      </c>
      <c r="L230" s="9" t="s">
        <v>21</v>
      </c>
      <c r="M230" s="9" t="s">
        <v>19</v>
      </c>
      <c r="N230" s="15" t="s">
        <v>230</v>
      </c>
      <c r="O230" s="11">
        <v>1</v>
      </c>
      <c r="P230" s="80">
        <v>43799</v>
      </c>
      <c r="Q230" s="8">
        <v>43799</v>
      </c>
      <c r="R230" s="53">
        <v>1</v>
      </c>
      <c r="S230" s="34">
        <f t="shared" si="9"/>
        <v>1</v>
      </c>
      <c r="T230" s="25"/>
      <c r="U230" s="7" t="s">
        <v>727</v>
      </c>
      <c r="V230" s="7" t="s">
        <v>231</v>
      </c>
      <c r="W230" s="21" t="s">
        <v>33</v>
      </c>
      <c r="X230" s="64">
        <v>9</v>
      </c>
      <c r="Y230" s="20" t="s">
        <v>143</v>
      </c>
      <c r="Z230" s="20" t="s">
        <v>115</v>
      </c>
      <c r="AA230" s="20" t="s">
        <v>116</v>
      </c>
      <c r="AB230" s="158">
        <f t="shared" si="11"/>
        <v>0.09</v>
      </c>
      <c r="AC230" s="2">
        <f t="shared" si="10"/>
        <v>393</v>
      </c>
    </row>
    <row r="231" spans="1:29" ht="56.25" customHeight="1" x14ac:dyDescent="0.2">
      <c r="A231" s="2">
        <v>84</v>
      </c>
      <c r="B231" s="109">
        <v>232</v>
      </c>
      <c r="C231" s="36">
        <v>43643</v>
      </c>
      <c r="D231" s="43" t="s">
        <v>203</v>
      </c>
      <c r="E231" s="11">
        <v>14</v>
      </c>
      <c r="F231" s="14" t="s">
        <v>1185</v>
      </c>
      <c r="G231" s="7" t="s">
        <v>733</v>
      </c>
      <c r="H231" s="11" t="s">
        <v>240</v>
      </c>
      <c r="I231" s="15" t="s">
        <v>6</v>
      </c>
      <c r="J231" s="28" t="s">
        <v>592</v>
      </c>
      <c r="K231" s="11" t="s">
        <v>154</v>
      </c>
      <c r="L231" s="9" t="s">
        <v>21</v>
      </c>
      <c r="M231" s="9" t="s">
        <v>19</v>
      </c>
      <c r="N231" s="15" t="s">
        <v>241</v>
      </c>
      <c r="O231" s="11">
        <v>1</v>
      </c>
      <c r="P231" s="80">
        <v>43738</v>
      </c>
      <c r="Q231" s="8">
        <v>43809</v>
      </c>
      <c r="R231" s="53">
        <v>1</v>
      </c>
      <c r="S231" s="34">
        <f t="shared" si="9"/>
        <v>1</v>
      </c>
      <c r="T231" s="25"/>
      <c r="U231" s="7" t="s">
        <v>734</v>
      </c>
      <c r="V231" s="7"/>
      <c r="W231" s="21" t="s">
        <v>33</v>
      </c>
      <c r="X231" s="64">
        <v>9</v>
      </c>
      <c r="Y231" s="20" t="s">
        <v>143</v>
      </c>
      <c r="Z231" s="20" t="s">
        <v>115</v>
      </c>
      <c r="AA231" s="20" t="s">
        <v>116</v>
      </c>
      <c r="AB231" s="158">
        <f t="shared" si="11"/>
        <v>0.09</v>
      </c>
      <c r="AC231" s="2">
        <f t="shared" si="10"/>
        <v>723</v>
      </c>
    </row>
    <row r="232" spans="1:29" ht="56.25" customHeight="1" x14ac:dyDescent="0.2">
      <c r="A232" s="2">
        <v>149</v>
      </c>
      <c r="B232" s="109">
        <v>233</v>
      </c>
      <c r="C232" s="36">
        <v>43567</v>
      </c>
      <c r="D232" s="43" t="s">
        <v>341</v>
      </c>
      <c r="E232" s="20">
        <v>10</v>
      </c>
      <c r="F232" s="28" t="s">
        <v>1126</v>
      </c>
      <c r="G232" s="28" t="s">
        <v>844</v>
      </c>
      <c r="H232" s="11" t="s">
        <v>350</v>
      </c>
      <c r="I232" s="15" t="s">
        <v>2</v>
      </c>
      <c r="J232" s="28" t="s">
        <v>1259</v>
      </c>
      <c r="K232" s="9" t="s">
        <v>351</v>
      </c>
      <c r="L232" s="9" t="s">
        <v>21</v>
      </c>
      <c r="M232" s="9" t="s">
        <v>19</v>
      </c>
      <c r="N232" s="21" t="s">
        <v>618</v>
      </c>
      <c r="O232" s="9">
        <v>1</v>
      </c>
      <c r="P232" s="80">
        <v>43920</v>
      </c>
      <c r="Q232" s="8">
        <v>43916</v>
      </c>
      <c r="R232" s="53">
        <v>1</v>
      </c>
      <c r="S232" s="34">
        <f t="shared" si="9"/>
        <v>1</v>
      </c>
      <c r="T232" s="21"/>
      <c r="U232" s="28" t="s">
        <v>1372</v>
      </c>
      <c r="V232" s="28" t="s">
        <v>845</v>
      </c>
      <c r="W232" s="49" t="s">
        <v>33</v>
      </c>
      <c r="X232" s="64">
        <v>4</v>
      </c>
      <c r="Y232" s="21" t="s">
        <v>125</v>
      </c>
      <c r="Z232" s="49" t="s">
        <v>115</v>
      </c>
      <c r="AA232" s="49" t="s">
        <v>116</v>
      </c>
      <c r="AB232" s="158">
        <f t="shared" si="11"/>
        <v>0.04</v>
      </c>
      <c r="AC232" s="2">
        <f t="shared" si="10"/>
        <v>401</v>
      </c>
    </row>
    <row r="233" spans="1:29" ht="56.25" customHeight="1" x14ac:dyDescent="0.2">
      <c r="A233" s="2">
        <v>150</v>
      </c>
      <c r="B233" s="109">
        <v>234</v>
      </c>
      <c r="C233" s="36">
        <v>43567</v>
      </c>
      <c r="D233" s="43" t="s">
        <v>341</v>
      </c>
      <c r="E233" s="20">
        <v>11</v>
      </c>
      <c r="F233" s="28" t="s">
        <v>1126</v>
      </c>
      <c r="G233" s="28" t="s">
        <v>844</v>
      </c>
      <c r="H233" s="11" t="s">
        <v>350</v>
      </c>
      <c r="I233" s="15" t="s">
        <v>6</v>
      </c>
      <c r="J233" s="28" t="s">
        <v>1260</v>
      </c>
      <c r="K233" s="9" t="s">
        <v>223</v>
      </c>
      <c r="L233" s="9" t="s">
        <v>21</v>
      </c>
      <c r="M233" s="9" t="s">
        <v>19</v>
      </c>
      <c r="N233" s="9" t="s">
        <v>846</v>
      </c>
      <c r="O233" s="9">
        <v>1</v>
      </c>
      <c r="P233" s="80">
        <v>43920</v>
      </c>
      <c r="Q233" s="8">
        <v>43937</v>
      </c>
      <c r="R233" s="53">
        <v>1</v>
      </c>
      <c r="S233" s="34">
        <f t="shared" si="9"/>
        <v>1</v>
      </c>
      <c r="T233" s="15"/>
      <c r="U233" s="14" t="s">
        <v>1373</v>
      </c>
      <c r="V233" s="28" t="s">
        <v>845</v>
      </c>
      <c r="W233" s="49" t="s">
        <v>33</v>
      </c>
      <c r="X233" s="64">
        <v>5</v>
      </c>
      <c r="Y233" s="21" t="s">
        <v>125</v>
      </c>
      <c r="Z233" s="49" t="s">
        <v>115</v>
      </c>
      <c r="AA233" s="49" t="s">
        <v>116</v>
      </c>
      <c r="AB233" s="158">
        <f t="shared" si="11"/>
        <v>0.05</v>
      </c>
      <c r="AC233" s="2">
        <f t="shared" si="10"/>
        <v>401</v>
      </c>
    </row>
    <row r="234" spans="1:29" ht="56.25" customHeight="1" x14ac:dyDescent="0.2">
      <c r="A234" s="2">
        <v>240</v>
      </c>
      <c r="B234" s="109">
        <v>235</v>
      </c>
      <c r="C234" s="36">
        <v>43315</v>
      </c>
      <c r="D234" s="43" t="s">
        <v>486</v>
      </c>
      <c r="E234" s="20">
        <v>1</v>
      </c>
      <c r="F234" s="38" t="s">
        <v>1186</v>
      </c>
      <c r="G234" s="38" t="s">
        <v>1205</v>
      </c>
      <c r="H234" s="11" t="s">
        <v>1605</v>
      </c>
      <c r="I234" s="15" t="s">
        <v>2</v>
      </c>
      <c r="J234" s="28" t="s">
        <v>894</v>
      </c>
      <c r="K234" s="9" t="s">
        <v>895</v>
      </c>
      <c r="L234" s="9" t="s">
        <v>21</v>
      </c>
      <c r="M234" s="9" t="s">
        <v>19</v>
      </c>
      <c r="N234" s="28" t="s">
        <v>487</v>
      </c>
      <c r="O234" s="11">
        <v>1</v>
      </c>
      <c r="P234" s="80">
        <v>43343</v>
      </c>
      <c r="Q234" s="8">
        <v>43738</v>
      </c>
      <c r="R234" s="11">
        <v>1</v>
      </c>
      <c r="S234" s="34">
        <f t="shared" si="9"/>
        <v>1</v>
      </c>
      <c r="T234" s="11"/>
      <c r="U234" s="28" t="s">
        <v>1214</v>
      </c>
      <c r="V234" s="40"/>
      <c r="W234" s="45" t="s">
        <v>33</v>
      </c>
      <c r="X234" s="64">
        <v>3</v>
      </c>
      <c r="Y234" s="45" t="s">
        <v>208</v>
      </c>
      <c r="Z234" s="45" t="s">
        <v>116</v>
      </c>
      <c r="AA234" s="45" t="s">
        <v>116</v>
      </c>
      <c r="AB234" s="158">
        <f t="shared" si="11"/>
        <v>0.03</v>
      </c>
      <c r="AC234" s="2">
        <f t="shared" si="10"/>
        <v>441</v>
      </c>
    </row>
    <row r="235" spans="1:29" ht="56.25" customHeight="1" x14ac:dyDescent="0.2">
      <c r="A235" s="2">
        <v>218</v>
      </c>
      <c r="B235" s="109">
        <v>236</v>
      </c>
      <c r="C235" s="36">
        <v>43437</v>
      </c>
      <c r="D235" s="43" t="s">
        <v>445</v>
      </c>
      <c r="E235" s="20">
        <v>4</v>
      </c>
      <c r="F235" s="14" t="s">
        <v>1109</v>
      </c>
      <c r="G235" s="28" t="s">
        <v>451</v>
      </c>
      <c r="H235" s="11" t="s">
        <v>452</v>
      </c>
      <c r="I235" s="15" t="s">
        <v>2</v>
      </c>
      <c r="J235" s="28" t="s">
        <v>1040</v>
      </c>
      <c r="K235" s="9" t="s">
        <v>453</v>
      </c>
      <c r="L235" s="9" t="s">
        <v>12</v>
      </c>
      <c r="M235" s="9" t="s">
        <v>41</v>
      </c>
      <c r="N235" s="21" t="s">
        <v>454</v>
      </c>
      <c r="O235" s="9">
        <v>1</v>
      </c>
      <c r="P235" s="80">
        <v>43496</v>
      </c>
      <c r="Q235" s="8">
        <v>43646</v>
      </c>
      <c r="R235" s="53">
        <v>1</v>
      </c>
      <c r="S235" s="34">
        <f t="shared" si="9"/>
        <v>1</v>
      </c>
      <c r="T235" s="9"/>
      <c r="U235" s="28" t="s">
        <v>1041</v>
      </c>
      <c r="V235" s="45"/>
      <c r="W235" s="45" t="s">
        <v>34</v>
      </c>
      <c r="X235" s="64">
        <v>8</v>
      </c>
      <c r="Y235" s="20" t="s">
        <v>208</v>
      </c>
      <c r="Z235" s="20" t="s">
        <v>455</v>
      </c>
      <c r="AA235" s="20" t="s">
        <v>208</v>
      </c>
      <c r="AB235" s="158">
        <f t="shared" si="11"/>
        <v>0.08</v>
      </c>
      <c r="AC235" s="2">
        <f t="shared" si="10"/>
        <v>869</v>
      </c>
    </row>
    <row r="236" spans="1:29" ht="56.25" customHeight="1" x14ac:dyDescent="0.2">
      <c r="A236" s="2">
        <v>219</v>
      </c>
      <c r="B236" s="109">
        <v>237</v>
      </c>
      <c r="C236" s="36">
        <v>43437</v>
      </c>
      <c r="D236" s="43" t="s">
        <v>445</v>
      </c>
      <c r="E236" s="20">
        <v>5</v>
      </c>
      <c r="F236" s="14" t="s">
        <v>1109</v>
      </c>
      <c r="G236" s="28" t="s">
        <v>451</v>
      </c>
      <c r="H236" s="11" t="s">
        <v>452</v>
      </c>
      <c r="I236" s="15" t="s">
        <v>2</v>
      </c>
      <c r="J236" s="28" t="s">
        <v>613</v>
      </c>
      <c r="K236" s="9" t="s">
        <v>453</v>
      </c>
      <c r="L236" s="9" t="s">
        <v>12</v>
      </c>
      <c r="M236" s="9" t="s">
        <v>41</v>
      </c>
      <c r="N236" s="21" t="s">
        <v>456</v>
      </c>
      <c r="O236" s="9">
        <v>1</v>
      </c>
      <c r="P236" s="80">
        <v>43646</v>
      </c>
      <c r="Q236" s="8">
        <v>43738</v>
      </c>
      <c r="R236" s="53">
        <v>1</v>
      </c>
      <c r="S236" s="34">
        <f t="shared" si="9"/>
        <v>1</v>
      </c>
      <c r="T236" s="9"/>
      <c r="U236" s="28" t="s">
        <v>1374</v>
      </c>
      <c r="V236" s="45"/>
      <c r="W236" s="45" t="s">
        <v>34</v>
      </c>
      <c r="X236" s="64">
        <v>8</v>
      </c>
      <c r="Y236" s="20" t="s">
        <v>208</v>
      </c>
      <c r="Z236" s="20" t="s">
        <v>455</v>
      </c>
      <c r="AA236" s="20" t="s">
        <v>208</v>
      </c>
      <c r="AB236" s="158">
        <f t="shared" si="11"/>
        <v>0.08</v>
      </c>
      <c r="AC236" s="2">
        <f t="shared" si="10"/>
        <v>869</v>
      </c>
    </row>
    <row r="237" spans="1:29" ht="56.25" customHeight="1" x14ac:dyDescent="0.2">
      <c r="A237" s="2">
        <v>220</v>
      </c>
      <c r="B237" s="109">
        <v>238</v>
      </c>
      <c r="C237" s="36">
        <v>43437</v>
      </c>
      <c r="D237" s="43" t="s">
        <v>445</v>
      </c>
      <c r="E237" s="20">
        <v>6</v>
      </c>
      <c r="F237" s="14" t="s">
        <v>1109</v>
      </c>
      <c r="G237" s="28" t="s">
        <v>451</v>
      </c>
      <c r="H237" s="11" t="s">
        <v>452</v>
      </c>
      <c r="I237" s="15" t="s">
        <v>2</v>
      </c>
      <c r="J237" s="28" t="s">
        <v>457</v>
      </c>
      <c r="K237" s="9" t="s">
        <v>453</v>
      </c>
      <c r="L237" s="9" t="s">
        <v>12</v>
      </c>
      <c r="M237" s="9" t="s">
        <v>41</v>
      </c>
      <c r="N237" s="27" t="s">
        <v>1042</v>
      </c>
      <c r="O237" s="9">
        <v>1</v>
      </c>
      <c r="P237" s="80">
        <v>43677</v>
      </c>
      <c r="Q237" s="8">
        <v>43738</v>
      </c>
      <c r="R237" s="53">
        <v>1</v>
      </c>
      <c r="S237" s="34">
        <f t="shared" si="9"/>
        <v>1</v>
      </c>
      <c r="T237" s="9"/>
      <c r="U237" s="28" t="s">
        <v>1375</v>
      </c>
      <c r="V237" s="45"/>
      <c r="W237" s="45" t="s">
        <v>34</v>
      </c>
      <c r="X237" s="64">
        <v>8</v>
      </c>
      <c r="Y237" s="20" t="s">
        <v>208</v>
      </c>
      <c r="Z237" s="20" t="s">
        <v>455</v>
      </c>
      <c r="AA237" s="20" t="s">
        <v>208</v>
      </c>
      <c r="AB237" s="158">
        <f t="shared" si="11"/>
        <v>0.08</v>
      </c>
      <c r="AC237" s="2">
        <f t="shared" si="10"/>
        <v>869</v>
      </c>
    </row>
    <row r="238" spans="1:29" ht="56.25" customHeight="1" x14ac:dyDescent="0.2">
      <c r="A238" s="2">
        <v>221</v>
      </c>
      <c r="B238" s="109">
        <v>239</v>
      </c>
      <c r="C238" s="36">
        <v>43437</v>
      </c>
      <c r="D238" s="43" t="s">
        <v>445</v>
      </c>
      <c r="E238" s="20">
        <v>7</v>
      </c>
      <c r="F238" s="14" t="s">
        <v>1109</v>
      </c>
      <c r="G238" s="28" t="s">
        <v>575</v>
      </c>
      <c r="H238" s="11" t="s">
        <v>1043</v>
      </c>
      <c r="I238" s="15" t="s">
        <v>6</v>
      </c>
      <c r="J238" s="28" t="s">
        <v>1044</v>
      </c>
      <c r="K238" s="9" t="s">
        <v>1045</v>
      </c>
      <c r="L238" s="9" t="s">
        <v>5</v>
      </c>
      <c r="M238" s="9" t="s">
        <v>28</v>
      </c>
      <c r="N238" s="21" t="s">
        <v>458</v>
      </c>
      <c r="O238" s="9">
        <v>1</v>
      </c>
      <c r="P238" s="80">
        <v>43585</v>
      </c>
      <c r="Q238" s="8">
        <v>43646</v>
      </c>
      <c r="R238" s="53">
        <v>1</v>
      </c>
      <c r="S238" s="34">
        <f t="shared" si="9"/>
        <v>1</v>
      </c>
      <c r="T238" s="9"/>
      <c r="U238" s="28" t="s">
        <v>1376</v>
      </c>
      <c r="V238" s="45"/>
      <c r="W238" s="45" t="s">
        <v>23</v>
      </c>
      <c r="X238" s="64">
        <v>10</v>
      </c>
      <c r="Y238" s="20" t="s">
        <v>208</v>
      </c>
      <c r="Z238" s="20" t="s">
        <v>455</v>
      </c>
      <c r="AA238" s="20" t="s">
        <v>208</v>
      </c>
      <c r="AB238" s="158">
        <f t="shared" si="11"/>
        <v>0.1</v>
      </c>
      <c r="AC238" s="2">
        <f t="shared" si="10"/>
        <v>869</v>
      </c>
    </row>
    <row r="239" spans="1:29" ht="56.25" customHeight="1" x14ac:dyDescent="0.2">
      <c r="A239" s="2">
        <v>222</v>
      </c>
      <c r="B239" s="109">
        <v>240</v>
      </c>
      <c r="C239" s="36">
        <v>43437</v>
      </c>
      <c r="D239" s="43" t="s">
        <v>445</v>
      </c>
      <c r="E239" s="20">
        <v>8</v>
      </c>
      <c r="F239" s="14" t="s">
        <v>1109</v>
      </c>
      <c r="G239" s="28" t="s">
        <v>1231</v>
      </c>
      <c r="H239" s="11" t="s">
        <v>1046</v>
      </c>
      <c r="I239" s="15" t="s">
        <v>2</v>
      </c>
      <c r="J239" s="28" t="s">
        <v>1040</v>
      </c>
      <c r="K239" s="9" t="s">
        <v>453</v>
      </c>
      <c r="L239" s="9" t="s">
        <v>12</v>
      </c>
      <c r="M239" s="9" t="s">
        <v>41</v>
      </c>
      <c r="N239" s="21" t="s">
        <v>454</v>
      </c>
      <c r="O239" s="9">
        <v>1</v>
      </c>
      <c r="P239" s="80">
        <v>43496</v>
      </c>
      <c r="Q239" s="8">
        <v>43646</v>
      </c>
      <c r="R239" s="53">
        <v>1</v>
      </c>
      <c r="S239" s="34">
        <f t="shared" si="9"/>
        <v>1</v>
      </c>
      <c r="T239" s="9"/>
      <c r="U239" s="28" t="s">
        <v>1377</v>
      </c>
      <c r="V239" s="45"/>
      <c r="W239" s="45" t="s">
        <v>34</v>
      </c>
      <c r="X239" s="64">
        <v>8</v>
      </c>
      <c r="Y239" s="20" t="s">
        <v>208</v>
      </c>
      <c r="Z239" s="20" t="s">
        <v>455</v>
      </c>
      <c r="AA239" s="20" t="s">
        <v>208</v>
      </c>
      <c r="AB239" s="158">
        <f t="shared" si="11"/>
        <v>0.08</v>
      </c>
      <c r="AC239" s="2">
        <f t="shared" si="10"/>
        <v>869</v>
      </c>
    </row>
    <row r="240" spans="1:29" ht="90.75" customHeight="1" x14ac:dyDescent="0.2">
      <c r="A240" s="2">
        <v>223</v>
      </c>
      <c r="B240" s="109">
        <v>241</v>
      </c>
      <c r="C240" s="36">
        <v>43437</v>
      </c>
      <c r="D240" s="43" t="s">
        <v>445</v>
      </c>
      <c r="E240" s="20">
        <v>9</v>
      </c>
      <c r="F240" s="14" t="s">
        <v>1109</v>
      </c>
      <c r="G240" s="28" t="s">
        <v>1231</v>
      </c>
      <c r="H240" s="11" t="s">
        <v>1046</v>
      </c>
      <c r="I240" s="15" t="s">
        <v>2</v>
      </c>
      <c r="J240" s="28" t="s">
        <v>613</v>
      </c>
      <c r="K240" s="9" t="s">
        <v>453</v>
      </c>
      <c r="L240" s="9" t="s">
        <v>12</v>
      </c>
      <c r="M240" s="9" t="s">
        <v>41</v>
      </c>
      <c r="N240" s="21" t="s">
        <v>456</v>
      </c>
      <c r="O240" s="9">
        <v>1</v>
      </c>
      <c r="P240" s="80">
        <v>43646</v>
      </c>
      <c r="Q240" s="8">
        <v>43738</v>
      </c>
      <c r="R240" s="53">
        <v>1</v>
      </c>
      <c r="S240" s="34">
        <f t="shared" si="9"/>
        <v>1</v>
      </c>
      <c r="T240" s="9"/>
      <c r="U240" s="28" t="s">
        <v>1378</v>
      </c>
      <c r="V240" s="45"/>
      <c r="W240" s="45" t="s">
        <v>34</v>
      </c>
      <c r="X240" s="64">
        <v>8</v>
      </c>
      <c r="Y240" s="20" t="s">
        <v>208</v>
      </c>
      <c r="Z240" s="20" t="s">
        <v>455</v>
      </c>
      <c r="AA240" s="20" t="s">
        <v>208</v>
      </c>
      <c r="AB240" s="158">
        <f t="shared" si="11"/>
        <v>0.08</v>
      </c>
      <c r="AC240" s="2">
        <f t="shared" si="10"/>
        <v>869</v>
      </c>
    </row>
    <row r="241" spans="1:29" ht="56.25" customHeight="1" x14ac:dyDescent="0.2">
      <c r="A241" s="2">
        <v>224</v>
      </c>
      <c r="B241" s="109">
        <v>242</v>
      </c>
      <c r="C241" s="36">
        <v>43437</v>
      </c>
      <c r="D241" s="43" t="s">
        <v>445</v>
      </c>
      <c r="E241" s="20">
        <v>10</v>
      </c>
      <c r="F241" s="14" t="s">
        <v>1109</v>
      </c>
      <c r="G241" s="28" t="s">
        <v>1231</v>
      </c>
      <c r="H241" s="11" t="s">
        <v>1046</v>
      </c>
      <c r="I241" s="15" t="s">
        <v>2</v>
      </c>
      <c r="J241" s="28" t="s">
        <v>457</v>
      </c>
      <c r="K241" s="9" t="s">
        <v>453</v>
      </c>
      <c r="L241" s="9" t="s">
        <v>12</v>
      </c>
      <c r="M241" s="9" t="s">
        <v>41</v>
      </c>
      <c r="N241" s="27" t="s">
        <v>1042</v>
      </c>
      <c r="O241" s="9">
        <v>1</v>
      </c>
      <c r="P241" s="80">
        <v>43677</v>
      </c>
      <c r="Q241" s="8">
        <v>43738</v>
      </c>
      <c r="R241" s="53">
        <v>1</v>
      </c>
      <c r="S241" s="34">
        <f t="shared" si="9"/>
        <v>1</v>
      </c>
      <c r="T241" s="9"/>
      <c r="U241" s="28" t="s">
        <v>1379</v>
      </c>
      <c r="V241" s="45"/>
      <c r="W241" s="45" t="s">
        <v>34</v>
      </c>
      <c r="X241" s="64">
        <v>8</v>
      </c>
      <c r="Y241" s="20" t="s">
        <v>208</v>
      </c>
      <c r="Z241" s="20" t="s">
        <v>455</v>
      </c>
      <c r="AA241" s="20" t="s">
        <v>208</v>
      </c>
      <c r="AB241" s="158">
        <f t="shared" si="11"/>
        <v>0.08</v>
      </c>
      <c r="AC241" s="2">
        <f t="shared" si="10"/>
        <v>869</v>
      </c>
    </row>
    <row r="242" spans="1:29" ht="56.25" customHeight="1" x14ac:dyDescent="0.2">
      <c r="A242" s="2">
        <v>225</v>
      </c>
      <c r="B242" s="109">
        <v>243</v>
      </c>
      <c r="C242" s="36">
        <v>43437</v>
      </c>
      <c r="D242" s="43" t="s">
        <v>445</v>
      </c>
      <c r="E242" s="20">
        <v>11</v>
      </c>
      <c r="F242" s="14" t="s">
        <v>1109</v>
      </c>
      <c r="G242" s="28" t="s">
        <v>307</v>
      </c>
      <c r="H242" s="11" t="s">
        <v>102</v>
      </c>
      <c r="I242" s="15" t="s">
        <v>6</v>
      </c>
      <c r="J242" s="28" t="s">
        <v>614</v>
      </c>
      <c r="K242" s="9" t="s">
        <v>459</v>
      </c>
      <c r="L242" s="9" t="s">
        <v>1</v>
      </c>
      <c r="M242" s="9" t="s">
        <v>43</v>
      </c>
      <c r="N242" s="21" t="s">
        <v>460</v>
      </c>
      <c r="O242" s="9">
        <v>1</v>
      </c>
      <c r="P242" s="80">
        <v>43646</v>
      </c>
      <c r="Q242" s="8">
        <v>43646</v>
      </c>
      <c r="R242" s="53">
        <v>1</v>
      </c>
      <c r="S242" s="34">
        <f t="shared" si="9"/>
        <v>1</v>
      </c>
      <c r="T242" s="9"/>
      <c r="U242" s="28" t="s">
        <v>1047</v>
      </c>
      <c r="V242" s="45"/>
      <c r="W242" s="45" t="s">
        <v>0</v>
      </c>
      <c r="X242" s="64">
        <v>7</v>
      </c>
      <c r="Y242" s="20" t="s">
        <v>208</v>
      </c>
      <c r="Z242" s="20" t="s">
        <v>455</v>
      </c>
      <c r="AA242" s="20" t="s">
        <v>208</v>
      </c>
      <c r="AB242" s="158">
        <f t="shared" si="11"/>
        <v>7.0000000000000007E-2</v>
      </c>
      <c r="AC242" s="2">
        <f t="shared" si="10"/>
        <v>869</v>
      </c>
    </row>
    <row r="243" spans="1:29" ht="56.25" customHeight="1" x14ac:dyDescent="0.2">
      <c r="A243" s="2">
        <v>21</v>
      </c>
      <c r="B243" s="109">
        <v>244</v>
      </c>
      <c r="C243" s="36">
        <v>43740</v>
      </c>
      <c r="D243" s="20" t="s">
        <v>123</v>
      </c>
      <c r="E243" s="11">
        <v>1</v>
      </c>
      <c r="F243" s="28" t="s">
        <v>784</v>
      </c>
      <c r="G243" s="14" t="s">
        <v>554</v>
      </c>
      <c r="H243" s="11" t="s">
        <v>1604</v>
      </c>
      <c r="I243" s="15" t="s">
        <v>6</v>
      </c>
      <c r="J243" s="28" t="s">
        <v>785</v>
      </c>
      <c r="K243" s="11" t="s">
        <v>786</v>
      </c>
      <c r="L243" s="11" t="s">
        <v>5</v>
      </c>
      <c r="M243" s="11"/>
      <c r="N243" s="28" t="s">
        <v>124</v>
      </c>
      <c r="O243" s="9">
        <v>1</v>
      </c>
      <c r="P243" s="8">
        <v>44134</v>
      </c>
      <c r="Q243" s="8">
        <v>44027</v>
      </c>
      <c r="R243" s="127">
        <v>1</v>
      </c>
      <c r="S243" s="34">
        <f t="shared" si="9"/>
        <v>1</v>
      </c>
      <c r="T243" s="122"/>
      <c r="U243" s="14" t="s">
        <v>1515</v>
      </c>
      <c r="V243" s="10" t="s">
        <v>787</v>
      </c>
      <c r="W243" s="26" t="s">
        <v>23</v>
      </c>
      <c r="X243" s="71">
        <v>8</v>
      </c>
      <c r="Y243" s="13" t="s">
        <v>125</v>
      </c>
      <c r="Z243" s="20" t="s">
        <v>126</v>
      </c>
      <c r="AA243" s="13" t="s">
        <v>127</v>
      </c>
      <c r="AB243" s="158">
        <f t="shared" si="11"/>
        <v>0.08</v>
      </c>
      <c r="AC243" s="2">
        <f t="shared" si="10"/>
        <v>570</v>
      </c>
    </row>
    <row r="244" spans="1:29" ht="56.25" customHeight="1" x14ac:dyDescent="0.2">
      <c r="A244" s="2">
        <v>22</v>
      </c>
      <c r="B244" s="109">
        <v>245</v>
      </c>
      <c r="C244" s="36">
        <v>43740</v>
      </c>
      <c r="D244" s="20" t="s">
        <v>123</v>
      </c>
      <c r="E244" s="11">
        <v>2</v>
      </c>
      <c r="F244" s="28" t="s">
        <v>784</v>
      </c>
      <c r="G244" s="14" t="s">
        <v>554</v>
      </c>
      <c r="H244" s="11" t="s">
        <v>1604</v>
      </c>
      <c r="I244" s="15" t="s">
        <v>6</v>
      </c>
      <c r="J244" s="28" t="s">
        <v>788</v>
      </c>
      <c r="K244" s="11" t="s">
        <v>129</v>
      </c>
      <c r="L244" s="11" t="s">
        <v>5</v>
      </c>
      <c r="M244" s="11"/>
      <c r="N244" s="21" t="s">
        <v>128</v>
      </c>
      <c r="O244" s="9">
        <v>1</v>
      </c>
      <c r="P244" s="8">
        <v>44134</v>
      </c>
      <c r="Q244" s="8">
        <v>44027</v>
      </c>
      <c r="R244" s="127">
        <v>1</v>
      </c>
      <c r="S244" s="34">
        <f t="shared" si="9"/>
        <v>1</v>
      </c>
      <c r="T244" s="128"/>
      <c r="U244" s="79" t="s">
        <v>1516</v>
      </c>
      <c r="V244" s="10" t="s">
        <v>787</v>
      </c>
      <c r="W244" s="26" t="s">
        <v>23</v>
      </c>
      <c r="X244" s="71">
        <v>5</v>
      </c>
      <c r="Y244" s="13" t="s">
        <v>125</v>
      </c>
      <c r="Z244" s="20" t="s">
        <v>126</v>
      </c>
      <c r="AA244" s="13" t="s">
        <v>127</v>
      </c>
      <c r="AB244" s="158">
        <f t="shared" si="11"/>
        <v>0.05</v>
      </c>
      <c r="AC244" s="2">
        <f t="shared" si="10"/>
        <v>570</v>
      </c>
    </row>
    <row r="245" spans="1:29" ht="56.25" customHeight="1" x14ac:dyDescent="0.2">
      <c r="A245" s="2">
        <v>23</v>
      </c>
      <c r="B245" s="109">
        <v>246</v>
      </c>
      <c r="C245" s="36">
        <v>43740</v>
      </c>
      <c r="D245" s="20" t="s">
        <v>123</v>
      </c>
      <c r="E245" s="11">
        <v>3</v>
      </c>
      <c r="F245" s="28" t="s">
        <v>784</v>
      </c>
      <c r="G245" s="14" t="s">
        <v>554</v>
      </c>
      <c r="H245" s="11" t="s">
        <v>1604</v>
      </c>
      <c r="I245" s="15" t="s">
        <v>6</v>
      </c>
      <c r="J245" s="28" t="s">
        <v>789</v>
      </c>
      <c r="K245" s="11" t="s">
        <v>790</v>
      </c>
      <c r="L245" s="11" t="s">
        <v>5</v>
      </c>
      <c r="M245" s="11"/>
      <c r="N245" s="14" t="s">
        <v>791</v>
      </c>
      <c r="O245" s="9">
        <v>1</v>
      </c>
      <c r="P245" s="8">
        <v>44134</v>
      </c>
      <c r="Q245" s="8">
        <v>44027</v>
      </c>
      <c r="R245" s="127">
        <v>1</v>
      </c>
      <c r="S245" s="34">
        <f t="shared" si="9"/>
        <v>1</v>
      </c>
      <c r="T245" s="122"/>
      <c r="U245" s="7" t="s">
        <v>1517</v>
      </c>
      <c r="V245" s="10" t="s">
        <v>787</v>
      </c>
      <c r="W245" s="26" t="s">
        <v>23</v>
      </c>
      <c r="X245" s="71">
        <v>5</v>
      </c>
      <c r="Y245" s="13" t="s">
        <v>125</v>
      </c>
      <c r="Z245" s="20" t="s">
        <v>126</v>
      </c>
      <c r="AA245" s="13" t="s">
        <v>127</v>
      </c>
      <c r="AB245" s="158">
        <f t="shared" si="11"/>
        <v>0.05</v>
      </c>
      <c r="AC245" s="2">
        <f t="shared" si="10"/>
        <v>570</v>
      </c>
    </row>
    <row r="246" spans="1:29" ht="56.25" customHeight="1" x14ac:dyDescent="0.2">
      <c r="A246" s="2">
        <v>24</v>
      </c>
      <c r="B246" s="109">
        <v>247</v>
      </c>
      <c r="C246" s="36">
        <v>43740</v>
      </c>
      <c r="D246" s="20" t="s">
        <v>123</v>
      </c>
      <c r="E246" s="11">
        <v>4</v>
      </c>
      <c r="F246" s="28" t="s">
        <v>784</v>
      </c>
      <c r="G246" s="14" t="s">
        <v>554</v>
      </c>
      <c r="H246" s="11" t="s">
        <v>1604</v>
      </c>
      <c r="I246" s="15" t="s">
        <v>6</v>
      </c>
      <c r="J246" s="28" t="s">
        <v>792</v>
      </c>
      <c r="K246" s="9" t="s">
        <v>129</v>
      </c>
      <c r="L246" s="11" t="s">
        <v>5</v>
      </c>
      <c r="M246" s="11"/>
      <c r="N246" s="15" t="s">
        <v>130</v>
      </c>
      <c r="O246" s="9">
        <v>1</v>
      </c>
      <c r="P246" s="80">
        <v>44104</v>
      </c>
      <c r="Q246" s="8"/>
      <c r="R246" s="63">
        <v>0</v>
      </c>
      <c r="S246" s="34">
        <f t="shared" si="9"/>
        <v>0</v>
      </c>
      <c r="T246" s="15" t="s">
        <v>130</v>
      </c>
      <c r="U246" s="15" t="s">
        <v>793</v>
      </c>
      <c r="V246" s="7" t="s">
        <v>794</v>
      </c>
      <c r="W246" s="26" t="s">
        <v>23</v>
      </c>
      <c r="X246" s="71">
        <v>8</v>
      </c>
      <c r="Y246" s="13" t="s">
        <v>125</v>
      </c>
      <c r="Z246" s="20" t="s">
        <v>126</v>
      </c>
      <c r="AA246" s="13" t="s">
        <v>127</v>
      </c>
      <c r="AB246" s="158">
        <f t="shared" si="11"/>
        <v>0</v>
      </c>
      <c r="AC246" s="2">
        <f t="shared" si="10"/>
        <v>570</v>
      </c>
    </row>
    <row r="247" spans="1:29" ht="56.25" customHeight="1" x14ac:dyDescent="0.2">
      <c r="A247" s="2">
        <v>25</v>
      </c>
      <c r="B247" s="109">
        <v>248</v>
      </c>
      <c r="C247" s="36">
        <v>43740</v>
      </c>
      <c r="D247" s="20" t="s">
        <v>123</v>
      </c>
      <c r="E247" s="11">
        <v>5</v>
      </c>
      <c r="F247" s="28" t="s">
        <v>795</v>
      </c>
      <c r="G247" s="14" t="s">
        <v>796</v>
      </c>
      <c r="H247" s="11" t="s">
        <v>1604</v>
      </c>
      <c r="I247" s="15" t="s">
        <v>6</v>
      </c>
      <c r="J247" s="28" t="s">
        <v>797</v>
      </c>
      <c r="K247" s="11" t="s">
        <v>798</v>
      </c>
      <c r="L247" s="11" t="s">
        <v>5</v>
      </c>
      <c r="M247" s="11"/>
      <c r="N247" s="15" t="s">
        <v>799</v>
      </c>
      <c r="O247" s="9">
        <v>1</v>
      </c>
      <c r="P247" s="80">
        <v>44165</v>
      </c>
      <c r="Q247" s="8"/>
      <c r="R247" s="63">
        <v>0</v>
      </c>
      <c r="S247" s="34">
        <f t="shared" si="9"/>
        <v>0</v>
      </c>
      <c r="T247" s="15" t="s">
        <v>799</v>
      </c>
      <c r="U247" s="21" t="s">
        <v>793</v>
      </c>
      <c r="V247" s="10" t="s">
        <v>800</v>
      </c>
      <c r="W247" s="26" t="s">
        <v>23</v>
      </c>
      <c r="X247" s="71">
        <v>5</v>
      </c>
      <c r="Y247" s="13" t="s">
        <v>125</v>
      </c>
      <c r="Z247" s="20" t="s">
        <v>126</v>
      </c>
      <c r="AA247" s="13" t="s">
        <v>127</v>
      </c>
      <c r="AB247" s="158">
        <f t="shared" si="11"/>
        <v>0</v>
      </c>
      <c r="AC247" s="2">
        <f t="shared" si="10"/>
        <v>558</v>
      </c>
    </row>
    <row r="248" spans="1:29" ht="56.25" customHeight="1" x14ac:dyDescent="0.2">
      <c r="A248" s="2">
        <v>28</v>
      </c>
      <c r="B248" s="109">
        <v>249</v>
      </c>
      <c r="C248" s="36">
        <v>43740</v>
      </c>
      <c r="D248" s="20" t="s">
        <v>123</v>
      </c>
      <c r="E248" s="11">
        <v>8</v>
      </c>
      <c r="F248" s="28" t="s">
        <v>1634</v>
      </c>
      <c r="G248" s="14" t="s">
        <v>804</v>
      </c>
      <c r="H248" s="11" t="s">
        <v>1604</v>
      </c>
      <c r="I248" s="15" t="s">
        <v>6</v>
      </c>
      <c r="J248" s="28" t="s">
        <v>805</v>
      </c>
      <c r="K248" s="9" t="s">
        <v>806</v>
      </c>
      <c r="L248" s="11" t="s">
        <v>5</v>
      </c>
      <c r="M248" s="11"/>
      <c r="N248" s="15" t="s">
        <v>135</v>
      </c>
      <c r="O248" s="9">
        <v>1</v>
      </c>
      <c r="P248" s="80">
        <v>44043</v>
      </c>
      <c r="Q248" s="8"/>
      <c r="R248" s="63">
        <v>0</v>
      </c>
      <c r="S248" s="34">
        <f t="shared" si="9"/>
        <v>0</v>
      </c>
      <c r="T248" s="15" t="s">
        <v>135</v>
      </c>
      <c r="U248" s="14" t="s">
        <v>1215</v>
      </c>
      <c r="V248" s="7" t="s">
        <v>794</v>
      </c>
      <c r="W248" s="26" t="s">
        <v>23</v>
      </c>
      <c r="X248" s="71">
        <v>10</v>
      </c>
      <c r="Y248" s="13" t="s">
        <v>125</v>
      </c>
      <c r="Z248" s="49" t="s">
        <v>126</v>
      </c>
      <c r="AA248" s="13" t="s">
        <v>127</v>
      </c>
      <c r="AB248" s="158">
        <f t="shared" si="11"/>
        <v>0</v>
      </c>
      <c r="AC248" s="2">
        <f t="shared" si="10"/>
        <v>258</v>
      </c>
    </row>
    <row r="249" spans="1:29" ht="56.25" customHeight="1" x14ac:dyDescent="0.2">
      <c r="A249" s="2">
        <v>29</v>
      </c>
      <c r="B249" s="109">
        <v>250</v>
      </c>
      <c r="C249" s="36">
        <v>43740</v>
      </c>
      <c r="D249" s="20" t="s">
        <v>123</v>
      </c>
      <c r="E249" s="11">
        <v>9</v>
      </c>
      <c r="F249" s="28" t="s">
        <v>1634</v>
      </c>
      <c r="G249" s="14" t="s">
        <v>804</v>
      </c>
      <c r="H249" s="11" t="s">
        <v>1604</v>
      </c>
      <c r="I249" s="15" t="s">
        <v>6</v>
      </c>
      <c r="J249" s="28" t="s">
        <v>136</v>
      </c>
      <c r="K249" s="11" t="s">
        <v>137</v>
      </c>
      <c r="L249" s="11" t="s">
        <v>5</v>
      </c>
      <c r="M249" s="11" t="s">
        <v>22</v>
      </c>
      <c r="N249" s="15" t="s">
        <v>138</v>
      </c>
      <c r="O249" s="11">
        <v>1</v>
      </c>
      <c r="P249" s="80">
        <v>43830</v>
      </c>
      <c r="Q249" s="8">
        <v>43920</v>
      </c>
      <c r="R249" s="63">
        <v>1</v>
      </c>
      <c r="S249" s="34">
        <f t="shared" si="9"/>
        <v>1</v>
      </c>
      <c r="T249" s="7"/>
      <c r="U249" s="14" t="s">
        <v>807</v>
      </c>
      <c r="V249" s="9"/>
      <c r="W249" s="26" t="s">
        <v>23</v>
      </c>
      <c r="X249" s="71">
        <v>5</v>
      </c>
      <c r="Y249" s="13" t="s">
        <v>125</v>
      </c>
      <c r="Z249" s="20" t="s">
        <v>132</v>
      </c>
      <c r="AA249" s="13" t="s">
        <v>252</v>
      </c>
      <c r="AB249" s="158">
        <f t="shared" si="11"/>
        <v>0.05</v>
      </c>
      <c r="AC249" s="2">
        <f t="shared" si="10"/>
        <v>258</v>
      </c>
    </row>
    <row r="250" spans="1:29" ht="56.25" customHeight="1" x14ac:dyDescent="0.2">
      <c r="A250" s="2">
        <v>31</v>
      </c>
      <c r="B250" s="109">
        <v>251</v>
      </c>
      <c r="C250" s="36">
        <v>43740</v>
      </c>
      <c r="D250" s="20" t="s">
        <v>123</v>
      </c>
      <c r="E250" s="11">
        <v>11</v>
      </c>
      <c r="F250" s="28" t="s">
        <v>1635</v>
      </c>
      <c r="G250" s="14" t="s">
        <v>809</v>
      </c>
      <c r="H250" s="11" t="s">
        <v>140</v>
      </c>
      <c r="I250" s="15" t="s">
        <v>2</v>
      </c>
      <c r="J250" s="28" t="s">
        <v>810</v>
      </c>
      <c r="K250" s="11" t="s">
        <v>811</v>
      </c>
      <c r="L250" s="11" t="s">
        <v>5</v>
      </c>
      <c r="M250" s="11"/>
      <c r="N250" s="15" t="s">
        <v>130</v>
      </c>
      <c r="O250" s="11">
        <v>1</v>
      </c>
      <c r="P250" s="80">
        <v>44104</v>
      </c>
      <c r="Q250" s="8"/>
      <c r="R250" s="63">
        <v>0</v>
      </c>
      <c r="S250" s="34">
        <f t="shared" si="9"/>
        <v>0</v>
      </c>
      <c r="T250" s="15" t="s">
        <v>130</v>
      </c>
      <c r="U250" s="15" t="s">
        <v>793</v>
      </c>
      <c r="V250" s="7" t="s">
        <v>812</v>
      </c>
      <c r="W250" s="26" t="s">
        <v>23</v>
      </c>
      <c r="X250" s="71">
        <v>10</v>
      </c>
      <c r="Y250" s="11" t="s">
        <v>256</v>
      </c>
      <c r="Z250" s="20" t="s">
        <v>126</v>
      </c>
      <c r="AA250" s="13" t="s">
        <v>127</v>
      </c>
      <c r="AB250" s="158">
        <f t="shared" si="11"/>
        <v>0</v>
      </c>
      <c r="AC250" s="2">
        <f t="shared" si="10"/>
        <v>946</v>
      </c>
    </row>
    <row r="251" spans="1:29" ht="56.25" customHeight="1" x14ac:dyDescent="0.2">
      <c r="A251" s="2">
        <v>32</v>
      </c>
      <c r="B251" s="109">
        <v>252</v>
      </c>
      <c r="C251" s="36">
        <v>43740</v>
      </c>
      <c r="D251" s="20" t="s">
        <v>123</v>
      </c>
      <c r="E251" s="11">
        <v>12</v>
      </c>
      <c r="F251" s="28" t="s">
        <v>1635</v>
      </c>
      <c r="G251" s="14" t="s">
        <v>809</v>
      </c>
      <c r="H251" s="11" t="s">
        <v>140</v>
      </c>
      <c r="I251" s="15" t="s">
        <v>2</v>
      </c>
      <c r="J251" s="28" t="s">
        <v>813</v>
      </c>
      <c r="K251" s="11" t="s">
        <v>814</v>
      </c>
      <c r="L251" s="11" t="s">
        <v>5</v>
      </c>
      <c r="M251" s="11"/>
      <c r="N251" s="15" t="s">
        <v>815</v>
      </c>
      <c r="O251" s="11">
        <v>6</v>
      </c>
      <c r="P251" s="80">
        <v>44135</v>
      </c>
      <c r="Q251" s="8"/>
      <c r="R251" s="127">
        <v>3</v>
      </c>
      <c r="S251" s="34">
        <f t="shared" si="9"/>
        <v>0.5</v>
      </c>
      <c r="T251" s="128" t="s">
        <v>815</v>
      </c>
      <c r="U251" s="21" t="s">
        <v>1520</v>
      </c>
      <c r="V251" s="10" t="s">
        <v>800</v>
      </c>
      <c r="W251" s="26" t="s">
        <v>23</v>
      </c>
      <c r="X251" s="71">
        <v>5</v>
      </c>
      <c r="Y251" s="11" t="s">
        <v>256</v>
      </c>
      <c r="Z251" s="49" t="s">
        <v>126</v>
      </c>
      <c r="AA251" s="13" t="s">
        <v>127</v>
      </c>
      <c r="AB251" s="158">
        <f t="shared" si="11"/>
        <v>2.5000000000000001E-2</v>
      </c>
      <c r="AC251" s="2">
        <f t="shared" si="10"/>
        <v>946</v>
      </c>
    </row>
    <row r="252" spans="1:29" ht="56.25" customHeight="1" x14ac:dyDescent="0.2">
      <c r="A252" s="2">
        <v>33</v>
      </c>
      <c r="B252" s="109">
        <v>253</v>
      </c>
      <c r="C252" s="36">
        <v>43740</v>
      </c>
      <c r="D252" s="20" t="s">
        <v>123</v>
      </c>
      <c r="E252" s="11">
        <v>13</v>
      </c>
      <c r="F252" s="28" t="s">
        <v>1635</v>
      </c>
      <c r="G252" s="14" t="s">
        <v>809</v>
      </c>
      <c r="H252" s="11" t="s">
        <v>140</v>
      </c>
      <c r="I252" s="15" t="s">
        <v>2</v>
      </c>
      <c r="J252" s="28" t="s">
        <v>816</v>
      </c>
      <c r="K252" s="11" t="s">
        <v>814</v>
      </c>
      <c r="L252" s="11" t="s">
        <v>5</v>
      </c>
      <c r="M252" s="11"/>
      <c r="N252" s="15" t="s">
        <v>817</v>
      </c>
      <c r="O252" s="11">
        <v>6</v>
      </c>
      <c r="P252" s="80">
        <v>44135</v>
      </c>
      <c r="Q252" s="8"/>
      <c r="R252" s="63">
        <v>0</v>
      </c>
      <c r="S252" s="34">
        <f t="shared" si="9"/>
        <v>0</v>
      </c>
      <c r="T252" s="15" t="s">
        <v>817</v>
      </c>
      <c r="U252" s="21" t="s">
        <v>793</v>
      </c>
      <c r="V252" s="10" t="s">
        <v>800</v>
      </c>
      <c r="W252" s="26" t="s">
        <v>23</v>
      </c>
      <c r="X252" s="71">
        <v>5</v>
      </c>
      <c r="Y252" s="11" t="s">
        <v>256</v>
      </c>
      <c r="Z252" s="49" t="s">
        <v>126</v>
      </c>
      <c r="AA252" s="13" t="s">
        <v>127</v>
      </c>
      <c r="AB252" s="158">
        <f t="shared" si="11"/>
        <v>0</v>
      </c>
      <c r="AC252" s="2">
        <f t="shared" si="10"/>
        <v>946</v>
      </c>
    </row>
    <row r="253" spans="1:29" ht="56.25" customHeight="1" x14ac:dyDescent="0.2">
      <c r="A253" s="2">
        <v>34</v>
      </c>
      <c r="B253" s="109">
        <v>254</v>
      </c>
      <c r="C253" s="36">
        <v>43740</v>
      </c>
      <c r="D253" s="20" t="s">
        <v>123</v>
      </c>
      <c r="E253" s="11">
        <v>14</v>
      </c>
      <c r="F253" s="28" t="s">
        <v>1635</v>
      </c>
      <c r="G253" s="14" t="s">
        <v>809</v>
      </c>
      <c r="H253" s="11" t="s">
        <v>140</v>
      </c>
      <c r="I253" s="15" t="s">
        <v>2</v>
      </c>
      <c r="J253" s="28" t="s">
        <v>818</v>
      </c>
      <c r="K253" s="11" t="s">
        <v>819</v>
      </c>
      <c r="L253" s="11" t="s">
        <v>5</v>
      </c>
      <c r="M253" s="11"/>
      <c r="N253" s="15" t="s">
        <v>820</v>
      </c>
      <c r="O253" s="11">
        <v>5</v>
      </c>
      <c r="P253" s="8">
        <v>44043</v>
      </c>
      <c r="Q253" s="8">
        <v>44027</v>
      </c>
      <c r="R253" s="127">
        <v>5</v>
      </c>
      <c r="S253" s="34">
        <f t="shared" si="9"/>
        <v>1</v>
      </c>
      <c r="T253" s="128"/>
      <c r="U253" s="21" t="s">
        <v>1521</v>
      </c>
      <c r="V253" s="9"/>
      <c r="W253" s="26" t="s">
        <v>23</v>
      </c>
      <c r="X253" s="71">
        <v>5</v>
      </c>
      <c r="Y253" s="11" t="s">
        <v>256</v>
      </c>
      <c r="Z253" s="49" t="s">
        <v>126</v>
      </c>
      <c r="AA253" s="13" t="s">
        <v>127</v>
      </c>
      <c r="AB253" s="158">
        <f t="shared" si="11"/>
        <v>0.05</v>
      </c>
      <c r="AC253" s="2">
        <f t="shared" si="10"/>
        <v>946</v>
      </c>
    </row>
    <row r="254" spans="1:29" ht="56.25" customHeight="1" x14ac:dyDescent="0.2">
      <c r="A254" s="2">
        <v>35</v>
      </c>
      <c r="B254" s="109">
        <v>255</v>
      </c>
      <c r="C254" s="36">
        <v>43740</v>
      </c>
      <c r="D254" s="20" t="s">
        <v>123</v>
      </c>
      <c r="E254" s="11">
        <v>15</v>
      </c>
      <c r="F254" s="28" t="s">
        <v>821</v>
      </c>
      <c r="G254" s="14" t="s">
        <v>141</v>
      </c>
      <c r="H254" s="11" t="s">
        <v>102</v>
      </c>
      <c r="I254" s="15" t="s">
        <v>2</v>
      </c>
      <c r="J254" s="28" t="s">
        <v>822</v>
      </c>
      <c r="K254" s="11" t="s">
        <v>823</v>
      </c>
      <c r="L254" s="11" t="s">
        <v>5</v>
      </c>
      <c r="M254" s="11" t="s">
        <v>22</v>
      </c>
      <c r="N254" s="15" t="s">
        <v>824</v>
      </c>
      <c r="O254" s="11">
        <v>1</v>
      </c>
      <c r="P254" s="80">
        <v>43830</v>
      </c>
      <c r="Q254" s="8">
        <v>43810</v>
      </c>
      <c r="R254" s="63">
        <v>1</v>
      </c>
      <c r="S254" s="34">
        <f t="shared" si="9"/>
        <v>1</v>
      </c>
      <c r="T254" s="7"/>
      <c r="U254" s="21" t="s">
        <v>825</v>
      </c>
      <c r="V254" s="7"/>
      <c r="W254" s="26" t="s">
        <v>23</v>
      </c>
      <c r="X254" s="71">
        <v>4</v>
      </c>
      <c r="Y254" s="11" t="s">
        <v>256</v>
      </c>
      <c r="Z254" s="49" t="s">
        <v>1089</v>
      </c>
      <c r="AA254" s="13" t="s">
        <v>127</v>
      </c>
      <c r="AB254" s="158">
        <f t="shared" si="11"/>
        <v>0.04</v>
      </c>
      <c r="AC254" s="2">
        <f t="shared" si="10"/>
        <v>291</v>
      </c>
    </row>
    <row r="255" spans="1:29" ht="56.25" customHeight="1" x14ac:dyDescent="0.2">
      <c r="A255" s="2">
        <v>49</v>
      </c>
      <c r="B255" s="109">
        <v>256</v>
      </c>
      <c r="C255" s="36">
        <v>43724</v>
      </c>
      <c r="D255" s="20" t="s">
        <v>165</v>
      </c>
      <c r="E255" s="20">
        <v>5</v>
      </c>
      <c r="F255" s="38" t="s">
        <v>1187</v>
      </c>
      <c r="G255" s="7" t="s">
        <v>556</v>
      </c>
      <c r="H255" s="11" t="s">
        <v>168</v>
      </c>
      <c r="I255" s="11" t="s">
        <v>2</v>
      </c>
      <c r="J255" s="28" t="s">
        <v>1012</v>
      </c>
      <c r="K255" s="11" t="s">
        <v>1009</v>
      </c>
      <c r="L255" s="9" t="s">
        <v>5</v>
      </c>
      <c r="M255" s="9" t="s">
        <v>24</v>
      </c>
      <c r="N255" s="21" t="s">
        <v>169</v>
      </c>
      <c r="O255" s="9">
        <v>1</v>
      </c>
      <c r="P255" s="80">
        <v>43812</v>
      </c>
      <c r="Q255" s="8">
        <v>43797</v>
      </c>
      <c r="R255" s="55">
        <v>1</v>
      </c>
      <c r="S255" s="34">
        <f t="shared" si="9"/>
        <v>1</v>
      </c>
      <c r="T255" s="9"/>
      <c r="U255" s="21" t="s">
        <v>1380</v>
      </c>
      <c r="V255" s="45"/>
      <c r="W255" s="20" t="s">
        <v>23</v>
      </c>
      <c r="X255" s="64">
        <v>5</v>
      </c>
      <c r="Y255" s="20" t="s">
        <v>109</v>
      </c>
      <c r="Z255" s="45" t="s">
        <v>369</v>
      </c>
      <c r="AA255" s="20" t="s">
        <v>127</v>
      </c>
      <c r="AB255" s="158">
        <f t="shared" si="11"/>
        <v>0.05</v>
      </c>
      <c r="AC255" s="2">
        <f t="shared" si="10"/>
        <v>551</v>
      </c>
    </row>
    <row r="256" spans="1:29" ht="56.25" customHeight="1" x14ac:dyDescent="0.2">
      <c r="A256" s="2">
        <v>82</v>
      </c>
      <c r="B256" s="109">
        <v>257</v>
      </c>
      <c r="C256" s="36">
        <v>43643</v>
      </c>
      <c r="D256" s="43" t="s">
        <v>203</v>
      </c>
      <c r="E256" s="11">
        <v>12</v>
      </c>
      <c r="F256" s="14" t="s">
        <v>1188</v>
      </c>
      <c r="G256" s="11" t="s">
        <v>729</v>
      </c>
      <c r="H256" s="11" t="s">
        <v>236</v>
      </c>
      <c r="I256" s="15" t="s">
        <v>6</v>
      </c>
      <c r="J256" s="28" t="s">
        <v>730</v>
      </c>
      <c r="K256" s="11" t="s">
        <v>137</v>
      </c>
      <c r="L256" s="9" t="s">
        <v>5</v>
      </c>
      <c r="M256" s="9"/>
      <c r="N256" s="15" t="s">
        <v>237</v>
      </c>
      <c r="O256" s="11">
        <v>1</v>
      </c>
      <c r="P256" s="80">
        <v>43814</v>
      </c>
      <c r="Q256" s="8">
        <v>43810</v>
      </c>
      <c r="R256" s="53">
        <v>1</v>
      </c>
      <c r="S256" s="34">
        <f t="shared" si="9"/>
        <v>1</v>
      </c>
      <c r="T256" s="11"/>
      <c r="U256" s="7" t="s">
        <v>1381</v>
      </c>
      <c r="V256" s="7" t="s">
        <v>731</v>
      </c>
      <c r="W256" s="21" t="s">
        <v>23</v>
      </c>
      <c r="X256" s="64">
        <v>5</v>
      </c>
      <c r="Y256" s="20" t="s">
        <v>143</v>
      </c>
      <c r="Z256" s="20" t="s">
        <v>151</v>
      </c>
      <c r="AA256" s="20" t="s">
        <v>127</v>
      </c>
      <c r="AB256" s="158">
        <f t="shared" si="11"/>
        <v>0.05</v>
      </c>
      <c r="AC256" s="2">
        <f t="shared" si="10"/>
        <v>677</v>
      </c>
    </row>
    <row r="257" spans="1:29" ht="56.25" customHeight="1" x14ac:dyDescent="0.2">
      <c r="A257" s="2">
        <v>83</v>
      </c>
      <c r="B257" s="109">
        <v>258</v>
      </c>
      <c r="C257" s="36">
        <v>43643</v>
      </c>
      <c r="D257" s="43" t="s">
        <v>203</v>
      </c>
      <c r="E257" s="11">
        <v>13</v>
      </c>
      <c r="F257" s="14" t="s">
        <v>1188</v>
      </c>
      <c r="G257" s="11" t="s">
        <v>729</v>
      </c>
      <c r="H257" s="11" t="s">
        <v>236</v>
      </c>
      <c r="I257" s="15" t="s">
        <v>6</v>
      </c>
      <c r="J257" s="28" t="s">
        <v>238</v>
      </c>
      <c r="K257" s="11" t="s">
        <v>137</v>
      </c>
      <c r="L257" s="9" t="s">
        <v>5</v>
      </c>
      <c r="M257" s="9"/>
      <c r="N257" s="15" t="s">
        <v>239</v>
      </c>
      <c r="O257" s="11">
        <v>1</v>
      </c>
      <c r="P257" s="80">
        <v>43769</v>
      </c>
      <c r="Q257" s="8">
        <v>43830</v>
      </c>
      <c r="R257" s="53">
        <v>1</v>
      </c>
      <c r="S257" s="34">
        <f t="shared" ref="S257:S320" si="12">+R257/O257</f>
        <v>1</v>
      </c>
      <c r="T257" s="11"/>
      <c r="U257" s="7" t="s">
        <v>732</v>
      </c>
      <c r="V257" s="7"/>
      <c r="W257" s="21" t="s">
        <v>23</v>
      </c>
      <c r="X257" s="64">
        <v>5</v>
      </c>
      <c r="Y257" s="20" t="s">
        <v>143</v>
      </c>
      <c r="Z257" s="20" t="s">
        <v>151</v>
      </c>
      <c r="AA257" s="20" t="s">
        <v>127</v>
      </c>
      <c r="AB257" s="158">
        <f t="shared" si="11"/>
        <v>0.05</v>
      </c>
      <c r="AC257" s="2">
        <f t="shared" ref="AC257:AC320" si="13">LEN(F257)</f>
        <v>677</v>
      </c>
    </row>
    <row r="258" spans="1:29" ht="56.25" customHeight="1" x14ac:dyDescent="0.2">
      <c r="A258" s="2">
        <v>86</v>
      </c>
      <c r="B258" s="109">
        <v>259</v>
      </c>
      <c r="C258" s="36">
        <v>43643</v>
      </c>
      <c r="D258" s="43" t="s">
        <v>203</v>
      </c>
      <c r="E258" s="11">
        <v>16</v>
      </c>
      <c r="F258" s="14" t="s">
        <v>1129</v>
      </c>
      <c r="G258" s="11" t="s">
        <v>242</v>
      </c>
      <c r="H258" s="11" t="s">
        <v>92</v>
      </c>
      <c r="I258" s="15" t="s">
        <v>6</v>
      </c>
      <c r="J258" s="28" t="s">
        <v>246</v>
      </c>
      <c r="K258" s="11" t="s">
        <v>137</v>
      </c>
      <c r="L258" s="9" t="s">
        <v>5</v>
      </c>
      <c r="M258" s="9"/>
      <c r="N258" s="15" t="s">
        <v>237</v>
      </c>
      <c r="O258" s="11">
        <v>1</v>
      </c>
      <c r="P258" s="80">
        <v>43814</v>
      </c>
      <c r="Q258" s="8">
        <v>43810</v>
      </c>
      <c r="R258" s="53">
        <v>1</v>
      </c>
      <c r="S258" s="34">
        <f t="shared" si="12"/>
        <v>1</v>
      </c>
      <c r="T258" s="11"/>
      <c r="U258" s="7" t="s">
        <v>1382</v>
      </c>
      <c r="V258" s="7" t="s">
        <v>731</v>
      </c>
      <c r="W258" s="21" t="s">
        <v>23</v>
      </c>
      <c r="X258" s="64">
        <v>3</v>
      </c>
      <c r="Y258" s="20" t="s">
        <v>143</v>
      </c>
      <c r="Z258" s="20" t="s">
        <v>151</v>
      </c>
      <c r="AA258" s="20" t="s">
        <v>127</v>
      </c>
      <c r="AB258" s="158">
        <f t="shared" si="11"/>
        <v>0.03</v>
      </c>
      <c r="AC258" s="2">
        <f t="shared" si="13"/>
        <v>547</v>
      </c>
    </row>
    <row r="259" spans="1:29" ht="56.25" customHeight="1" x14ac:dyDescent="0.2">
      <c r="A259" s="2">
        <v>91</v>
      </c>
      <c r="B259" s="109">
        <v>260</v>
      </c>
      <c r="C259" s="36">
        <v>43643</v>
      </c>
      <c r="D259" s="43" t="s">
        <v>203</v>
      </c>
      <c r="E259" s="11">
        <v>21</v>
      </c>
      <c r="F259" s="14" t="s">
        <v>737</v>
      </c>
      <c r="G259" s="11" t="s">
        <v>516</v>
      </c>
      <c r="H259" s="11" t="s">
        <v>102</v>
      </c>
      <c r="I259" s="15" t="s">
        <v>6</v>
      </c>
      <c r="J259" s="28" t="s">
        <v>201</v>
      </c>
      <c r="K259" s="11" t="s">
        <v>137</v>
      </c>
      <c r="L259" s="9" t="s">
        <v>5</v>
      </c>
      <c r="M259" s="9"/>
      <c r="N259" s="15" t="s">
        <v>202</v>
      </c>
      <c r="O259" s="11">
        <v>1</v>
      </c>
      <c r="P259" s="80">
        <v>43707</v>
      </c>
      <c r="Q259" s="8">
        <v>43723</v>
      </c>
      <c r="R259" s="53">
        <v>1</v>
      </c>
      <c r="S259" s="34">
        <f t="shared" si="12"/>
        <v>1</v>
      </c>
      <c r="T259" s="25"/>
      <c r="U259" s="7" t="s">
        <v>251</v>
      </c>
      <c r="V259" s="7"/>
      <c r="W259" s="21" t="s">
        <v>23</v>
      </c>
      <c r="X259" s="64">
        <v>5</v>
      </c>
      <c r="Y259" s="20" t="s">
        <v>143</v>
      </c>
      <c r="Z259" s="20" t="s">
        <v>151</v>
      </c>
      <c r="AA259" s="20" t="s">
        <v>127</v>
      </c>
      <c r="AB259" s="158">
        <f t="shared" ref="AB259:AB322" si="14">S259*X259%</f>
        <v>0.05</v>
      </c>
      <c r="AC259" s="2">
        <f t="shared" si="13"/>
        <v>240</v>
      </c>
    </row>
    <row r="260" spans="1:29" ht="56.25" customHeight="1" x14ac:dyDescent="0.2">
      <c r="A260" s="2">
        <v>140</v>
      </c>
      <c r="B260" s="109">
        <v>261</v>
      </c>
      <c r="C260" s="36">
        <v>43567</v>
      </c>
      <c r="D260" s="43" t="s">
        <v>341</v>
      </c>
      <c r="E260" s="20">
        <v>1</v>
      </c>
      <c r="F260" s="28" t="s">
        <v>1189</v>
      </c>
      <c r="G260" s="28" t="s">
        <v>564</v>
      </c>
      <c r="H260" s="11" t="s">
        <v>826</v>
      </c>
      <c r="I260" s="15" t="s">
        <v>6</v>
      </c>
      <c r="J260" s="28" t="s">
        <v>342</v>
      </c>
      <c r="K260" s="9" t="s">
        <v>827</v>
      </c>
      <c r="L260" s="9" t="s">
        <v>5</v>
      </c>
      <c r="M260" s="9" t="s">
        <v>22</v>
      </c>
      <c r="N260" s="9" t="s">
        <v>343</v>
      </c>
      <c r="O260" s="9">
        <v>1</v>
      </c>
      <c r="P260" s="80">
        <v>43646</v>
      </c>
      <c r="Q260" s="8">
        <v>43646</v>
      </c>
      <c r="R260" s="53">
        <v>1</v>
      </c>
      <c r="S260" s="34">
        <f t="shared" si="12"/>
        <v>1</v>
      </c>
      <c r="T260" s="9"/>
      <c r="U260" s="28" t="s">
        <v>1383</v>
      </c>
      <c r="V260" s="43"/>
      <c r="W260" s="49" t="s">
        <v>23</v>
      </c>
      <c r="X260" s="64">
        <v>3</v>
      </c>
      <c r="Y260" s="21" t="s">
        <v>109</v>
      </c>
      <c r="Z260" s="49" t="s">
        <v>1083</v>
      </c>
      <c r="AA260" s="49" t="s">
        <v>127</v>
      </c>
      <c r="AB260" s="158">
        <f t="shared" si="14"/>
        <v>0.03</v>
      </c>
      <c r="AC260" s="2">
        <f t="shared" si="13"/>
        <v>261</v>
      </c>
    </row>
    <row r="261" spans="1:29" ht="56.25" customHeight="1" x14ac:dyDescent="0.2">
      <c r="A261" s="2">
        <v>141</v>
      </c>
      <c r="B261" s="109">
        <v>262</v>
      </c>
      <c r="C261" s="36">
        <v>43567</v>
      </c>
      <c r="D261" s="43" t="s">
        <v>341</v>
      </c>
      <c r="E261" s="20">
        <v>2</v>
      </c>
      <c r="F261" s="28" t="s">
        <v>1190</v>
      </c>
      <c r="G261" s="28" t="s">
        <v>565</v>
      </c>
      <c r="H261" s="11" t="s">
        <v>828</v>
      </c>
      <c r="I261" s="15" t="s">
        <v>6</v>
      </c>
      <c r="J261" s="28" t="s">
        <v>342</v>
      </c>
      <c r="K261" s="9" t="s">
        <v>827</v>
      </c>
      <c r="L261" s="9" t="s">
        <v>5</v>
      </c>
      <c r="M261" s="9" t="s">
        <v>22</v>
      </c>
      <c r="N261" s="9" t="s">
        <v>343</v>
      </c>
      <c r="O261" s="9">
        <v>1</v>
      </c>
      <c r="P261" s="80">
        <v>43646</v>
      </c>
      <c r="Q261" s="8">
        <v>43662</v>
      </c>
      <c r="R261" s="53">
        <v>1</v>
      </c>
      <c r="S261" s="34">
        <f t="shared" si="12"/>
        <v>1</v>
      </c>
      <c r="T261" s="9"/>
      <c r="U261" s="28" t="s">
        <v>1383</v>
      </c>
      <c r="V261" s="45"/>
      <c r="W261" s="49" t="s">
        <v>23</v>
      </c>
      <c r="X261" s="64">
        <v>3</v>
      </c>
      <c r="Y261" s="21" t="s">
        <v>109</v>
      </c>
      <c r="Z261" s="49" t="s">
        <v>1083</v>
      </c>
      <c r="AA261" s="49" t="s">
        <v>127</v>
      </c>
      <c r="AB261" s="158">
        <f t="shared" si="14"/>
        <v>0.03</v>
      </c>
      <c r="AC261" s="2">
        <f t="shared" si="13"/>
        <v>528</v>
      </c>
    </row>
    <row r="262" spans="1:29" ht="56.25" customHeight="1" x14ac:dyDescent="0.2">
      <c r="A262" s="2">
        <v>145</v>
      </c>
      <c r="B262" s="109">
        <v>263</v>
      </c>
      <c r="C262" s="36">
        <v>43567</v>
      </c>
      <c r="D262" s="43" t="s">
        <v>341</v>
      </c>
      <c r="E262" s="20">
        <v>6</v>
      </c>
      <c r="F262" s="28" t="s">
        <v>1125</v>
      </c>
      <c r="G262" s="28" t="s">
        <v>1224</v>
      </c>
      <c r="H262" s="11" t="s">
        <v>346</v>
      </c>
      <c r="I262" s="15" t="s">
        <v>2</v>
      </c>
      <c r="J262" s="28" t="s">
        <v>837</v>
      </c>
      <c r="K262" s="9" t="s">
        <v>838</v>
      </c>
      <c r="L262" s="9" t="s">
        <v>5</v>
      </c>
      <c r="M262" s="9" t="s">
        <v>22</v>
      </c>
      <c r="N262" s="9" t="s">
        <v>839</v>
      </c>
      <c r="O262" s="9">
        <v>1</v>
      </c>
      <c r="P262" s="80">
        <v>43605</v>
      </c>
      <c r="Q262" s="8">
        <v>43615</v>
      </c>
      <c r="R262" s="53">
        <v>1</v>
      </c>
      <c r="S262" s="34">
        <f t="shared" si="12"/>
        <v>1</v>
      </c>
      <c r="T262" s="28"/>
      <c r="U262" s="28" t="s">
        <v>1384</v>
      </c>
      <c r="V262" s="45"/>
      <c r="W262" s="49" t="s">
        <v>23</v>
      </c>
      <c r="X262" s="64">
        <v>4</v>
      </c>
      <c r="Y262" s="21" t="s">
        <v>125</v>
      </c>
      <c r="Z262" s="49" t="s">
        <v>1083</v>
      </c>
      <c r="AA262" s="49" t="s">
        <v>127</v>
      </c>
      <c r="AB262" s="158">
        <f t="shared" si="14"/>
        <v>0.04</v>
      </c>
      <c r="AC262" s="2">
        <f t="shared" si="13"/>
        <v>301</v>
      </c>
    </row>
    <row r="263" spans="1:29" ht="56.25" customHeight="1" x14ac:dyDescent="0.2">
      <c r="A263" s="2">
        <v>152</v>
      </c>
      <c r="B263" s="109">
        <v>264</v>
      </c>
      <c r="C263" s="36">
        <v>43567</v>
      </c>
      <c r="D263" s="43" t="s">
        <v>341</v>
      </c>
      <c r="E263" s="20">
        <v>13</v>
      </c>
      <c r="F263" s="28" t="s">
        <v>1191</v>
      </c>
      <c r="G263" s="28" t="s">
        <v>567</v>
      </c>
      <c r="H263" s="11" t="s">
        <v>353</v>
      </c>
      <c r="I263" s="15" t="s">
        <v>2</v>
      </c>
      <c r="J263" s="28" t="s">
        <v>1261</v>
      </c>
      <c r="K263" s="9" t="s">
        <v>847</v>
      </c>
      <c r="L263" s="9" t="s">
        <v>5</v>
      </c>
      <c r="M263" s="9" t="s">
        <v>22</v>
      </c>
      <c r="N263" s="9" t="s">
        <v>848</v>
      </c>
      <c r="O263" s="9">
        <v>1</v>
      </c>
      <c r="P263" s="80">
        <v>43814</v>
      </c>
      <c r="Q263" s="8">
        <v>43814</v>
      </c>
      <c r="R263" s="53">
        <v>1</v>
      </c>
      <c r="S263" s="34">
        <f t="shared" si="12"/>
        <v>1</v>
      </c>
      <c r="T263" s="28"/>
      <c r="U263" s="28" t="s">
        <v>1385</v>
      </c>
      <c r="V263" s="9"/>
      <c r="W263" s="49" t="s">
        <v>23</v>
      </c>
      <c r="X263" s="64">
        <v>4</v>
      </c>
      <c r="Y263" s="21" t="s">
        <v>125</v>
      </c>
      <c r="Z263" s="49" t="s">
        <v>126</v>
      </c>
      <c r="AA263" s="49" t="s">
        <v>127</v>
      </c>
      <c r="AB263" s="158">
        <f t="shared" si="14"/>
        <v>0.04</v>
      </c>
      <c r="AC263" s="2">
        <f t="shared" si="13"/>
        <v>398</v>
      </c>
    </row>
    <row r="264" spans="1:29" ht="56.25" customHeight="1" x14ac:dyDescent="0.2">
      <c r="A264" s="2">
        <v>158</v>
      </c>
      <c r="B264" s="109">
        <v>265</v>
      </c>
      <c r="C264" s="36">
        <v>43567</v>
      </c>
      <c r="D264" s="43" t="s">
        <v>341</v>
      </c>
      <c r="E264" s="20">
        <v>19</v>
      </c>
      <c r="F264" s="28" t="s">
        <v>1158</v>
      </c>
      <c r="G264" s="28" t="s">
        <v>1226</v>
      </c>
      <c r="H264" s="11" t="s">
        <v>850</v>
      </c>
      <c r="I264" s="15" t="s">
        <v>2</v>
      </c>
      <c r="J264" s="28" t="s">
        <v>1262</v>
      </c>
      <c r="K264" s="9" t="s">
        <v>847</v>
      </c>
      <c r="L264" s="9" t="s">
        <v>5</v>
      </c>
      <c r="M264" s="9" t="s">
        <v>22</v>
      </c>
      <c r="N264" s="9" t="s">
        <v>853</v>
      </c>
      <c r="O264" s="9">
        <v>1</v>
      </c>
      <c r="P264" s="80">
        <v>43799</v>
      </c>
      <c r="Q264" s="8">
        <v>43795</v>
      </c>
      <c r="R264" s="53">
        <v>1</v>
      </c>
      <c r="S264" s="34">
        <f t="shared" si="12"/>
        <v>1</v>
      </c>
      <c r="T264" s="28"/>
      <c r="U264" s="28" t="s">
        <v>1386</v>
      </c>
      <c r="V264" s="9"/>
      <c r="W264" s="49" t="s">
        <v>23</v>
      </c>
      <c r="X264" s="64">
        <v>4</v>
      </c>
      <c r="Y264" s="21" t="s">
        <v>125</v>
      </c>
      <c r="Z264" s="49" t="s">
        <v>126</v>
      </c>
      <c r="AA264" s="49" t="s">
        <v>127</v>
      </c>
      <c r="AB264" s="158">
        <f t="shared" si="14"/>
        <v>0.04</v>
      </c>
      <c r="AC264" s="2">
        <f t="shared" si="13"/>
        <v>437</v>
      </c>
    </row>
    <row r="265" spans="1:29" ht="56.25" customHeight="1" x14ac:dyDescent="0.2">
      <c r="A265" s="2">
        <v>159</v>
      </c>
      <c r="B265" s="109">
        <v>266</v>
      </c>
      <c r="C265" s="36">
        <v>43567</v>
      </c>
      <c r="D265" s="43" t="s">
        <v>341</v>
      </c>
      <c r="E265" s="20">
        <v>20</v>
      </c>
      <c r="F265" s="28" t="s">
        <v>1158</v>
      </c>
      <c r="G265" s="28" t="s">
        <v>1226</v>
      </c>
      <c r="H265" s="11" t="s">
        <v>850</v>
      </c>
      <c r="I265" s="15" t="s">
        <v>2</v>
      </c>
      <c r="J265" s="28" t="s">
        <v>604</v>
      </c>
      <c r="K265" s="9" t="s">
        <v>129</v>
      </c>
      <c r="L265" s="9" t="s">
        <v>5</v>
      </c>
      <c r="M265" s="9" t="s">
        <v>22</v>
      </c>
      <c r="N265" s="9" t="s">
        <v>357</v>
      </c>
      <c r="O265" s="9">
        <v>1</v>
      </c>
      <c r="P265" s="80">
        <v>43814</v>
      </c>
      <c r="Q265" s="8">
        <v>43815</v>
      </c>
      <c r="R265" s="53">
        <v>1</v>
      </c>
      <c r="S265" s="34">
        <f t="shared" si="12"/>
        <v>1</v>
      </c>
      <c r="T265" s="28"/>
      <c r="U265" s="28" t="s">
        <v>1387</v>
      </c>
      <c r="V265" s="9"/>
      <c r="W265" s="49" t="s">
        <v>23</v>
      </c>
      <c r="X265" s="64">
        <v>3</v>
      </c>
      <c r="Y265" s="21" t="s">
        <v>125</v>
      </c>
      <c r="Z265" s="49" t="s">
        <v>126</v>
      </c>
      <c r="AA265" s="49" t="s">
        <v>127</v>
      </c>
      <c r="AB265" s="158">
        <f t="shared" si="14"/>
        <v>0.03</v>
      </c>
      <c r="AC265" s="2">
        <f t="shared" si="13"/>
        <v>437</v>
      </c>
    </row>
    <row r="266" spans="1:29" ht="56.25" customHeight="1" x14ac:dyDescent="0.2">
      <c r="A266" s="2">
        <v>261</v>
      </c>
      <c r="B266" s="109">
        <v>267</v>
      </c>
      <c r="C266" s="36">
        <v>43315</v>
      </c>
      <c r="D266" s="43" t="s">
        <v>486</v>
      </c>
      <c r="E266" s="13">
        <v>18</v>
      </c>
      <c r="F266" s="14" t="s">
        <v>1192</v>
      </c>
      <c r="G266" s="30" t="s">
        <v>581</v>
      </c>
      <c r="H266" s="11" t="s">
        <v>1605</v>
      </c>
      <c r="I266" s="15" t="s">
        <v>6</v>
      </c>
      <c r="J266" s="28" t="s">
        <v>506</v>
      </c>
      <c r="K266" s="101" t="s">
        <v>940</v>
      </c>
      <c r="L266" s="9" t="s">
        <v>5</v>
      </c>
      <c r="M266" s="9" t="s">
        <v>30</v>
      </c>
      <c r="N266" s="14" t="s">
        <v>624</v>
      </c>
      <c r="O266" s="11">
        <v>2</v>
      </c>
      <c r="P266" s="80">
        <v>43829</v>
      </c>
      <c r="Q266" s="8">
        <v>43829</v>
      </c>
      <c r="R266" s="54">
        <v>2</v>
      </c>
      <c r="S266" s="34">
        <f t="shared" si="12"/>
        <v>1</v>
      </c>
      <c r="T266" s="11"/>
      <c r="U266" s="12" t="s">
        <v>941</v>
      </c>
      <c r="V266" s="12" t="s">
        <v>937</v>
      </c>
      <c r="W266" s="20" t="s">
        <v>23</v>
      </c>
      <c r="X266" s="64">
        <v>3</v>
      </c>
      <c r="Y266" s="62" t="s">
        <v>312</v>
      </c>
      <c r="Z266" s="20" t="s">
        <v>508</v>
      </c>
      <c r="AA266" s="20" t="s">
        <v>127</v>
      </c>
      <c r="AB266" s="158">
        <f t="shared" si="14"/>
        <v>0.03</v>
      </c>
      <c r="AC266" s="2">
        <f t="shared" si="13"/>
        <v>196</v>
      </c>
    </row>
    <row r="267" spans="1:29" ht="56.25" customHeight="1" x14ac:dyDescent="0.2">
      <c r="A267" s="2">
        <v>272</v>
      </c>
      <c r="B267" s="109">
        <v>268</v>
      </c>
      <c r="C267" s="36">
        <v>43315</v>
      </c>
      <c r="D267" s="43" t="s">
        <v>486</v>
      </c>
      <c r="E267" s="20">
        <v>22</v>
      </c>
      <c r="F267" s="38" t="s">
        <v>965</v>
      </c>
      <c r="G267" s="38" t="s">
        <v>516</v>
      </c>
      <c r="H267" s="11" t="s">
        <v>102</v>
      </c>
      <c r="I267" s="15" t="s">
        <v>2</v>
      </c>
      <c r="J267" s="28" t="s">
        <v>966</v>
      </c>
      <c r="K267" s="9" t="s">
        <v>517</v>
      </c>
      <c r="L267" s="9" t="s">
        <v>43</v>
      </c>
      <c r="M267" s="9" t="s">
        <v>43</v>
      </c>
      <c r="N267" s="28" t="s">
        <v>518</v>
      </c>
      <c r="O267" s="11">
        <v>1</v>
      </c>
      <c r="P267" s="80">
        <v>43434</v>
      </c>
      <c r="Q267" s="8">
        <v>43496</v>
      </c>
      <c r="R267" s="53">
        <v>1</v>
      </c>
      <c r="S267" s="34">
        <f t="shared" si="12"/>
        <v>1</v>
      </c>
      <c r="T267" s="28"/>
      <c r="U267" s="35" t="s">
        <v>519</v>
      </c>
      <c r="V267" s="45"/>
      <c r="W267" s="45" t="s">
        <v>0</v>
      </c>
      <c r="X267" s="64">
        <v>2</v>
      </c>
      <c r="Y267" s="45" t="s">
        <v>125</v>
      </c>
      <c r="Z267" s="45" t="s">
        <v>1087</v>
      </c>
      <c r="AA267" s="45" t="s">
        <v>74</v>
      </c>
      <c r="AB267" s="158">
        <f t="shared" si="14"/>
        <v>0.02</v>
      </c>
      <c r="AC267" s="2">
        <f t="shared" si="13"/>
        <v>347</v>
      </c>
    </row>
    <row r="268" spans="1:29" ht="56.25" customHeight="1" x14ac:dyDescent="0.2">
      <c r="A268" s="2">
        <v>201</v>
      </c>
      <c r="B268" s="109">
        <v>269</v>
      </c>
      <c r="C268" s="36">
        <v>43461</v>
      </c>
      <c r="D268" s="43" t="s">
        <v>421</v>
      </c>
      <c r="E268" s="9">
        <v>1</v>
      </c>
      <c r="F268" s="28" t="s">
        <v>1193</v>
      </c>
      <c r="G268" s="7" t="s">
        <v>1232</v>
      </c>
      <c r="H268" s="11" t="s">
        <v>422</v>
      </c>
      <c r="I268" s="15" t="s">
        <v>6</v>
      </c>
      <c r="J268" s="28" t="s">
        <v>1263</v>
      </c>
      <c r="K268" s="9" t="s">
        <v>191</v>
      </c>
      <c r="L268" s="9" t="s">
        <v>5</v>
      </c>
      <c r="M268" s="9" t="s">
        <v>26</v>
      </c>
      <c r="N268" s="21" t="s">
        <v>1073</v>
      </c>
      <c r="O268" s="9">
        <v>1</v>
      </c>
      <c r="P268" s="80">
        <v>43511</v>
      </c>
      <c r="Q268" s="8">
        <v>43565</v>
      </c>
      <c r="R268" s="55">
        <v>1</v>
      </c>
      <c r="S268" s="34">
        <f t="shared" si="12"/>
        <v>1</v>
      </c>
      <c r="T268" s="10"/>
      <c r="U268" s="10" t="s">
        <v>1388</v>
      </c>
      <c r="V268" s="45"/>
      <c r="W268" s="45" t="s">
        <v>23</v>
      </c>
      <c r="X268" s="64">
        <v>7</v>
      </c>
      <c r="Y268" s="45" t="s">
        <v>298</v>
      </c>
      <c r="Z268" s="45" t="s">
        <v>1681</v>
      </c>
      <c r="AA268" s="45" t="s">
        <v>1682</v>
      </c>
      <c r="AB268" s="158">
        <f t="shared" si="14"/>
        <v>7.0000000000000007E-2</v>
      </c>
      <c r="AC268" s="2">
        <f t="shared" si="13"/>
        <v>527</v>
      </c>
    </row>
    <row r="269" spans="1:29" ht="56.25" customHeight="1" x14ac:dyDescent="0.2">
      <c r="A269" s="2">
        <v>202</v>
      </c>
      <c r="B269" s="109">
        <v>270</v>
      </c>
      <c r="C269" s="36">
        <v>43461</v>
      </c>
      <c r="D269" s="43" t="s">
        <v>421</v>
      </c>
      <c r="E269" s="9">
        <v>2</v>
      </c>
      <c r="F269" s="28" t="s">
        <v>1193</v>
      </c>
      <c r="G269" s="7" t="s">
        <v>1232</v>
      </c>
      <c r="H269" s="11" t="s">
        <v>423</v>
      </c>
      <c r="I269" s="15" t="s">
        <v>6</v>
      </c>
      <c r="J269" s="28" t="s">
        <v>1264</v>
      </c>
      <c r="K269" s="9" t="s">
        <v>424</v>
      </c>
      <c r="L269" s="9" t="s">
        <v>12</v>
      </c>
      <c r="M269" s="9" t="s">
        <v>45</v>
      </c>
      <c r="N269" s="21" t="s">
        <v>425</v>
      </c>
      <c r="O269" s="9">
        <v>2</v>
      </c>
      <c r="P269" s="80">
        <v>43799</v>
      </c>
      <c r="Q269" s="8">
        <v>43798</v>
      </c>
      <c r="R269" s="55">
        <v>2</v>
      </c>
      <c r="S269" s="34">
        <f t="shared" si="12"/>
        <v>1</v>
      </c>
      <c r="T269" s="10"/>
      <c r="U269" s="12" t="s">
        <v>1389</v>
      </c>
      <c r="V269" s="10" t="s">
        <v>1074</v>
      </c>
      <c r="W269" s="45" t="s">
        <v>34</v>
      </c>
      <c r="X269" s="64">
        <v>7</v>
      </c>
      <c r="Y269" s="45" t="s">
        <v>298</v>
      </c>
      <c r="Z269" s="45" t="s">
        <v>1681</v>
      </c>
      <c r="AA269" s="45" t="s">
        <v>1682</v>
      </c>
      <c r="AB269" s="158">
        <f t="shared" si="14"/>
        <v>7.0000000000000007E-2</v>
      </c>
      <c r="AC269" s="2">
        <f t="shared" si="13"/>
        <v>527</v>
      </c>
    </row>
    <row r="270" spans="1:29" ht="56.25" customHeight="1" x14ac:dyDescent="0.2">
      <c r="A270" s="2">
        <v>203</v>
      </c>
      <c r="B270" s="109">
        <v>271</v>
      </c>
      <c r="C270" s="36">
        <v>43461</v>
      </c>
      <c r="D270" s="43" t="s">
        <v>421</v>
      </c>
      <c r="E270" s="9">
        <v>3</v>
      </c>
      <c r="F270" s="28" t="s">
        <v>1194</v>
      </c>
      <c r="G270" s="7" t="s">
        <v>1075</v>
      </c>
      <c r="H270" s="11" t="s">
        <v>1076</v>
      </c>
      <c r="I270" s="15" t="s">
        <v>6</v>
      </c>
      <c r="J270" s="28" t="s">
        <v>1265</v>
      </c>
      <c r="K270" s="9" t="s">
        <v>193</v>
      </c>
      <c r="L270" s="9" t="s">
        <v>5</v>
      </c>
      <c r="M270" s="9" t="s">
        <v>26</v>
      </c>
      <c r="N270" s="21" t="s">
        <v>426</v>
      </c>
      <c r="O270" s="9">
        <v>1</v>
      </c>
      <c r="P270" s="80">
        <v>43555</v>
      </c>
      <c r="Q270" s="8">
        <v>43550</v>
      </c>
      <c r="R270" s="55">
        <v>1</v>
      </c>
      <c r="S270" s="34">
        <f t="shared" si="12"/>
        <v>1</v>
      </c>
      <c r="T270" s="9"/>
      <c r="U270" s="10" t="s">
        <v>1390</v>
      </c>
      <c r="V270" s="45"/>
      <c r="W270" s="45" t="s">
        <v>23</v>
      </c>
      <c r="X270" s="64">
        <v>7</v>
      </c>
      <c r="Y270" s="45" t="s">
        <v>298</v>
      </c>
      <c r="Z270" s="45" t="s">
        <v>1681</v>
      </c>
      <c r="AA270" s="45" t="s">
        <v>1682</v>
      </c>
      <c r="AB270" s="158">
        <f t="shared" si="14"/>
        <v>7.0000000000000007E-2</v>
      </c>
      <c r="AC270" s="2">
        <f t="shared" si="13"/>
        <v>851</v>
      </c>
    </row>
    <row r="271" spans="1:29" ht="56.25" customHeight="1" x14ac:dyDescent="0.2">
      <c r="A271" s="2">
        <v>204</v>
      </c>
      <c r="B271" s="109">
        <v>272</v>
      </c>
      <c r="C271" s="36">
        <v>43461</v>
      </c>
      <c r="D271" s="43" t="s">
        <v>421</v>
      </c>
      <c r="E271" s="9">
        <v>4</v>
      </c>
      <c r="F271" s="28" t="s">
        <v>1194</v>
      </c>
      <c r="G271" s="7" t="s">
        <v>1075</v>
      </c>
      <c r="H271" s="11" t="s">
        <v>1076</v>
      </c>
      <c r="I271" s="15" t="s">
        <v>6</v>
      </c>
      <c r="J271" s="28" t="s">
        <v>1077</v>
      </c>
      <c r="K271" s="9" t="s">
        <v>191</v>
      </c>
      <c r="L271" s="9" t="s">
        <v>5</v>
      </c>
      <c r="M271" s="9" t="s">
        <v>26</v>
      </c>
      <c r="N271" s="21" t="s">
        <v>427</v>
      </c>
      <c r="O271" s="9">
        <v>1</v>
      </c>
      <c r="P271" s="80">
        <v>43511</v>
      </c>
      <c r="Q271" s="8">
        <v>43510</v>
      </c>
      <c r="R271" s="55">
        <v>1</v>
      </c>
      <c r="S271" s="34">
        <f t="shared" si="12"/>
        <v>1</v>
      </c>
      <c r="T271" s="10"/>
      <c r="U271" s="10" t="s">
        <v>1391</v>
      </c>
      <c r="V271" s="45"/>
      <c r="W271" s="45" t="s">
        <v>23</v>
      </c>
      <c r="X271" s="64">
        <v>7</v>
      </c>
      <c r="Y271" s="45" t="s">
        <v>298</v>
      </c>
      <c r="Z271" s="45" t="s">
        <v>1681</v>
      </c>
      <c r="AA271" s="45" t="s">
        <v>1682</v>
      </c>
      <c r="AB271" s="158">
        <f t="shared" si="14"/>
        <v>7.0000000000000007E-2</v>
      </c>
      <c r="AC271" s="2">
        <f t="shared" si="13"/>
        <v>851</v>
      </c>
    </row>
    <row r="272" spans="1:29" ht="56.25" customHeight="1" x14ac:dyDescent="0.2">
      <c r="A272" s="2">
        <v>205</v>
      </c>
      <c r="B272" s="109">
        <v>273</v>
      </c>
      <c r="C272" s="36">
        <v>43461</v>
      </c>
      <c r="D272" s="43" t="s">
        <v>421</v>
      </c>
      <c r="E272" s="9">
        <v>5</v>
      </c>
      <c r="F272" s="28" t="s">
        <v>1195</v>
      </c>
      <c r="G272" s="7" t="s">
        <v>1075</v>
      </c>
      <c r="H272" s="11" t="s">
        <v>1076</v>
      </c>
      <c r="I272" s="15" t="s">
        <v>6</v>
      </c>
      <c r="J272" s="28" t="s">
        <v>1266</v>
      </c>
      <c r="K272" s="9" t="s">
        <v>428</v>
      </c>
      <c r="L272" s="9" t="s">
        <v>12</v>
      </c>
      <c r="M272" s="9" t="s">
        <v>41</v>
      </c>
      <c r="N272" s="21" t="s">
        <v>643</v>
      </c>
      <c r="O272" s="9">
        <v>1</v>
      </c>
      <c r="P272" s="80">
        <v>43555</v>
      </c>
      <c r="Q272" s="8">
        <v>43738</v>
      </c>
      <c r="R272" s="55">
        <v>1</v>
      </c>
      <c r="S272" s="34">
        <f t="shared" si="12"/>
        <v>1</v>
      </c>
      <c r="T272" s="10"/>
      <c r="U272" s="12" t="s">
        <v>1392</v>
      </c>
      <c r="V272" s="45"/>
      <c r="W272" s="45" t="s">
        <v>34</v>
      </c>
      <c r="X272" s="64">
        <v>7</v>
      </c>
      <c r="Y272" s="45" t="s">
        <v>298</v>
      </c>
      <c r="Z272" s="45" t="s">
        <v>1681</v>
      </c>
      <c r="AA272" s="45" t="s">
        <v>1682</v>
      </c>
      <c r="AB272" s="158">
        <f t="shared" si="14"/>
        <v>7.0000000000000007E-2</v>
      </c>
      <c r="AC272" s="2">
        <f t="shared" si="13"/>
        <v>850</v>
      </c>
    </row>
    <row r="273" spans="1:29" ht="56.25" customHeight="1" x14ac:dyDescent="0.2">
      <c r="A273" s="2">
        <v>206</v>
      </c>
      <c r="B273" s="109">
        <v>274</v>
      </c>
      <c r="C273" s="36">
        <v>43461</v>
      </c>
      <c r="D273" s="43" t="s">
        <v>421</v>
      </c>
      <c r="E273" s="9">
        <v>6</v>
      </c>
      <c r="F273" s="28" t="s">
        <v>1196</v>
      </c>
      <c r="G273" s="7" t="s">
        <v>1233</v>
      </c>
      <c r="H273" s="11" t="s">
        <v>140</v>
      </c>
      <c r="I273" s="15" t="s">
        <v>6</v>
      </c>
      <c r="J273" s="28" t="s">
        <v>429</v>
      </c>
      <c r="K273" s="9" t="s">
        <v>191</v>
      </c>
      <c r="L273" s="9" t="s">
        <v>5</v>
      </c>
      <c r="M273" s="9" t="s">
        <v>26</v>
      </c>
      <c r="N273" s="21" t="s">
        <v>1078</v>
      </c>
      <c r="O273" s="9">
        <v>1</v>
      </c>
      <c r="P273" s="80">
        <v>43496</v>
      </c>
      <c r="Q273" s="8">
        <v>43595</v>
      </c>
      <c r="R273" s="55">
        <v>1</v>
      </c>
      <c r="S273" s="34">
        <f t="shared" si="12"/>
        <v>1</v>
      </c>
      <c r="T273" s="10"/>
      <c r="U273" s="10" t="s">
        <v>1216</v>
      </c>
      <c r="V273" s="45"/>
      <c r="W273" s="45" t="s">
        <v>23</v>
      </c>
      <c r="X273" s="64">
        <v>7</v>
      </c>
      <c r="Y273" s="45" t="s">
        <v>298</v>
      </c>
      <c r="Z273" s="45" t="s">
        <v>1681</v>
      </c>
      <c r="AA273" s="45" t="s">
        <v>1682</v>
      </c>
      <c r="AB273" s="158">
        <f t="shared" si="14"/>
        <v>7.0000000000000007E-2</v>
      </c>
      <c r="AC273" s="2">
        <f t="shared" si="13"/>
        <v>549</v>
      </c>
    </row>
    <row r="274" spans="1:29" ht="56.25" customHeight="1" x14ac:dyDescent="0.2">
      <c r="A274" s="2">
        <v>207</v>
      </c>
      <c r="B274" s="109">
        <v>275</v>
      </c>
      <c r="C274" s="36">
        <v>43461</v>
      </c>
      <c r="D274" s="43" t="s">
        <v>421</v>
      </c>
      <c r="E274" s="9">
        <v>7</v>
      </c>
      <c r="F274" s="28" t="s">
        <v>1196</v>
      </c>
      <c r="G274" s="7" t="s">
        <v>1233</v>
      </c>
      <c r="H274" s="11" t="s">
        <v>140</v>
      </c>
      <c r="I274" s="15" t="s">
        <v>6</v>
      </c>
      <c r="J274" s="28" t="s">
        <v>1267</v>
      </c>
      <c r="K274" s="9" t="s">
        <v>428</v>
      </c>
      <c r="L274" s="9" t="s">
        <v>12</v>
      </c>
      <c r="M274" s="9" t="s">
        <v>41</v>
      </c>
      <c r="N274" s="21" t="s">
        <v>643</v>
      </c>
      <c r="O274" s="9">
        <v>1</v>
      </c>
      <c r="P274" s="80">
        <v>43555</v>
      </c>
      <c r="Q274" s="8">
        <v>43738</v>
      </c>
      <c r="R274" s="55">
        <v>1</v>
      </c>
      <c r="S274" s="34">
        <f t="shared" si="12"/>
        <v>1</v>
      </c>
      <c r="T274" s="10"/>
      <c r="U274" s="12" t="s">
        <v>1393</v>
      </c>
      <c r="V274" s="45"/>
      <c r="W274" s="45" t="s">
        <v>34</v>
      </c>
      <c r="X274" s="64">
        <v>7</v>
      </c>
      <c r="Y274" s="45" t="s">
        <v>298</v>
      </c>
      <c r="Z274" s="45" t="s">
        <v>1681</v>
      </c>
      <c r="AA274" s="45" t="s">
        <v>1682</v>
      </c>
      <c r="AB274" s="158">
        <f t="shared" si="14"/>
        <v>7.0000000000000007E-2</v>
      </c>
      <c r="AC274" s="2">
        <f t="shared" si="13"/>
        <v>549</v>
      </c>
    </row>
    <row r="275" spans="1:29" ht="56.25" customHeight="1" x14ac:dyDescent="0.2">
      <c r="A275" s="2">
        <v>208</v>
      </c>
      <c r="B275" s="109">
        <v>276</v>
      </c>
      <c r="C275" s="36">
        <v>43461</v>
      </c>
      <c r="D275" s="43" t="s">
        <v>421</v>
      </c>
      <c r="E275" s="9">
        <v>8</v>
      </c>
      <c r="F275" s="28" t="s">
        <v>1197</v>
      </c>
      <c r="G275" s="7" t="s">
        <v>1234</v>
      </c>
      <c r="H275" s="11" t="s">
        <v>430</v>
      </c>
      <c r="I275" s="15" t="s">
        <v>6</v>
      </c>
      <c r="J275" s="28" t="s">
        <v>1079</v>
      </c>
      <c r="K275" s="9" t="s">
        <v>193</v>
      </c>
      <c r="L275" s="9" t="s">
        <v>5</v>
      </c>
      <c r="M275" s="9" t="s">
        <v>26</v>
      </c>
      <c r="N275" s="21" t="s">
        <v>431</v>
      </c>
      <c r="O275" s="9">
        <v>1</v>
      </c>
      <c r="P275" s="80">
        <v>43511</v>
      </c>
      <c r="Q275" s="8">
        <v>43504</v>
      </c>
      <c r="R275" s="55">
        <v>1</v>
      </c>
      <c r="S275" s="34">
        <f t="shared" si="12"/>
        <v>1</v>
      </c>
      <c r="T275" s="28"/>
      <c r="U275" s="10" t="s">
        <v>1080</v>
      </c>
      <c r="V275" s="45"/>
      <c r="W275" s="45" t="s">
        <v>23</v>
      </c>
      <c r="X275" s="64">
        <v>7</v>
      </c>
      <c r="Y275" s="45" t="s">
        <v>298</v>
      </c>
      <c r="Z275" s="45" t="s">
        <v>1681</v>
      </c>
      <c r="AA275" s="45" t="s">
        <v>1682</v>
      </c>
      <c r="AB275" s="158">
        <f t="shared" si="14"/>
        <v>7.0000000000000007E-2</v>
      </c>
      <c r="AC275" s="2">
        <f t="shared" si="13"/>
        <v>473</v>
      </c>
    </row>
    <row r="276" spans="1:29" ht="56.25" customHeight="1" x14ac:dyDescent="0.2">
      <c r="A276" s="2">
        <v>209</v>
      </c>
      <c r="B276" s="109">
        <v>277</v>
      </c>
      <c r="C276" s="36">
        <v>43461</v>
      </c>
      <c r="D276" s="43" t="s">
        <v>421</v>
      </c>
      <c r="E276" s="9">
        <v>9</v>
      </c>
      <c r="F276" s="28" t="s">
        <v>1198</v>
      </c>
      <c r="G276" s="10" t="s">
        <v>574</v>
      </c>
      <c r="H276" s="11" t="s">
        <v>432</v>
      </c>
      <c r="I276" s="15" t="s">
        <v>6</v>
      </c>
      <c r="J276" s="28" t="s">
        <v>433</v>
      </c>
      <c r="K276" s="9" t="s">
        <v>191</v>
      </c>
      <c r="L276" s="9" t="s">
        <v>5</v>
      </c>
      <c r="M276" s="9" t="s">
        <v>26</v>
      </c>
      <c r="N276" s="21" t="s">
        <v>427</v>
      </c>
      <c r="O276" s="9">
        <v>1</v>
      </c>
      <c r="P276" s="80">
        <v>43511</v>
      </c>
      <c r="Q276" s="8">
        <v>43550</v>
      </c>
      <c r="R276" s="55">
        <v>1</v>
      </c>
      <c r="S276" s="34">
        <f t="shared" si="12"/>
        <v>1</v>
      </c>
      <c r="T276" s="9"/>
      <c r="U276" s="10" t="s">
        <v>1394</v>
      </c>
      <c r="V276" s="45"/>
      <c r="W276" s="45" t="s">
        <v>23</v>
      </c>
      <c r="X276" s="64">
        <v>7</v>
      </c>
      <c r="Y276" s="45" t="s">
        <v>298</v>
      </c>
      <c r="Z276" s="45" t="s">
        <v>1681</v>
      </c>
      <c r="AA276" s="45" t="s">
        <v>1682</v>
      </c>
      <c r="AB276" s="158">
        <f t="shared" si="14"/>
        <v>7.0000000000000007E-2</v>
      </c>
      <c r="AC276" s="2">
        <f t="shared" si="13"/>
        <v>846</v>
      </c>
    </row>
    <row r="277" spans="1:29" ht="56.25" customHeight="1" x14ac:dyDescent="0.2">
      <c r="A277" s="2">
        <v>210</v>
      </c>
      <c r="B277" s="109">
        <v>278</v>
      </c>
      <c r="C277" s="36">
        <v>43461</v>
      </c>
      <c r="D277" s="43" t="s">
        <v>421</v>
      </c>
      <c r="E277" s="9">
        <v>10</v>
      </c>
      <c r="F277" s="28" t="s">
        <v>1199</v>
      </c>
      <c r="G277" s="10" t="s">
        <v>574</v>
      </c>
      <c r="H277" s="11" t="s">
        <v>432</v>
      </c>
      <c r="I277" s="15" t="s">
        <v>6</v>
      </c>
      <c r="J277" s="28" t="s">
        <v>434</v>
      </c>
      <c r="K277" s="9" t="s">
        <v>435</v>
      </c>
      <c r="L277" s="9" t="s">
        <v>5</v>
      </c>
      <c r="M277" s="9" t="s">
        <v>26</v>
      </c>
      <c r="N277" s="21" t="s">
        <v>436</v>
      </c>
      <c r="O277" s="9">
        <v>1</v>
      </c>
      <c r="P277" s="80">
        <v>43555</v>
      </c>
      <c r="Q277" s="8">
        <v>43550</v>
      </c>
      <c r="R277" s="55">
        <v>1</v>
      </c>
      <c r="S277" s="34">
        <f t="shared" si="12"/>
        <v>1</v>
      </c>
      <c r="T277" s="9"/>
      <c r="U277" s="10" t="s">
        <v>1394</v>
      </c>
      <c r="V277" s="45"/>
      <c r="W277" s="45" t="s">
        <v>23</v>
      </c>
      <c r="X277" s="64">
        <v>7</v>
      </c>
      <c r="Y277" s="45" t="s">
        <v>298</v>
      </c>
      <c r="Z277" s="45" t="s">
        <v>1681</v>
      </c>
      <c r="AA277" s="45" t="s">
        <v>1682</v>
      </c>
      <c r="AB277" s="158">
        <f t="shared" si="14"/>
        <v>7.0000000000000007E-2</v>
      </c>
      <c r="AC277" s="2">
        <f t="shared" si="13"/>
        <v>847</v>
      </c>
    </row>
    <row r="278" spans="1:29" ht="56.25" customHeight="1" x14ac:dyDescent="0.2">
      <c r="A278" s="2">
        <v>211</v>
      </c>
      <c r="B278" s="109">
        <v>279</v>
      </c>
      <c r="C278" s="36">
        <v>43461</v>
      </c>
      <c r="D278" s="43" t="s">
        <v>421</v>
      </c>
      <c r="E278" s="9">
        <v>11</v>
      </c>
      <c r="F278" s="28" t="s">
        <v>1200</v>
      </c>
      <c r="G278" s="7" t="s">
        <v>437</v>
      </c>
      <c r="H278" s="11" t="s">
        <v>438</v>
      </c>
      <c r="I278" s="15" t="s">
        <v>6</v>
      </c>
      <c r="J278" s="28" t="s">
        <v>1268</v>
      </c>
      <c r="K278" s="9" t="s">
        <v>193</v>
      </c>
      <c r="L278" s="9" t="s">
        <v>5</v>
      </c>
      <c r="M278" s="9" t="s">
        <v>26</v>
      </c>
      <c r="N278" s="21" t="s">
        <v>1081</v>
      </c>
      <c r="O278" s="9">
        <v>1</v>
      </c>
      <c r="P278" s="80">
        <v>43616</v>
      </c>
      <c r="Q278" s="8">
        <v>43708</v>
      </c>
      <c r="R278" s="55">
        <v>1</v>
      </c>
      <c r="S278" s="34">
        <f t="shared" si="12"/>
        <v>1</v>
      </c>
      <c r="T278" s="10"/>
      <c r="U278" s="35" t="s">
        <v>1395</v>
      </c>
      <c r="V278" s="28"/>
      <c r="W278" s="45" t="s">
        <v>23</v>
      </c>
      <c r="X278" s="64">
        <v>7</v>
      </c>
      <c r="Y278" s="45" t="s">
        <v>298</v>
      </c>
      <c r="Z278" s="45" t="s">
        <v>1681</v>
      </c>
      <c r="AA278" s="45" t="s">
        <v>1682</v>
      </c>
      <c r="AB278" s="158">
        <f t="shared" si="14"/>
        <v>7.0000000000000007E-2</v>
      </c>
      <c r="AC278" s="2">
        <f t="shared" si="13"/>
        <v>404</v>
      </c>
    </row>
    <row r="279" spans="1:29" ht="56.25" customHeight="1" x14ac:dyDescent="0.2">
      <c r="A279" s="2">
        <v>212</v>
      </c>
      <c r="B279" s="109">
        <v>280</v>
      </c>
      <c r="C279" s="36">
        <v>43461</v>
      </c>
      <c r="D279" s="43" t="s">
        <v>421</v>
      </c>
      <c r="E279" s="9">
        <v>12</v>
      </c>
      <c r="F279" s="28" t="s">
        <v>1201</v>
      </c>
      <c r="G279" s="7" t="s">
        <v>1235</v>
      </c>
      <c r="H279" s="11" t="s">
        <v>439</v>
      </c>
      <c r="I279" s="15" t="s">
        <v>6</v>
      </c>
      <c r="J279" s="28" t="s">
        <v>612</v>
      </c>
      <c r="K279" s="9" t="s">
        <v>435</v>
      </c>
      <c r="L279" s="9" t="s">
        <v>5</v>
      </c>
      <c r="M279" s="9" t="s">
        <v>26</v>
      </c>
      <c r="N279" s="21" t="s">
        <v>440</v>
      </c>
      <c r="O279" s="9">
        <v>1</v>
      </c>
      <c r="P279" s="80">
        <v>43555</v>
      </c>
      <c r="Q279" s="8">
        <v>43529</v>
      </c>
      <c r="R279" s="55">
        <v>1</v>
      </c>
      <c r="S279" s="34">
        <f t="shared" si="12"/>
        <v>1</v>
      </c>
      <c r="T279" s="10"/>
      <c r="U279" s="10" t="s">
        <v>1396</v>
      </c>
      <c r="V279" s="45"/>
      <c r="W279" s="45" t="s">
        <v>23</v>
      </c>
      <c r="X279" s="64">
        <v>7</v>
      </c>
      <c r="Y279" s="45" t="s">
        <v>298</v>
      </c>
      <c r="Z279" s="45" t="s">
        <v>1681</v>
      </c>
      <c r="AA279" s="45" t="s">
        <v>1682</v>
      </c>
      <c r="AB279" s="158">
        <f t="shared" si="14"/>
        <v>7.0000000000000007E-2</v>
      </c>
      <c r="AC279" s="2">
        <f t="shared" si="13"/>
        <v>644</v>
      </c>
    </row>
    <row r="280" spans="1:29" ht="56.25" customHeight="1" x14ac:dyDescent="0.2">
      <c r="A280" s="2">
        <v>213</v>
      </c>
      <c r="B280" s="109">
        <v>281</v>
      </c>
      <c r="C280" s="36">
        <v>43461</v>
      </c>
      <c r="D280" s="43" t="s">
        <v>421</v>
      </c>
      <c r="E280" s="9">
        <v>13</v>
      </c>
      <c r="F280" s="28" t="s">
        <v>1202</v>
      </c>
      <c r="G280" s="7" t="s">
        <v>441</v>
      </c>
      <c r="H280" s="11" t="s">
        <v>442</v>
      </c>
      <c r="I280" s="15" t="s">
        <v>6</v>
      </c>
      <c r="J280" s="28" t="s">
        <v>443</v>
      </c>
      <c r="K280" s="9" t="s">
        <v>435</v>
      </c>
      <c r="L280" s="9" t="s">
        <v>5</v>
      </c>
      <c r="M280" s="9" t="s">
        <v>26</v>
      </c>
      <c r="N280" s="21" t="s">
        <v>440</v>
      </c>
      <c r="O280" s="9">
        <v>1</v>
      </c>
      <c r="P280" s="80">
        <v>43555</v>
      </c>
      <c r="Q280" s="8">
        <v>43496</v>
      </c>
      <c r="R280" s="55">
        <v>1</v>
      </c>
      <c r="S280" s="34">
        <f t="shared" si="12"/>
        <v>1</v>
      </c>
      <c r="T280" s="10"/>
      <c r="U280" s="10" t="s">
        <v>1397</v>
      </c>
      <c r="V280" s="45"/>
      <c r="W280" s="45" t="s">
        <v>23</v>
      </c>
      <c r="X280" s="64">
        <v>8</v>
      </c>
      <c r="Y280" s="45" t="s">
        <v>298</v>
      </c>
      <c r="Z280" s="45" t="s">
        <v>1681</v>
      </c>
      <c r="AA280" s="45" t="s">
        <v>1682</v>
      </c>
      <c r="AB280" s="158">
        <f t="shared" si="14"/>
        <v>0.08</v>
      </c>
      <c r="AC280" s="2">
        <f t="shared" si="13"/>
        <v>648</v>
      </c>
    </row>
    <row r="281" spans="1:29" ht="56.25" customHeight="1" x14ac:dyDescent="0.2">
      <c r="A281" s="2">
        <v>214</v>
      </c>
      <c r="B281" s="109">
        <v>282</v>
      </c>
      <c r="C281" s="36">
        <v>43461</v>
      </c>
      <c r="D281" s="43" t="s">
        <v>421</v>
      </c>
      <c r="E281" s="9">
        <v>14</v>
      </c>
      <c r="F281" s="28" t="s">
        <v>1203</v>
      </c>
      <c r="G281" s="10" t="s">
        <v>306</v>
      </c>
      <c r="H281" s="11" t="s">
        <v>102</v>
      </c>
      <c r="I281" s="15" t="s">
        <v>2</v>
      </c>
      <c r="J281" s="28" t="s">
        <v>444</v>
      </c>
      <c r="K281" s="9" t="s">
        <v>308</v>
      </c>
      <c r="L281" s="9" t="s">
        <v>1</v>
      </c>
      <c r="M281" s="9" t="s">
        <v>43</v>
      </c>
      <c r="N281" s="21" t="s">
        <v>364</v>
      </c>
      <c r="O281" s="9">
        <v>1</v>
      </c>
      <c r="P281" s="80">
        <v>43496</v>
      </c>
      <c r="Q281" s="8">
        <v>43496</v>
      </c>
      <c r="R281" s="55">
        <v>1</v>
      </c>
      <c r="S281" s="34">
        <f t="shared" si="12"/>
        <v>1</v>
      </c>
      <c r="T281" s="28"/>
      <c r="U281" s="10" t="s">
        <v>1217</v>
      </c>
      <c r="V281" s="45"/>
      <c r="W281" s="45" t="s">
        <v>0</v>
      </c>
      <c r="X281" s="64">
        <v>8</v>
      </c>
      <c r="Y281" s="45" t="s">
        <v>298</v>
      </c>
      <c r="Z281" s="45" t="s">
        <v>1681</v>
      </c>
      <c r="AA281" s="45" t="s">
        <v>1682</v>
      </c>
      <c r="AB281" s="158">
        <f t="shared" si="14"/>
        <v>0.08</v>
      </c>
      <c r="AC281" s="2">
        <f t="shared" si="13"/>
        <v>359</v>
      </c>
    </row>
    <row r="282" spans="1:29" ht="85.5" customHeight="1" x14ac:dyDescent="0.2">
      <c r="A282" s="2">
        <v>92</v>
      </c>
      <c r="B282" s="109">
        <v>283</v>
      </c>
      <c r="C282" s="36">
        <v>43627</v>
      </c>
      <c r="D282" s="43" t="s">
        <v>253</v>
      </c>
      <c r="E282" s="9">
        <v>1</v>
      </c>
      <c r="F282" s="7" t="s">
        <v>657</v>
      </c>
      <c r="G282" s="14" t="s">
        <v>658</v>
      </c>
      <c r="H282" s="11" t="s">
        <v>1658</v>
      </c>
      <c r="I282" s="15" t="s">
        <v>6</v>
      </c>
      <c r="J282" s="28" t="s">
        <v>659</v>
      </c>
      <c r="K282" s="9" t="s">
        <v>254</v>
      </c>
      <c r="L282" s="9" t="s">
        <v>15</v>
      </c>
      <c r="M282" s="9" t="s">
        <v>44</v>
      </c>
      <c r="N282" s="21" t="s">
        <v>255</v>
      </c>
      <c r="O282" s="9">
        <v>1</v>
      </c>
      <c r="P282" s="80">
        <v>43656</v>
      </c>
      <c r="Q282" s="8">
        <v>43656</v>
      </c>
      <c r="R282" s="55">
        <v>1</v>
      </c>
      <c r="S282" s="34">
        <f t="shared" si="12"/>
        <v>1</v>
      </c>
      <c r="T282" s="9"/>
      <c r="U282" s="10" t="s">
        <v>1398</v>
      </c>
      <c r="V282" s="10"/>
      <c r="W282" s="45" t="s">
        <v>34</v>
      </c>
      <c r="X282" s="65">
        <v>5</v>
      </c>
      <c r="Y282" s="45" t="s">
        <v>256</v>
      </c>
      <c r="Z282" s="45" t="s">
        <v>257</v>
      </c>
      <c r="AA282" s="45" t="s">
        <v>258</v>
      </c>
      <c r="AB282" s="158">
        <f t="shared" si="14"/>
        <v>0.05</v>
      </c>
      <c r="AC282" s="2">
        <f t="shared" si="13"/>
        <v>304</v>
      </c>
    </row>
    <row r="283" spans="1:29" ht="56.25" customHeight="1" x14ac:dyDescent="0.2">
      <c r="A283" s="2">
        <v>173</v>
      </c>
      <c r="B283" s="109">
        <v>284</v>
      </c>
      <c r="C283" s="36">
        <v>43399</v>
      </c>
      <c r="D283" s="20" t="s">
        <v>365</v>
      </c>
      <c r="E283" s="20">
        <v>7</v>
      </c>
      <c r="F283" s="14" t="s">
        <v>1204</v>
      </c>
      <c r="G283" s="14" t="s">
        <v>570</v>
      </c>
      <c r="H283" s="11" t="s">
        <v>395</v>
      </c>
      <c r="I283" s="15" t="s">
        <v>6</v>
      </c>
      <c r="J283" s="28" t="s">
        <v>379</v>
      </c>
      <c r="K283" s="11" t="s">
        <v>380</v>
      </c>
      <c r="L283" s="9" t="s">
        <v>15</v>
      </c>
      <c r="M283" s="9" t="s">
        <v>44</v>
      </c>
      <c r="N283" s="44" t="s">
        <v>381</v>
      </c>
      <c r="O283" s="66">
        <v>1</v>
      </c>
      <c r="P283" s="80">
        <v>43511</v>
      </c>
      <c r="Q283" s="8">
        <v>43555</v>
      </c>
      <c r="R283" s="66">
        <v>1</v>
      </c>
      <c r="S283" s="34">
        <f t="shared" si="12"/>
        <v>1</v>
      </c>
      <c r="T283" s="4"/>
      <c r="U283" s="4" t="s">
        <v>1218</v>
      </c>
      <c r="V283" s="4"/>
      <c r="W283" s="45" t="s">
        <v>31</v>
      </c>
      <c r="X283" s="64">
        <v>4</v>
      </c>
      <c r="Y283" s="45" t="s">
        <v>256</v>
      </c>
      <c r="Z283" s="45" t="s">
        <v>257</v>
      </c>
      <c r="AA283" s="45" t="s">
        <v>382</v>
      </c>
      <c r="AB283" s="158">
        <f t="shared" si="14"/>
        <v>0.04</v>
      </c>
      <c r="AC283" s="2">
        <f t="shared" si="13"/>
        <v>420</v>
      </c>
    </row>
    <row r="284" spans="1:29" ht="56.25" customHeight="1" x14ac:dyDescent="0.2">
      <c r="A284" s="2">
        <v>247</v>
      </c>
      <c r="B284" s="109">
        <v>285</v>
      </c>
      <c r="C284" s="36">
        <v>43315</v>
      </c>
      <c r="D284" s="43" t="s">
        <v>486</v>
      </c>
      <c r="E284" s="13">
        <v>8</v>
      </c>
      <c r="F284" s="28" t="s">
        <v>907</v>
      </c>
      <c r="G284" s="28" t="s">
        <v>578</v>
      </c>
      <c r="H284" s="11" t="s">
        <v>1605</v>
      </c>
      <c r="I284" s="15" t="s">
        <v>6</v>
      </c>
      <c r="J284" s="28" t="s">
        <v>913</v>
      </c>
      <c r="K284" s="11" t="s">
        <v>494</v>
      </c>
      <c r="L284" s="9" t="s">
        <v>15</v>
      </c>
      <c r="M284" s="9" t="s">
        <v>44</v>
      </c>
      <c r="N284" s="14" t="s">
        <v>914</v>
      </c>
      <c r="O284" s="11">
        <v>1</v>
      </c>
      <c r="P284" s="80">
        <v>43814</v>
      </c>
      <c r="Q284" s="8">
        <v>43808</v>
      </c>
      <c r="R284" s="54">
        <v>1</v>
      </c>
      <c r="S284" s="34">
        <f t="shared" si="12"/>
        <v>1</v>
      </c>
      <c r="T284" s="11"/>
      <c r="U284" s="17" t="s">
        <v>1399</v>
      </c>
      <c r="V284" s="15" t="s">
        <v>915</v>
      </c>
      <c r="W284" s="45" t="s">
        <v>31</v>
      </c>
      <c r="X284" s="64">
        <v>3</v>
      </c>
      <c r="Y284" s="45" t="s">
        <v>109</v>
      </c>
      <c r="Z284" s="45" t="s">
        <v>495</v>
      </c>
      <c r="AA284" s="45" t="s">
        <v>257</v>
      </c>
      <c r="AB284" s="158">
        <f t="shared" si="14"/>
        <v>0.03</v>
      </c>
      <c r="AC284" s="2">
        <f t="shared" si="13"/>
        <v>315</v>
      </c>
    </row>
    <row r="285" spans="1:29" ht="56.25" customHeight="1" x14ac:dyDescent="0.2">
      <c r="A285" s="2">
        <v>163</v>
      </c>
      <c r="B285" s="109">
        <v>286</v>
      </c>
      <c r="C285" s="36">
        <v>43567</v>
      </c>
      <c r="D285" s="43" t="s">
        <v>341</v>
      </c>
      <c r="E285" s="20">
        <v>24</v>
      </c>
      <c r="F285" s="28" t="s">
        <v>1144</v>
      </c>
      <c r="G285" s="28" t="s">
        <v>1225</v>
      </c>
      <c r="H285" s="11" t="s">
        <v>854</v>
      </c>
      <c r="I285" s="15" t="s">
        <v>6</v>
      </c>
      <c r="J285" s="28" t="s">
        <v>856</v>
      </c>
      <c r="K285" s="9" t="s">
        <v>857</v>
      </c>
      <c r="L285" s="9" t="s">
        <v>18</v>
      </c>
      <c r="M285" s="9" t="s">
        <v>46</v>
      </c>
      <c r="N285" s="10" t="s">
        <v>622</v>
      </c>
      <c r="O285" s="9">
        <v>1</v>
      </c>
      <c r="P285" s="80">
        <v>43814</v>
      </c>
      <c r="Q285" s="8">
        <v>43814</v>
      </c>
      <c r="R285" s="53">
        <v>1</v>
      </c>
      <c r="S285" s="34">
        <f t="shared" si="12"/>
        <v>1</v>
      </c>
      <c r="T285" s="28"/>
      <c r="U285" s="28" t="s">
        <v>1400</v>
      </c>
      <c r="V285" s="6" t="s">
        <v>858</v>
      </c>
      <c r="W285" s="49" t="s">
        <v>27</v>
      </c>
      <c r="X285" s="64">
        <v>4</v>
      </c>
      <c r="Y285" s="21" t="s">
        <v>109</v>
      </c>
      <c r="Z285" s="49" t="s">
        <v>82</v>
      </c>
      <c r="AA285" s="49" t="s">
        <v>361</v>
      </c>
      <c r="AB285" s="158">
        <f t="shared" si="14"/>
        <v>0.04</v>
      </c>
      <c r="AC285" s="2">
        <f t="shared" si="13"/>
        <v>364</v>
      </c>
    </row>
    <row r="286" spans="1:29" ht="43.5" customHeight="1" x14ac:dyDescent="0.2">
      <c r="A286" s="2">
        <v>164</v>
      </c>
      <c r="B286" s="109">
        <v>287</v>
      </c>
      <c r="C286" s="36">
        <v>43567</v>
      </c>
      <c r="D286" s="43" t="s">
        <v>341</v>
      </c>
      <c r="E286" s="20">
        <v>25</v>
      </c>
      <c r="F286" s="28" t="s">
        <v>1144</v>
      </c>
      <c r="G286" s="28" t="s">
        <v>1225</v>
      </c>
      <c r="H286" s="11" t="s">
        <v>854</v>
      </c>
      <c r="I286" s="15" t="s">
        <v>6</v>
      </c>
      <c r="J286" s="28" t="s">
        <v>1269</v>
      </c>
      <c r="K286" s="9" t="s">
        <v>859</v>
      </c>
      <c r="L286" s="9" t="s">
        <v>18</v>
      </c>
      <c r="M286" s="9" t="s">
        <v>46</v>
      </c>
      <c r="N286" s="10" t="s">
        <v>860</v>
      </c>
      <c r="O286" s="9">
        <v>1</v>
      </c>
      <c r="P286" s="80">
        <v>43600</v>
      </c>
      <c r="Q286" s="8">
        <v>43587</v>
      </c>
      <c r="R286" s="53">
        <v>1</v>
      </c>
      <c r="S286" s="34">
        <f t="shared" si="12"/>
        <v>1</v>
      </c>
      <c r="T286" s="28"/>
      <c r="U286" s="10" t="s">
        <v>1401</v>
      </c>
      <c r="V286" s="45"/>
      <c r="W286" s="49" t="s">
        <v>27</v>
      </c>
      <c r="X286" s="64">
        <v>4</v>
      </c>
      <c r="Y286" s="21" t="s">
        <v>109</v>
      </c>
      <c r="Z286" s="49" t="s">
        <v>1086</v>
      </c>
      <c r="AA286" s="49" t="s">
        <v>361</v>
      </c>
      <c r="AB286" s="158">
        <f t="shared" si="14"/>
        <v>0.04</v>
      </c>
      <c r="AC286" s="2">
        <f t="shared" si="13"/>
        <v>364</v>
      </c>
    </row>
    <row r="287" spans="1:29" ht="85.5" customHeight="1" x14ac:dyDescent="0.2">
      <c r="B287" s="109">
        <v>288</v>
      </c>
      <c r="C287" s="37">
        <v>43934</v>
      </c>
      <c r="D287" s="20" t="s">
        <v>1411</v>
      </c>
      <c r="E287" s="20">
        <v>1</v>
      </c>
      <c r="F287" s="104" t="s">
        <v>1595</v>
      </c>
      <c r="G287" s="104" t="s">
        <v>1593</v>
      </c>
      <c r="H287" s="109" t="s">
        <v>442</v>
      </c>
      <c r="I287" s="15" t="s">
        <v>2</v>
      </c>
      <c r="J287" s="106" t="s">
        <v>1412</v>
      </c>
      <c r="K287" s="115" t="s">
        <v>1413</v>
      </c>
      <c r="L287" s="9" t="s">
        <v>5</v>
      </c>
      <c r="M287" s="9"/>
      <c r="N287" s="113" t="s">
        <v>1414</v>
      </c>
      <c r="O287" s="115">
        <v>1</v>
      </c>
      <c r="P287" s="149">
        <v>44043</v>
      </c>
      <c r="Q287" s="8"/>
      <c r="R287" s="53"/>
      <c r="S287" s="34">
        <f t="shared" si="12"/>
        <v>0</v>
      </c>
      <c r="T287" s="21"/>
      <c r="U287" s="12"/>
      <c r="V287" s="45"/>
      <c r="W287" s="6" t="s">
        <v>1415</v>
      </c>
      <c r="X287" s="107">
        <v>2</v>
      </c>
      <c r="Y287" s="20" t="s">
        <v>109</v>
      </c>
      <c r="Z287" s="20" t="s">
        <v>126</v>
      </c>
      <c r="AA287" s="20" t="s">
        <v>127</v>
      </c>
      <c r="AB287" s="158">
        <f t="shared" si="14"/>
        <v>0</v>
      </c>
      <c r="AC287" s="2">
        <f t="shared" si="13"/>
        <v>472</v>
      </c>
    </row>
    <row r="288" spans="1:29" ht="93.75" customHeight="1" x14ac:dyDescent="0.2">
      <c r="B288" s="109">
        <v>289</v>
      </c>
      <c r="C288" s="37">
        <v>43934</v>
      </c>
      <c r="D288" s="20" t="s">
        <v>1411</v>
      </c>
      <c r="E288" s="20">
        <v>2</v>
      </c>
      <c r="F288" s="104" t="s">
        <v>1595</v>
      </c>
      <c r="G288" s="104" t="s">
        <v>1593</v>
      </c>
      <c r="H288" s="109" t="s">
        <v>442</v>
      </c>
      <c r="I288" s="15" t="s">
        <v>2</v>
      </c>
      <c r="J288" s="106" t="s">
        <v>1416</v>
      </c>
      <c r="K288" s="115" t="s">
        <v>1417</v>
      </c>
      <c r="L288" s="9" t="s">
        <v>5</v>
      </c>
      <c r="M288" s="9"/>
      <c r="N288" s="106" t="s">
        <v>1418</v>
      </c>
      <c r="O288" s="115">
        <v>5</v>
      </c>
      <c r="P288" s="150">
        <v>44165</v>
      </c>
      <c r="Q288" s="8"/>
      <c r="R288" s="109"/>
      <c r="S288" s="34">
        <f t="shared" si="12"/>
        <v>0</v>
      </c>
      <c r="T288" s="109"/>
      <c r="U288" s="105"/>
      <c r="V288" s="108"/>
      <c r="W288" s="6" t="s">
        <v>1415</v>
      </c>
      <c r="X288" s="107">
        <v>4</v>
      </c>
      <c r="Y288" s="109" t="s">
        <v>109</v>
      </c>
      <c r="Z288" s="20" t="s">
        <v>126</v>
      </c>
      <c r="AA288" s="20" t="s">
        <v>127</v>
      </c>
      <c r="AB288" s="158">
        <f t="shared" si="14"/>
        <v>0</v>
      </c>
      <c r="AC288" s="2">
        <f t="shared" si="13"/>
        <v>472</v>
      </c>
    </row>
    <row r="289" spans="2:29" ht="91.5" customHeight="1" x14ac:dyDescent="0.2">
      <c r="B289" s="109">
        <v>290</v>
      </c>
      <c r="C289" s="37">
        <v>43934</v>
      </c>
      <c r="D289" s="20" t="s">
        <v>1411</v>
      </c>
      <c r="E289" s="109">
        <v>3</v>
      </c>
      <c r="F289" s="104" t="s">
        <v>1596</v>
      </c>
      <c r="G289" s="104" t="s">
        <v>1587</v>
      </c>
      <c r="H289" s="109" t="s">
        <v>442</v>
      </c>
      <c r="I289" s="15" t="s">
        <v>6</v>
      </c>
      <c r="J289" s="106" t="s">
        <v>1508</v>
      </c>
      <c r="K289" s="115" t="s">
        <v>1419</v>
      </c>
      <c r="L289" s="9" t="s">
        <v>5</v>
      </c>
      <c r="M289" s="9"/>
      <c r="N289" s="106" t="s">
        <v>1420</v>
      </c>
      <c r="O289" s="111">
        <v>2</v>
      </c>
      <c r="P289" s="8" t="s">
        <v>1670</v>
      </c>
      <c r="Q289" s="8">
        <v>44026</v>
      </c>
      <c r="R289" s="109">
        <v>2</v>
      </c>
      <c r="S289" s="34">
        <f t="shared" si="12"/>
        <v>1</v>
      </c>
      <c r="T289" s="109"/>
      <c r="U289" s="126" t="s">
        <v>1509</v>
      </c>
      <c r="V289" s="108"/>
      <c r="W289" s="6" t="s">
        <v>1415</v>
      </c>
      <c r="X289" s="107">
        <v>6</v>
      </c>
      <c r="Y289" s="109" t="s">
        <v>109</v>
      </c>
      <c r="Z289" s="20" t="s">
        <v>126</v>
      </c>
      <c r="AA289" s="20" t="s">
        <v>127</v>
      </c>
      <c r="AB289" s="158">
        <f t="shared" si="14"/>
        <v>0.06</v>
      </c>
      <c r="AC289" s="2">
        <f t="shared" si="13"/>
        <v>412</v>
      </c>
    </row>
    <row r="290" spans="2:29" ht="56.25" customHeight="1" x14ac:dyDescent="0.2">
      <c r="B290" s="109">
        <v>291</v>
      </c>
      <c r="C290" s="37">
        <v>43934</v>
      </c>
      <c r="D290" s="20" t="s">
        <v>1411</v>
      </c>
      <c r="E290" s="109">
        <v>4</v>
      </c>
      <c r="F290" s="104" t="s">
        <v>1596</v>
      </c>
      <c r="G290" s="104" t="s">
        <v>1587</v>
      </c>
      <c r="H290" s="109" t="s">
        <v>442</v>
      </c>
      <c r="I290" s="15" t="s">
        <v>6</v>
      </c>
      <c r="J290" s="154" t="s">
        <v>1421</v>
      </c>
      <c r="K290" s="115" t="s">
        <v>1422</v>
      </c>
      <c r="L290" s="9" t="s">
        <v>5</v>
      </c>
      <c r="M290" s="9"/>
      <c r="N290" s="106" t="s">
        <v>1423</v>
      </c>
      <c r="O290" s="115">
        <v>1</v>
      </c>
      <c r="P290" s="149">
        <v>43982</v>
      </c>
      <c r="Q290" s="8">
        <v>43987</v>
      </c>
      <c r="R290" s="109">
        <v>1</v>
      </c>
      <c r="S290" s="34">
        <f t="shared" si="12"/>
        <v>1</v>
      </c>
      <c r="T290" s="109"/>
      <c r="U290" s="126" t="s">
        <v>1510</v>
      </c>
      <c r="V290" s="108"/>
      <c r="W290" s="6" t="s">
        <v>1415</v>
      </c>
      <c r="X290" s="107">
        <v>6</v>
      </c>
      <c r="Y290" s="109" t="s">
        <v>109</v>
      </c>
      <c r="Z290" s="20" t="s">
        <v>126</v>
      </c>
      <c r="AA290" s="20" t="s">
        <v>127</v>
      </c>
      <c r="AB290" s="158">
        <f t="shared" si="14"/>
        <v>0.06</v>
      </c>
      <c r="AC290" s="2">
        <f t="shared" si="13"/>
        <v>412</v>
      </c>
    </row>
    <row r="291" spans="2:29" ht="56.25" customHeight="1" x14ac:dyDescent="0.2">
      <c r="B291" s="109">
        <v>292</v>
      </c>
      <c r="C291" s="37">
        <v>43934</v>
      </c>
      <c r="D291" s="20" t="s">
        <v>1411</v>
      </c>
      <c r="E291" s="109">
        <v>5</v>
      </c>
      <c r="F291" s="104" t="s">
        <v>1597</v>
      </c>
      <c r="G291" s="104" t="s">
        <v>1587</v>
      </c>
      <c r="H291" s="107" t="s">
        <v>442</v>
      </c>
      <c r="I291" s="15" t="s">
        <v>6</v>
      </c>
      <c r="J291" s="106" t="s">
        <v>1511</v>
      </c>
      <c r="K291" s="115" t="s">
        <v>1419</v>
      </c>
      <c r="L291" s="9" t="s">
        <v>5</v>
      </c>
      <c r="M291" s="9"/>
      <c r="N291" s="106" t="s">
        <v>1424</v>
      </c>
      <c r="O291" s="111">
        <v>6</v>
      </c>
      <c r="P291" s="150">
        <v>44135</v>
      </c>
      <c r="Q291" s="8"/>
      <c r="R291" s="109"/>
      <c r="S291" s="34">
        <f t="shared" si="12"/>
        <v>0</v>
      </c>
      <c r="T291" s="109"/>
      <c r="U291" s="105"/>
      <c r="V291" s="108"/>
      <c r="W291" s="6" t="s">
        <v>1415</v>
      </c>
      <c r="X291" s="107">
        <v>6</v>
      </c>
      <c r="Y291" s="109" t="s">
        <v>109</v>
      </c>
      <c r="Z291" s="20" t="s">
        <v>126</v>
      </c>
      <c r="AA291" s="20" t="s">
        <v>127</v>
      </c>
      <c r="AB291" s="158">
        <f t="shared" si="14"/>
        <v>0</v>
      </c>
      <c r="AC291" s="2">
        <f t="shared" si="13"/>
        <v>383</v>
      </c>
    </row>
    <row r="292" spans="2:29" ht="56.25" customHeight="1" x14ac:dyDescent="0.2">
      <c r="B292" s="109">
        <v>293</v>
      </c>
      <c r="C292" s="37">
        <v>43934</v>
      </c>
      <c r="D292" s="20" t="s">
        <v>1411</v>
      </c>
      <c r="E292" s="109">
        <v>6</v>
      </c>
      <c r="F292" s="104" t="s">
        <v>1597</v>
      </c>
      <c r="G292" s="104" t="s">
        <v>1587</v>
      </c>
      <c r="H292" s="107" t="s">
        <v>442</v>
      </c>
      <c r="I292" s="15" t="s">
        <v>6</v>
      </c>
      <c r="J292" s="106" t="s">
        <v>1425</v>
      </c>
      <c r="K292" s="115" t="s">
        <v>1419</v>
      </c>
      <c r="L292" s="9" t="s">
        <v>5</v>
      </c>
      <c r="M292" s="9"/>
      <c r="N292" s="113" t="s">
        <v>1426</v>
      </c>
      <c r="O292" s="111">
        <v>1</v>
      </c>
      <c r="P292" s="150">
        <v>44134</v>
      </c>
      <c r="Q292" s="8"/>
      <c r="R292" s="109"/>
      <c r="S292" s="34">
        <f t="shared" si="12"/>
        <v>0</v>
      </c>
      <c r="T292" s="109"/>
      <c r="U292" s="105"/>
      <c r="V292" s="108"/>
      <c r="W292" s="6" t="s">
        <v>1415</v>
      </c>
      <c r="X292" s="107">
        <v>4</v>
      </c>
      <c r="Y292" s="109" t="s">
        <v>109</v>
      </c>
      <c r="Z292" s="20" t="s">
        <v>126</v>
      </c>
      <c r="AA292" s="20" t="s">
        <v>127</v>
      </c>
      <c r="AB292" s="158">
        <f t="shared" si="14"/>
        <v>0</v>
      </c>
      <c r="AC292" s="2">
        <f t="shared" si="13"/>
        <v>383</v>
      </c>
    </row>
    <row r="293" spans="2:29" ht="56.25" customHeight="1" x14ac:dyDescent="0.2">
      <c r="B293" s="109">
        <v>294</v>
      </c>
      <c r="C293" s="37">
        <v>43934</v>
      </c>
      <c r="D293" s="20" t="s">
        <v>1411</v>
      </c>
      <c r="E293" s="109">
        <v>7</v>
      </c>
      <c r="F293" s="104" t="s">
        <v>1598</v>
      </c>
      <c r="G293" s="104" t="s">
        <v>1588</v>
      </c>
      <c r="H293" s="111" t="s">
        <v>1498</v>
      </c>
      <c r="I293" s="15" t="s">
        <v>6</v>
      </c>
      <c r="J293" s="114" t="s">
        <v>1427</v>
      </c>
      <c r="K293" s="115" t="s">
        <v>1428</v>
      </c>
      <c r="L293" s="9" t="s">
        <v>5</v>
      </c>
      <c r="M293" s="9"/>
      <c r="N293" s="114" t="s">
        <v>1426</v>
      </c>
      <c r="O293" s="115">
        <v>1</v>
      </c>
      <c r="P293" s="149">
        <v>44043</v>
      </c>
      <c r="Q293" s="8"/>
      <c r="R293" s="109"/>
      <c r="S293" s="34">
        <f t="shared" si="12"/>
        <v>0</v>
      </c>
      <c r="T293" s="109"/>
      <c r="U293" s="105"/>
      <c r="V293" s="108"/>
      <c r="W293" s="6" t="s">
        <v>1415</v>
      </c>
      <c r="X293" s="107">
        <v>6</v>
      </c>
      <c r="Y293" s="109" t="s">
        <v>125</v>
      </c>
      <c r="Z293" s="20" t="s">
        <v>126</v>
      </c>
      <c r="AA293" s="20" t="s">
        <v>127</v>
      </c>
      <c r="AB293" s="158">
        <f t="shared" si="14"/>
        <v>0</v>
      </c>
      <c r="AC293" s="2">
        <f t="shared" si="13"/>
        <v>855</v>
      </c>
    </row>
    <row r="294" spans="2:29" ht="56.25" customHeight="1" x14ac:dyDescent="0.2">
      <c r="B294" s="109">
        <v>295</v>
      </c>
      <c r="C294" s="37">
        <v>43934</v>
      </c>
      <c r="D294" s="20" t="s">
        <v>1411</v>
      </c>
      <c r="E294" s="109">
        <v>8</v>
      </c>
      <c r="F294" s="104" t="s">
        <v>1598</v>
      </c>
      <c r="G294" s="104" t="s">
        <v>1588</v>
      </c>
      <c r="H294" s="111" t="s">
        <v>1498</v>
      </c>
      <c r="I294" s="15" t="s">
        <v>2</v>
      </c>
      <c r="J294" s="114" t="s">
        <v>1429</v>
      </c>
      <c r="K294" s="115" t="s">
        <v>1430</v>
      </c>
      <c r="L294" s="9" t="s">
        <v>5</v>
      </c>
      <c r="M294" s="9"/>
      <c r="N294" s="113" t="s">
        <v>1431</v>
      </c>
      <c r="O294" s="111">
        <v>2</v>
      </c>
      <c r="P294" s="149">
        <v>44074</v>
      </c>
      <c r="Q294" s="8"/>
      <c r="R294" s="109"/>
      <c r="S294" s="34">
        <f t="shared" si="12"/>
        <v>0</v>
      </c>
      <c r="T294" s="109"/>
      <c r="U294" s="105"/>
      <c r="V294" s="108"/>
      <c r="W294" s="6" t="s">
        <v>1415</v>
      </c>
      <c r="X294" s="107">
        <v>4</v>
      </c>
      <c r="Y294" s="109" t="s">
        <v>125</v>
      </c>
      <c r="Z294" s="20" t="s">
        <v>126</v>
      </c>
      <c r="AA294" s="20" t="s">
        <v>127</v>
      </c>
      <c r="AB294" s="158">
        <f t="shared" si="14"/>
        <v>0</v>
      </c>
      <c r="AC294" s="2">
        <f t="shared" si="13"/>
        <v>855</v>
      </c>
    </row>
    <row r="295" spans="2:29" ht="90" customHeight="1" x14ac:dyDescent="0.2">
      <c r="B295" s="109">
        <v>296</v>
      </c>
      <c r="C295" s="37">
        <v>43934</v>
      </c>
      <c r="D295" s="20" t="s">
        <v>1411</v>
      </c>
      <c r="E295" s="109">
        <v>9</v>
      </c>
      <c r="F295" s="104" t="s">
        <v>1599</v>
      </c>
      <c r="G295" s="104" t="s">
        <v>1589</v>
      </c>
      <c r="H295" s="107" t="s">
        <v>442</v>
      </c>
      <c r="I295" s="15" t="s">
        <v>6</v>
      </c>
      <c r="J295" s="106" t="s">
        <v>1432</v>
      </c>
      <c r="K295" s="115" t="s">
        <v>1433</v>
      </c>
      <c r="L295" s="9" t="s">
        <v>5</v>
      </c>
      <c r="M295" s="9" t="s">
        <v>24</v>
      </c>
      <c r="N295" s="115" t="s">
        <v>1434</v>
      </c>
      <c r="O295" s="115">
        <v>1</v>
      </c>
      <c r="P295" s="149">
        <v>44012</v>
      </c>
      <c r="Q295" s="8">
        <v>44012</v>
      </c>
      <c r="R295" s="109">
        <v>1</v>
      </c>
      <c r="S295" s="34">
        <f t="shared" si="12"/>
        <v>1</v>
      </c>
      <c r="T295" s="109"/>
      <c r="U295" s="126" t="s">
        <v>1512</v>
      </c>
      <c r="V295" s="108"/>
      <c r="W295" s="6" t="s">
        <v>1415</v>
      </c>
      <c r="X295" s="107">
        <v>6</v>
      </c>
      <c r="Y295" s="109" t="s">
        <v>125</v>
      </c>
      <c r="Z295" s="109" t="s">
        <v>110</v>
      </c>
      <c r="AA295" s="109" t="s">
        <v>111</v>
      </c>
      <c r="AB295" s="158">
        <f t="shared" si="14"/>
        <v>0.06</v>
      </c>
      <c r="AC295" s="2">
        <f t="shared" si="13"/>
        <v>1043</v>
      </c>
    </row>
    <row r="296" spans="2:29" ht="56.25" customHeight="1" x14ac:dyDescent="0.2">
      <c r="B296" s="109">
        <v>297</v>
      </c>
      <c r="C296" s="37">
        <v>43934</v>
      </c>
      <c r="D296" s="20" t="s">
        <v>1411</v>
      </c>
      <c r="E296" s="109">
        <v>10</v>
      </c>
      <c r="F296" s="104" t="s">
        <v>1599</v>
      </c>
      <c r="G296" s="104" t="s">
        <v>1589</v>
      </c>
      <c r="H296" s="107" t="s">
        <v>442</v>
      </c>
      <c r="I296" s="15" t="s">
        <v>2</v>
      </c>
      <c r="J296" s="106" t="s">
        <v>1435</v>
      </c>
      <c r="K296" s="115" t="s">
        <v>1436</v>
      </c>
      <c r="L296" s="9" t="s">
        <v>5</v>
      </c>
      <c r="M296" s="9"/>
      <c r="N296" s="114" t="s">
        <v>1437</v>
      </c>
      <c r="O296" s="115">
        <v>5</v>
      </c>
      <c r="P296" s="149">
        <v>44165</v>
      </c>
      <c r="Q296" s="8"/>
      <c r="R296" s="109"/>
      <c r="S296" s="34">
        <f t="shared" si="12"/>
        <v>0</v>
      </c>
      <c r="T296" s="109"/>
      <c r="U296" s="105"/>
      <c r="V296" s="108"/>
      <c r="W296" s="6" t="s">
        <v>1415</v>
      </c>
      <c r="X296" s="107">
        <v>4</v>
      </c>
      <c r="Y296" s="109" t="s">
        <v>125</v>
      </c>
      <c r="Z296" s="20" t="s">
        <v>126</v>
      </c>
      <c r="AA296" s="109" t="s">
        <v>127</v>
      </c>
      <c r="AB296" s="158">
        <f t="shared" si="14"/>
        <v>0</v>
      </c>
      <c r="AC296" s="2">
        <f t="shared" si="13"/>
        <v>1043</v>
      </c>
    </row>
    <row r="297" spans="2:29" ht="56.25" customHeight="1" x14ac:dyDescent="0.2">
      <c r="B297" s="109">
        <v>298</v>
      </c>
      <c r="C297" s="37">
        <v>43934</v>
      </c>
      <c r="D297" s="20" t="s">
        <v>1411</v>
      </c>
      <c r="E297" s="109">
        <v>11</v>
      </c>
      <c r="F297" s="104" t="s">
        <v>1599</v>
      </c>
      <c r="G297" s="104" t="s">
        <v>1589</v>
      </c>
      <c r="H297" s="107" t="s">
        <v>442</v>
      </c>
      <c r="I297" s="15" t="s">
        <v>6</v>
      </c>
      <c r="J297" s="117" t="s">
        <v>1438</v>
      </c>
      <c r="K297" s="115" t="s">
        <v>1439</v>
      </c>
      <c r="L297" s="9" t="s">
        <v>5</v>
      </c>
      <c r="M297" s="9" t="s">
        <v>24</v>
      </c>
      <c r="N297" s="114" t="s">
        <v>1440</v>
      </c>
      <c r="O297" s="115">
        <v>1</v>
      </c>
      <c r="P297" s="149">
        <v>44042</v>
      </c>
      <c r="Q297" s="8"/>
      <c r="R297" s="109"/>
      <c r="S297" s="34">
        <f t="shared" si="12"/>
        <v>0</v>
      </c>
      <c r="T297" s="109"/>
      <c r="U297" s="105"/>
      <c r="V297" s="108"/>
      <c r="W297" s="6" t="s">
        <v>1415</v>
      </c>
      <c r="X297" s="107">
        <v>6</v>
      </c>
      <c r="Y297" s="109" t="s">
        <v>125</v>
      </c>
      <c r="Z297" s="20" t="s">
        <v>126</v>
      </c>
      <c r="AA297" s="109" t="s">
        <v>127</v>
      </c>
      <c r="AB297" s="158">
        <f t="shared" si="14"/>
        <v>0</v>
      </c>
      <c r="AC297" s="2">
        <f t="shared" si="13"/>
        <v>1043</v>
      </c>
    </row>
    <row r="298" spans="2:29" ht="56.25" customHeight="1" x14ac:dyDescent="0.2">
      <c r="B298" s="109">
        <v>299</v>
      </c>
      <c r="C298" s="37">
        <v>43934</v>
      </c>
      <c r="D298" s="20" t="s">
        <v>1411</v>
      </c>
      <c r="E298" s="109">
        <v>12</v>
      </c>
      <c r="F298" s="104" t="s">
        <v>1599</v>
      </c>
      <c r="G298" s="104" t="s">
        <v>1589</v>
      </c>
      <c r="H298" s="107" t="s">
        <v>442</v>
      </c>
      <c r="I298" s="15" t="s">
        <v>6</v>
      </c>
      <c r="J298" s="106" t="s">
        <v>1441</v>
      </c>
      <c r="K298" s="115" t="s">
        <v>1442</v>
      </c>
      <c r="L298" s="9" t="s">
        <v>5</v>
      </c>
      <c r="M298" s="9"/>
      <c r="N298" s="114" t="s">
        <v>1426</v>
      </c>
      <c r="O298" s="115">
        <v>1</v>
      </c>
      <c r="P298" s="150">
        <v>44134</v>
      </c>
      <c r="Q298" s="8"/>
      <c r="R298" s="109"/>
      <c r="S298" s="34">
        <f t="shared" si="12"/>
        <v>0</v>
      </c>
      <c r="T298" s="109"/>
      <c r="U298" s="105"/>
      <c r="V298" s="108"/>
      <c r="W298" s="6" t="s">
        <v>1415</v>
      </c>
      <c r="X298" s="107">
        <v>4</v>
      </c>
      <c r="Y298" s="109" t="s">
        <v>125</v>
      </c>
      <c r="Z298" s="20" t="s">
        <v>126</v>
      </c>
      <c r="AA298" s="109" t="s">
        <v>127</v>
      </c>
      <c r="AB298" s="158">
        <f t="shared" si="14"/>
        <v>0</v>
      </c>
      <c r="AC298" s="2">
        <f t="shared" si="13"/>
        <v>1043</v>
      </c>
    </row>
    <row r="299" spans="2:29" ht="56.25" customHeight="1" x14ac:dyDescent="0.2">
      <c r="B299" s="109">
        <v>300</v>
      </c>
      <c r="C299" s="37">
        <v>43934</v>
      </c>
      <c r="D299" s="20" t="s">
        <v>1411</v>
      </c>
      <c r="E299" s="109">
        <v>13</v>
      </c>
      <c r="F299" s="104" t="s">
        <v>1600</v>
      </c>
      <c r="G299" s="104" t="s">
        <v>1590</v>
      </c>
      <c r="H299" s="107" t="s">
        <v>442</v>
      </c>
      <c r="I299" s="15" t="s">
        <v>6</v>
      </c>
      <c r="J299" s="106" t="s">
        <v>1443</v>
      </c>
      <c r="K299" s="115" t="s">
        <v>1444</v>
      </c>
      <c r="L299" s="9" t="s">
        <v>5</v>
      </c>
      <c r="M299" s="9" t="s">
        <v>22</v>
      </c>
      <c r="N299" s="117" t="s">
        <v>1445</v>
      </c>
      <c r="O299" s="115">
        <v>1</v>
      </c>
      <c r="P299" s="149">
        <v>43982</v>
      </c>
      <c r="Q299" s="8">
        <v>43980</v>
      </c>
      <c r="R299" s="109">
        <v>1</v>
      </c>
      <c r="S299" s="34">
        <f t="shared" si="12"/>
        <v>1</v>
      </c>
      <c r="T299" s="109"/>
      <c r="U299" s="126" t="s">
        <v>1506</v>
      </c>
      <c r="V299" s="108"/>
      <c r="W299" s="6" t="s">
        <v>1415</v>
      </c>
      <c r="X299" s="107">
        <v>6</v>
      </c>
      <c r="Y299" s="109" t="s">
        <v>125</v>
      </c>
      <c r="Z299" s="109" t="s">
        <v>151</v>
      </c>
      <c r="AA299" s="109" t="s">
        <v>144</v>
      </c>
      <c r="AB299" s="158">
        <f t="shared" si="14"/>
        <v>0.06</v>
      </c>
      <c r="AC299" s="2">
        <f t="shared" si="13"/>
        <v>1047</v>
      </c>
    </row>
    <row r="300" spans="2:29" ht="56.25" customHeight="1" x14ac:dyDescent="0.2">
      <c r="B300" s="109">
        <v>301</v>
      </c>
      <c r="C300" s="37">
        <v>43934</v>
      </c>
      <c r="D300" s="20" t="s">
        <v>1411</v>
      </c>
      <c r="E300" s="109">
        <v>14</v>
      </c>
      <c r="F300" s="104" t="s">
        <v>1600</v>
      </c>
      <c r="G300" s="104" t="s">
        <v>1590</v>
      </c>
      <c r="H300" s="107" t="s">
        <v>442</v>
      </c>
      <c r="I300" s="15" t="s">
        <v>6</v>
      </c>
      <c r="J300" s="117" t="s">
        <v>1446</v>
      </c>
      <c r="K300" s="115" t="s">
        <v>1447</v>
      </c>
      <c r="L300" s="9" t="s">
        <v>5</v>
      </c>
      <c r="M300" s="9" t="s">
        <v>22</v>
      </c>
      <c r="N300" s="106" t="s">
        <v>1448</v>
      </c>
      <c r="O300" s="115">
        <v>1</v>
      </c>
      <c r="P300" s="150">
        <v>44042</v>
      </c>
      <c r="Q300" s="8"/>
      <c r="R300" s="109"/>
      <c r="S300" s="34">
        <f t="shared" si="12"/>
        <v>0</v>
      </c>
      <c r="T300" s="109"/>
      <c r="U300" s="105"/>
      <c r="V300" s="108"/>
      <c r="W300" s="6" t="s">
        <v>1415</v>
      </c>
      <c r="X300" s="107">
        <v>4</v>
      </c>
      <c r="Y300" s="109" t="s">
        <v>125</v>
      </c>
      <c r="Z300" s="109" t="s">
        <v>151</v>
      </c>
      <c r="AA300" s="109" t="s">
        <v>144</v>
      </c>
      <c r="AB300" s="158">
        <f t="shared" si="14"/>
        <v>0</v>
      </c>
      <c r="AC300" s="2">
        <f t="shared" si="13"/>
        <v>1047</v>
      </c>
    </row>
    <row r="301" spans="2:29" ht="56.25" customHeight="1" x14ac:dyDescent="0.2">
      <c r="B301" s="109">
        <v>302</v>
      </c>
      <c r="C301" s="37">
        <v>43934</v>
      </c>
      <c r="D301" s="20" t="s">
        <v>1411</v>
      </c>
      <c r="E301" s="109">
        <v>15</v>
      </c>
      <c r="F301" s="104" t="s">
        <v>1601</v>
      </c>
      <c r="G301" s="114" t="s">
        <v>1591</v>
      </c>
      <c r="H301" s="109" t="s">
        <v>303</v>
      </c>
      <c r="I301" s="15" t="s">
        <v>6</v>
      </c>
      <c r="J301" s="117" t="s">
        <v>1449</v>
      </c>
      <c r="K301" s="115" t="s">
        <v>1442</v>
      </c>
      <c r="L301" s="9" t="s">
        <v>5</v>
      </c>
      <c r="M301" s="9"/>
      <c r="N301" s="117" t="s">
        <v>1450</v>
      </c>
      <c r="O301" s="115">
        <v>2</v>
      </c>
      <c r="P301" s="149">
        <v>44104</v>
      </c>
      <c r="Q301" s="8"/>
      <c r="R301" s="109"/>
      <c r="S301" s="34">
        <f t="shared" si="12"/>
        <v>0</v>
      </c>
      <c r="T301" s="109"/>
      <c r="U301" s="105"/>
      <c r="V301" s="108"/>
      <c r="W301" s="6" t="s">
        <v>1415</v>
      </c>
      <c r="X301" s="107">
        <v>6</v>
      </c>
      <c r="Y301" s="109" t="s">
        <v>143</v>
      </c>
      <c r="Z301" s="20" t="s">
        <v>126</v>
      </c>
      <c r="AA301" s="109" t="s">
        <v>127</v>
      </c>
      <c r="AB301" s="158">
        <f t="shared" si="14"/>
        <v>0</v>
      </c>
      <c r="AC301" s="2">
        <f t="shared" si="13"/>
        <v>530</v>
      </c>
    </row>
    <row r="302" spans="2:29" ht="56.25" customHeight="1" x14ac:dyDescent="0.2">
      <c r="B302" s="109">
        <v>303</v>
      </c>
      <c r="C302" s="37">
        <v>43934</v>
      </c>
      <c r="D302" s="20" t="s">
        <v>1411</v>
      </c>
      <c r="E302" s="109">
        <v>16</v>
      </c>
      <c r="F302" s="104" t="s">
        <v>1601</v>
      </c>
      <c r="G302" s="114" t="s">
        <v>1591</v>
      </c>
      <c r="H302" s="109" t="s">
        <v>303</v>
      </c>
      <c r="I302" s="15" t="s">
        <v>6</v>
      </c>
      <c r="J302" s="117" t="s">
        <v>1451</v>
      </c>
      <c r="K302" s="115" t="s">
        <v>1452</v>
      </c>
      <c r="L302" s="9" t="s">
        <v>5</v>
      </c>
      <c r="M302" s="9" t="s">
        <v>24</v>
      </c>
      <c r="N302" s="114" t="s">
        <v>1453</v>
      </c>
      <c r="O302" s="115">
        <v>1</v>
      </c>
      <c r="P302" s="149">
        <v>44165</v>
      </c>
      <c r="Q302" s="8"/>
      <c r="R302" s="109"/>
      <c r="S302" s="34">
        <f t="shared" si="12"/>
        <v>0</v>
      </c>
      <c r="T302" s="109"/>
      <c r="U302" s="105"/>
      <c r="V302" s="108"/>
      <c r="W302" s="6" t="s">
        <v>1415</v>
      </c>
      <c r="X302" s="107">
        <v>4</v>
      </c>
      <c r="Y302" s="109" t="s">
        <v>143</v>
      </c>
      <c r="Z302" s="109" t="s">
        <v>110</v>
      </c>
      <c r="AA302" s="109" t="s">
        <v>111</v>
      </c>
      <c r="AB302" s="158">
        <f t="shared" si="14"/>
        <v>0</v>
      </c>
      <c r="AC302" s="2">
        <f t="shared" si="13"/>
        <v>530</v>
      </c>
    </row>
    <row r="303" spans="2:29" ht="56.25" customHeight="1" x14ac:dyDescent="0.2">
      <c r="B303" s="109">
        <v>304</v>
      </c>
      <c r="C303" s="37">
        <v>43934</v>
      </c>
      <c r="D303" s="20" t="s">
        <v>1411</v>
      </c>
      <c r="E303" s="109">
        <v>17</v>
      </c>
      <c r="F303" s="104" t="s">
        <v>1602</v>
      </c>
      <c r="G303" s="104" t="s">
        <v>1594</v>
      </c>
      <c r="H303" s="107" t="s">
        <v>1454</v>
      </c>
      <c r="I303" s="15" t="s">
        <v>6</v>
      </c>
      <c r="J303" s="106" t="s">
        <v>1455</v>
      </c>
      <c r="K303" s="115" t="s">
        <v>1444</v>
      </c>
      <c r="L303" s="9" t="s">
        <v>5</v>
      </c>
      <c r="M303" s="9" t="s">
        <v>22</v>
      </c>
      <c r="N303" s="117" t="s">
        <v>1456</v>
      </c>
      <c r="O303" s="115">
        <v>1</v>
      </c>
      <c r="P303" s="149">
        <v>43982</v>
      </c>
      <c r="Q303" s="8">
        <v>43980</v>
      </c>
      <c r="R303" s="109">
        <v>1</v>
      </c>
      <c r="S303" s="34">
        <f t="shared" si="12"/>
        <v>1</v>
      </c>
      <c r="T303" s="109"/>
      <c r="U303" s="126" t="s">
        <v>1513</v>
      </c>
      <c r="V303" s="108"/>
      <c r="W303" s="6" t="s">
        <v>1415</v>
      </c>
      <c r="X303" s="107">
        <v>6</v>
      </c>
      <c r="Y303" s="109" t="s">
        <v>143</v>
      </c>
      <c r="Z303" s="109" t="s">
        <v>151</v>
      </c>
      <c r="AA303" s="109" t="s">
        <v>144</v>
      </c>
      <c r="AB303" s="158">
        <f t="shared" si="14"/>
        <v>0.06</v>
      </c>
      <c r="AC303" s="2">
        <f t="shared" si="13"/>
        <v>743</v>
      </c>
    </row>
    <row r="304" spans="2:29" ht="56.25" customHeight="1" x14ac:dyDescent="0.2">
      <c r="B304" s="109">
        <v>305</v>
      </c>
      <c r="C304" s="37">
        <v>43934</v>
      </c>
      <c r="D304" s="20" t="s">
        <v>1411</v>
      </c>
      <c r="E304" s="109">
        <v>18</v>
      </c>
      <c r="F304" s="104" t="s">
        <v>1602</v>
      </c>
      <c r="G304" s="104" t="s">
        <v>1594</v>
      </c>
      <c r="H304" s="107" t="s">
        <v>1454</v>
      </c>
      <c r="I304" s="15" t="s">
        <v>6</v>
      </c>
      <c r="J304" s="114" t="s">
        <v>1457</v>
      </c>
      <c r="K304" s="115" t="s">
        <v>1444</v>
      </c>
      <c r="L304" s="9" t="s">
        <v>5</v>
      </c>
      <c r="M304" s="9" t="s">
        <v>22</v>
      </c>
      <c r="N304" s="106" t="s">
        <v>1448</v>
      </c>
      <c r="O304" s="115">
        <v>1</v>
      </c>
      <c r="P304" s="150">
        <v>44042</v>
      </c>
      <c r="Q304" s="8"/>
      <c r="R304" s="109"/>
      <c r="S304" s="34">
        <f t="shared" si="12"/>
        <v>0</v>
      </c>
      <c r="T304" s="109"/>
      <c r="U304" s="105"/>
      <c r="V304" s="108"/>
      <c r="W304" s="6" t="s">
        <v>1415</v>
      </c>
      <c r="X304" s="107">
        <v>4</v>
      </c>
      <c r="Y304" s="109" t="s">
        <v>143</v>
      </c>
      <c r="Z304" s="109" t="s">
        <v>151</v>
      </c>
      <c r="AA304" s="109" t="s">
        <v>144</v>
      </c>
      <c r="AB304" s="158">
        <f t="shared" si="14"/>
        <v>0</v>
      </c>
      <c r="AC304" s="2">
        <f t="shared" si="13"/>
        <v>743</v>
      </c>
    </row>
    <row r="305" spans="2:29" ht="118.5" customHeight="1" x14ac:dyDescent="0.2">
      <c r="B305" s="109">
        <v>306</v>
      </c>
      <c r="C305" s="37">
        <v>43934</v>
      </c>
      <c r="D305" s="20" t="s">
        <v>1411</v>
      </c>
      <c r="E305" s="109">
        <v>19</v>
      </c>
      <c r="F305" s="104" t="s">
        <v>1603</v>
      </c>
      <c r="G305" s="104" t="s">
        <v>1592</v>
      </c>
      <c r="H305" s="111" t="s">
        <v>1498</v>
      </c>
      <c r="I305" s="15" t="s">
        <v>6</v>
      </c>
      <c r="J305" s="106" t="s">
        <v>1458</v>
      </c>
      <c r="K305" s="115" t="s">
        <v>1442</v>
      </c>
      <c r="L305" s="9" t="s">
        <v>5</v>
      </c>
      <c r="M305" s="9"/>
      <c r="N305" s="106" t="s">
        <v>1420</v>
      </c>
      <c r="O305" s="111">
        <v>2</v>
      </c>
      <c r="P305" s="149">
        <v>44043</v>
      </c>
      <c r="Q305" s="8"/>
      <c r="R305" s="109"/>
      <c r="S305" s="34">
        <f t="shared" si="12"/>
        <v>0</v>
      </c>
      <c r="T305" s="109"/>
      <c r="U305" s="105"/>
      <c r="V305" s="108"/>
      <c r="W305" s="6" t="s">
        <v>1415</v>
      </c>
      <c r="X305" s="107">
        <v>4</v>
      </c>
      <c r="Y305" s="109" t="s">
        <v>143</v>
      </c>
      <c r="Z305" s="20" t="s">
        <v>126</v>
      </c>
      <c r="AA305" s="109" t="s">
        <v>127</v>
      </c>
      <c r="AB305" s="158">
        <f t="shared" si="14"/>
        <v>0</v>
      </c>
      <c r="AC305" s="2">
        <f t="shared" si="13"/>
        <v>667</v>
      </c>
    </row>
    <row r="306" spans="2:29" ht="119.25" customHeight="1" x14ac:dyDescent="0.2">
      <c r="B306" s="109">
        <v>307</v>
      </c>
      <c r="C306" s="37">
        <v>43934</v>
      </c>
      <c r="D306" s="20" t="s">
        <v>1411</v>
      </c>
      <c r="E306" s="109">
        <v>20</v>
      </c>
      <c r="F306" s="104" t="s">
        <v>1603</v>
      </c>
      <c r="G306" s="104" t="s">
        <v>1592</v>
      </c>
      <c r="H306" s="111" t="s">
        <v>1498</v>
      </c>
      <c r="I306" s="15" t="s">
        <v>2</v>
      </c>
      <c r="J306" s="28" t="s">
        <v>1459</v>
      </c>
      <c r="K306" s="9" t="s">
        <v>1460</v>
      </c>
      <c r="L306" s="9" t="s">
        <v>12</v>
      </c>
      <c r="M306" s="9" t="s">
        <v>41</v>
      </c>
      <c r="N306" s="28" t="s">
        <v>1502</v>
      </c>
      <c r="O306" s="111">
        <v>5</v>
      </c>
      <c r="P306" s="149">
        <v>44134</v>
      </c>
      <c r="Q306" s="8"/>
      <c r="R306" s="109">
        <v>3</v>
      </c>
      <c r="S306" s="34">
        <f t="shared" si="12"/>
        <v>0.6</v>
      </c>
      <c r="T306" s="115" t="s">
        <v>1503</v>
      </c>
      <c r="U306" s="110" t="s">
        <v>1671</v>
      </c>
      <c r="V306" s="108"/>
      <c r="W306" s="6" t="s">
        <v>1461</v>
      </c>
      <c r="X306" s="107">
        <v>4</v>
      </c>
      <c r="Y306" s="109" t="s">
        <v>143</v>
      </c>
      <c r="Z306" s="109" t="s">
        <v>100</v>
      </c>
      <c r="AA306" s="20" t="s">
        <v>74</v>
      </c>
      <c r="AB306" s="158">
        <f t="shared" si="14"/>
        <v>2.4E-2</v>
      </c>
      <c r="AC306" s="2">
        <f t="shared" si="13"/>
        <v>667</v>
      </c>
    </row>
    <row r="307" spans="2:29" ht="116.25" customHeight="1" x14ac:dyDescent="0.2">
      <c r="B307" s="109">
        <v>308</v>
      </c>
      <c r="C307" s="37">
        <v>43934</v>
      </c>
      <c r="D307" s="20" t="s">
        <v>1411</v>
      </c>
      <c r="E307" s="109">
        <v>21</v>
      </c>
      <c r="F307" s="104" t="s">
        <v>1603</v>
      </c>
      <c r="G307" s="104" t="s">
        <v>1592</v>
      </c>
      <c r="H307" s="111" t="s">
        <v>1498</v>
      </c>
      <c r="I307" s="15" t="s">
        <v>2</v>
      </c>
      <c r="J307" s="14" t="s">
        <v>1462</v>
      </c>
      <c r="K307" s="9" t="s">
        <v>1460</v>
      </c>
      <c r="L307" s="9" t="s">
        <v>12</v>
      </c>
      <c r="M307" s="9" t="s">
        <v>41</v>
      </c>
      <c r="N307" s="28" t="s">
        <v>1504</v>
      </c>
      <c r="O307" s="111">
        <v>5</v>
      </c>
      <c r="P307" s="149">
        <v>44134</v>
      </c>
      <c r="Q307" s="8"/>
      <c r="R307" s="109">
        <v>1</v>
      </c>
      <c r="S307" s="34">
        <f t="shared" si="12"/>
        <v>0.2</v>
      </c>
      <c r="T307" s="115" t="s">
        <v>1505</v>
      </c>
      <c r="U307" s="110" t="s">
        <v>1514</v>
      </c>
      <c r="V307" s="108"/>
      <c r="W307" s="6" t="s">
        <v>1461</v>
      </c>
      <c r="X307" s="107">
        <v>4</v>
      </c>
      <c r="Y307" s="109" t="s">
        <v>143</v>
      </c>
      <c r="Z307" s="109" t="s">
        <v>100</v>
      </c>
      <c r="AA307" s="20" t="s">
        <v>74</v>
      </c>
      <c r="AB307" s="158">
        <f t="shared" si="14"/>
        <v>8.0000000000000002E-3</v>
      </c>
      <c r="AC307" s="2">
        <f t="shared" si="13"/>
        <v>667</v>
      </c>
    </row>
    <row r="308" spans="2:29" ht="94.5" customHeight="1" x14ac:dyDescent="0.2">
      <c r="B308" s="109">
        <v>309</v>
      </c>
      <c r="C308" s="37">
        <v>44005</v>
      </c>
      <c r="D308" s="20" t="s">
        <v>1553</v>
      </c>
      <c r="E308" s="109">
        <v>1</v>
      </c>
      <c r="F308" s="104" t="s">
        <v>1580</v>
      </c>
      <c r="G308" s="106" t="s">
        <v>1533</v>
      </c>
      <c r="H308" s="115" t="s">
        <v>1534</v>
      </c>
      <c r="I308" s="15" t="s">
        <v>6</v>
      </c>
      <c r="J308" s="133" t="s">
        <v>1535</v>
      </c>
      <c r="K308" s="132" t="s">
        <v>1536</v>
      </c>
      <c r="L308" s="132" t="s">
        <v>1537</v>
      </c>
      <c r="M308" s="134" t="s">
        <v>45</v>
      </c>
      <c r="N308" s="114" t="s">
        <v>1538</v>
      </c>
      <c r="O308" s="111">
        <v>1</v>
      </c>
      <c r="P308" s="151">
        <v>44074</v>
      </c>
      <c r="Q308" s="8"/>
      <c r="R308" s="109"/>
      <c r="S308" s="34">
        <f t="shared" si="12"/>
        <v>0</v>
      </c>
      <c r="T308" s="109"/>
      <c r="U308" s="105"/>
      <c r="V308" s="108"/>
      <c r="W308" s="109" t="s">
        <v>34</v>
      </c>
      <c r="X308" s="109">
        <v>15</v>
      </c>
      <c r="Y308" s="109" t="s">
        <v>208</v>
      </c>
      <c r="Z308" s="109" t="s">
        <v>1539</v>
      </c>
      <c r="AA308" s="109" t="s">
        <v>74</v>
      </c>
      <c r="AB308" s="158">
        <f t="shared" si="14"/>
        <v>0</v>
      </c>
      <c r="AC308" s="2">
        <f t="shared" si="13"/>
        <v>572</v>
      </c>
    </row>
    <row r="309" spans="2:29" ht="103.5" customHeight="1" x14ac:dyDescent="0.2">
      <c r="B309" s="109">
        <v>310</v>
      </c>
      <c r="C309" s="37">
        <v>44005</v>
      </c>
      <c r="D309" s="20" t="s">
        <v>1553</v>
      </c>
      <c r="E309" s="109">
        <v>2</v>
      </c>
      <c r="F309" s="104" t="s">
        <v>1580</v>
      </c>
      <c r="G309" s="106" t="s">
        <v>1533</v>
      </c>
      <c r="H309" s="115" t="s">
        <v>1534</v>
      </c>
      <c r="I309" s="15" t="s">
        <v>6</v>
      </c>
      <c r="J309" s="114" t="s">
        <v>1540</v>
      </c>
      <c r="K309" s="132" t="s">
        <v>1536</v>
      </c>
      <c r="L309" s="132" t="s">
        <v>1537</v>
      </c>
      <c r="M309" s="134" t="s">
        <v>45</v>
      </c>
      <c r="N309" s="114" t="s">
        <v>1541</v>
      </c>
      <c r="O309" s="111">
        <v>1</v>
      </c>
      <c r="P309" s="151">
        <v>44165</v>
      </c>
      <c r="Q309" s="8"/>
      <c r="R309" s="109"/>
      <c r="S309" s="34">
        <f t="shared" si="12"/>
        <v>0</v>
      </c>
      <c r="T309" s="109"/>
      <c r="U309" s="105"/>
      <c r="V309" s="108"/>
      <c r="W309" s="109" t="s">
        <v>34</v>
      </c>
      <c r="X309" s="109">
        <v>15</v>
      </c>
      <c r="Y309" s="109" t="s">
        <v>208</v>
      </c>
      <c r="Z309" s="109" t="s">
        <v>1539</v>
      </c>
      <c r="AA309" s="109" t="s">
        <v>74</v>
      </c>
      <c r="AB309" s="158">
        <f t="shared" si="14"/>
        <v>0</v>
      </c>
      <c r="AC309" s="2">
        <f t="shared" si="13"/>
        <v>572</v>
      </c>
    </row>
    <row r="310" spans="2:29" ht="85.5" customHeight="1" x14ac:dyDescent="0.2">
      <c r="B310" s="109">
        <v>311</v>
      </c>
      <c r="C310" s="37">
        <v>44005</v>
      </c>
      <c r="D310" s="20" t="s">
        <v>1553</v>
      </c>
      <c r="E310" s="109">
        <v>3</v>
      </c>
      <c r="F310" s="104" t="s">
        <v>1580</v>
      </c>
      <c r="G310" s="106" t="s">
        <v>1533</v>
      </c>
      <c r="H310" s="115" t="s">
        <v>1534</v>
      </c>
      <c r="I310" s="107" t="s">
        <v>2</v>
      </c>
      <c r="J310" s="118" t="s">
        <v>1542</v>
      </c>
      <c r="K310" s="132" t="s">
        <v>1536</v>
      </c>
      <c r="L310" s="132" t="s">
        <v>1537</v>
      </c>
      <c r="M310" s="134" t="s">
        <v>45</v>
      </c>
      <c r="N310" s="114" t="s">
        <v>1543</v>
      </c>
      <c r="O310" s="111">
        <v>1</v>
      </c>
      <c r="P310" s="151">
        <v>44074</v>
      </c>
      <c r="Q310" s="8"/>
      <c r="R310" s="109"/>
      <c r="S310" s="34">
        <f t="shared" si="12"/>
        <v>0</v>
      </c>
      <c r="T310" s="109"/>
      <c r="U310" s="105"/>
      <c r="V310" s="108"/>
      <c r="W310" s="109" t="s">
        <v>34</v>
      </c>
      <c r="X310" s="109">
        <v>15</v>
      </c>
      <c r="Y310" s="109" t="s">
        <v>208</v>
      </c>
      <c r="Z310" s="109" t="s">
        <v>1539</v>
      </c>
      <c r="AA310" s="109" t="s">
        <v>74</v>
      </c>
      <c r="AB310" s="158">
        <f t="shared" si="14"/>
        <v>0</v>
      </c>
      <c r="AC310" s="2">
        <f t="shared" si="13"/>
        <v>572</v>
      </c>
    </row>
    <row r="311" spans="2:29" ht="96.75" customHeight="1" x14ac:dyDescent="0.2">
      <c r="B311" s="109">
        <v>312</v>
      </c>
      <c r="C311" s="37">
        <v>44005</v>
      </c>
      <c r="D311" s="20" t="s">
        <v>1553</v>
      </c>
      <c r="E311" s="109">
        <v>4</v>
      </c>
      <c r="F311" s="104" t="s">
        <v>1580</v>
      </c>
      <c r="G311" s="106" t="s">
        <v>1533</v>
      </c>
      <c r="H311" s="115" t="s">
        <v>1534</v>
      </c>
      <c r="I311" s="107" t="s">
        <v>2</v>
      </c>
      <c r="J311" s="118" t="s">
        <v>1544</v>
      </c>
      <c r="K311" s="132" t="s">
        <v>1536</v>
      </c>
      <c r="L311" s="132" t="s">
        <v>1537</v>
      </c>
      <c r="M311" s="134" t="s">
        <v>45</v>
      </c>
      <c r="N311" s="114" t="s">
        <v>1545</v>
      </c>
      <c r="O311" s="111">
        <v>1</v>
      </c>
      <c r="P311" s="151">
        <v>44074</v>
      </c>
      <c r="Q311" s="8"/>
      <c r="R311" s="109"/>
      <c r="S311" s="34">
        <f t="shared" si="12"/>
        <v>0</v>
      </c>
      <c r="T311" s="109"/>
      <c r="U311" s="105"/>
      <c r="V311" s="108"/>
      <c r="W311" s="109" t="s">
        <v>34</v>
      </c>
      <c r="X311" s="109">
        <v>15</v>
      </c>
      <c r="Y311" s="109" t="s">
        <v>208</v>
      </c>
      <c r="Z311" s="109" t="s">
        <v>1539</v>
      </c>
      <c r="AA311" s="109" t="s">
        <v>74</v>
      </c>
      <c r="AB311" s="158">
        <f t="shared" si="14"/>
        <v>0</v>
      </c>
      <c r="AC311" s="2">
        <f t="shared" si="13"/>
        <v>572</v>
      </c>
    </row>
    <row r="312" spans="2:29" ht="116.25" customHeight="1" x14ac:dyDescent="0.2">
      <c r="B312" s="109">
        <v>313</v>
      </c>
      <c r="C312" s="37">
        <v>44005</v>
      </c>
      <c r="D312" s="20" t="s">
        <v>1553</v>
      </c>
      <c r="E312" s="109">
        <v>5</v>
      </c>
      <c r="F312" s="104" t="s">
        <v>1581</v>
      </c>
      <c r="G312" s="104" t="s">
        <v>1546</v>
      </c>
      <c r="H312" s="115" t="s">
        <v>1534</v>
      </c>
      <c r="I312" s="15" t="s">
        <v>6</v>
      </c>
      <c r="J312" s="118" t="s">
        <v>1547</v>
      </c>
      <c r="K312" s="132" t="s">
        <v>1536</v>
      </c>
      <c r="L312" s="132" t="s">
        <v>1537</v>
      </c>
      <c r="M312" s="134" t="s">
        <v>45</v>
      </c>
      <c r="N312" s="114" t="s">
        <v>1538</v>
      </c>
      <c r="O312" s="111">
        <v>1</v>
      </c>
      <c r="P312" s="151">
        <v>44074</v>
      </c>
      <c r="Q312" s="8"/>
      <c r="R312" s="109"/>
      <c r="S312" s="34">
        <f t="shared" si="12"/>
        <v>0</v>
      </c>
      <c r="T312" s="109"/>
      <c r="U312" s="105"/>
      <c r="V312" s="108"/>
      <c r="W312" s="109" t="s">
        <v>34</v>
      </c>
      <c r="X312" s="109">
        <v>10</v>
      </c>
      <c r="Y312" s="109" t="s">
        <v>208</v>
      </c>
      <c r="Z312" s="109" t="s">
        <v>1539</v>
      </c>
      <c r="AA312" s="109" t="s">
        <v>74</v>
      </c>
      <c r="AB312" s="158">
        <f t="shared" si="14"/>
        <v>0</v>
      </c>
      <c r="AC312" s="2">
        <f t="shared" si="13"/>
        <v>470</v>
      </c>
    </row>
    <row r="313" spans="2:29" ht="88.5" customHeight="1" x14ac:dyDescent="0.2">
      <c r="B313" s="109">
        <v>314</v>
      </c>
      <c r="C313" s="37">
        <v>44005</v>
      </c>
      <c r="D313" s="20" t="s">
        <v>1553</v>
      </c>
      <c r="E313" s="109">
        <v>6</v>
      </c>
      <c r="F313" s="104" t="s">
        <v>1581</v>
      </c>
      <c r="G313" s="104" t="s">
        <v>1546</v>
      </c>
      <c r="H313" s="115" t="s">
        <v>1534</v>
      </c>
      <c r="I313" s="15" t="s">
        <v>6</v>
      </c>
      <c r="J313" s="118" t="s">
        <v>1548</v>
      </c>
      <c r="K313" s="132" t="s">
        <v>1536</v>
      </c>
      <c r="L313" s="132" t="s">
        <v>1537</v>
      </c>
      <c r="M313" s="134" t="s">
        <v>45</v>
      </c>
      <c r="N313" s="114" t="s">
        <v>1541</v>
      </c>
      <c r="O313" s="111">
        <v>1</v>
      </c>
      <c r="P313" s="151">
        <v>44165</v>
      </c>
      <c r="Q313" s="8"/>
      <c r="R313" s="109"/>
      <c r="S313" s="34">
        <f t="shared" si="12"/>
        <v>0</v>
      </c>
      <c r="T313" s="109"/>
      <c r="U313" s="105"/>
      <c r="V313" s="108"/>
      <c r="W313" s="109" t="s">
        <v>34</v>
      </c>
      <c r="X313" s="109">
        <v>10</v>
      </c>
      <c r="Y313" s="109" t="s">
        <v>208</v>
      </c>
      <c r="Z313" s="109" t="s">
        <v>1539</v>
      </c>
      <c r="AA313" s="109" t="s">
        <v>74</v>
      </c>
      <c r="AB313" s="158">
        <f t="shared" si="14"/>
        <v>0</v>
      </c>
      <c r="AC313" s="2">
        <f t="shared" si="13"/>
        <v>470</v>
      </c>
    </row>
    <row r="314" spans="2:29" ht="78" customHeight="1" x14ac:dyDescent="0.2">
      <c r="B314" s="109">
        <v>315</v>
      </c>
      <c r="C314" s="37">
        <v>44005</v>
      </c>
      <c r="D314" s="20" t="s">
        <v>1553</v>
      </c>
      <c r="E314" s="109">
        <v>7</v>
      </c>
      <c r="F314" s="104" t="s">
        <v>1549</v>
      </c>
      <c r="G314" s="104" t="s">
        <v>1550</v>
      </c>
      <c r="H314" s="107" t="s">
        <v>1498</v>
      </c>
      <c r="I314" s="107" t="s">
        <v>2</v>
      </c>
      <c r="J314" s="118" t="s">
        <v>1551</v>
      </c>
      <c r="K314" s="132" t="s">
        <v>1536</v>
      </c>
      <c r="L314" s="132" t="s">
        <v>1537</v>
      </c>
      <c r="M314" s="134" t="s">
        <v>45</v>
      </c>
      <c r="N314" s="114" t="s">
        <v>1552</v>
      </c>
      <c r="O314" s="111">
        <v>1</v>
      </c>
      <c r="P314" s="151">
        <v>44104</v>
      </c>
      <c r="Q314" s="8"/>
      <c r="R314" s="109"/>
      <c r="S314" s="34">
        <f t="shared" si="12"/>
        <v>0</v>
      </c>
      <c r="T314" s="109"/>
      <c r="U314" s="105"/>
      <c r="V314" s="108"/>
      <c r="W314" s="109" t="s">
        <v>34</v>
      </c>
      <c r="X314" s="109">
        <v>20</v>
      </c>
      <c r="Y314" s="109" t="s">
        <v>208</v>
      </c>
      <c r="Z314" s="109" t="s">
        <v>1539</v>
      </c>
      <c r="AA314" s="109" t="s">
        <v>74</v>
      </c>
      <c r="AB314" s="158">
        <f t="shared" si="14"/>
        <v>0</v>
      </c>
      <c r="AC314" s="2">
        <f t="shared" si="13"/>
        <v>456</v>
      </c>
    </row>
    <row r="315" spans="2:29" ht="56.25" customHeight="1" x14ac:dyDescent="0.25">
      <c r="B315" s="109">
        <v>316</v>
      </c>
      <c r="C315" s="37">
        <v>43937</v>
      </c>
      <c r="D315" s="20" t="s">
        <v>1463</v>
      </c>
      <c r="E315" s="109">
        <v>1</v>
      </c>
      <c r="F315" s="104" t="s">
        <v>1582</v>
      </c>
      <c r="G315" s="104" t="s">
        <v>1464</v>
      </c>
      <c r="H315" s="111" t="s">
        <v>168</v>
      </c>
      <c r="I315" s="15" t="s">
        <v>6</v>
      </c>
      <c r="J315" s="14" t="s">
        <v>1465</v>
      </c>
      <c r="K315" s="11" t="s">
        <v>1466</v>
      </c>
      <c r="L315" s="11" t="s">
        <v>5</v>
      </c>
      <c r="M315" s="9"/>
      <c r="N315" s="115" t="s">
        <v>1468</v>
      </c>
      <c r="O315" s="111">
        <v>15</v>
      </c>
      <c r="P315" s="149">
        <v>44196</v>
      </c>
      <c r="Q315" s="8"/>
      <c r="R315" s="99">
        <v>0</v>
      </c>
      <c r="S315" s="34">
        <f t="shared" si="12"/>
        <v>0</v>
      </c>
      <c r="T315" s="109"/>
      <c r="U315" s="105" t="s">
        <v>1522</v>
      </c>
      <c r="V315" s="108"/>
      <c r="W315" s="119" t="s">
        <v>23</v>
      </c>
      <c r="X315" s="107">
        <v>10</v>
      </c>
      <c r="Y315" s="109" t="s">
        <v>298</v>
      </c>
      <c r="Z315" s="109" t="s">
        <v>126</v>
      </c>
      <c r="AA315" s="20" t="s">
        <v>127</v>
      </c>
      <c r="AB315" s="158">
        <f t="shared" si="14"/>
        <v>0</v>
      </c>
      <c r="AC315" s="2">
        <f t="shared" si="13"/>
        <v>1078</v>
      </c>
    </row>
    <row r="316" spans="2:29" ht="56.25" customHeight="1" x14ac:dyDescent="0.25">
      <c r="B316" s="109">
        <v>317</v>
      </c>
      <c r="C316" s="37">
        <v>43937</v>
      </c>
      <c r="D316" s="20" t="s">
        <v>1463</v>
      </c>
      <c r="E316" s="109">
        <v>2</v>
      </c>
      <c r="F316" s="104" t="s">
        <v>1582</v>
      </c>
      <c r="G316" s="104" t="s">
        <v>1464</v>
      </c>
      <c r="H316" s="111" t="s">
        <v>168</v>
      </c>
      <c r="I316" s="15" t="s">
        <v>2</v>
      </c>
      <c r="J316" s="14" t="s">
        <v>1523</v>
      </c>
      <c r="K316" s="11" t="s">
        <v>1476</v>
      </c>
      <c r="L316" s="11" t="s">
        <v>5</v>
      </c>
      <c r="M316" s="9"/>
      <c r="N316" s="115" t="s">
        <v>1467</v>
      </c>
      <c r="O316" s="111">
        <v>1</v>
      </c>
      <c r="P316" s="149">
        <v>44104</v>
      </c>
      <c r="Q316" s="8"/>
      <c r="R316" s="99">
        <v>0</v>
      </c>
      <c r="S316" s="34">
        <f t="shared" si="12"/>
        <v>0</v>
      </c>
      <c r="T316" s="109"/>
      <c r="U316" s="105" t="s">
        <v>1522</v>
      </c>
      <c r="V316" s="108"/>
      <c r="W316" s="119" t="s">
        <v>23</v>
      </c>
      <c r="X316" s="107">
        <v>10</v>
      </c>
      <c r="Y316" s="109" t="s">
        <v>298</v>
      </c>
      <c r="Z316" s="109" t="s">
        <v>126</v>
      </c>
      <c r="AA316" s="20" t="s">
        <v>127</v>
      </c>
      <c r="AB316" s="158">
        <f t="shared" si="14"/>
        <v>0</v>
      </c>
      <c r="AC316" s="2">
        <f t="shared" si="13"/>
        <v>1078</v>
      </c>
    </row>
    <row r="317" spans="2:29" ht="56.25" customHeight="1" x14ac:dyDescent="0.25">
      <c r="B317" s="109">
        <v>318</v>
      </c>
      <c r="C317" s="37">
        <v>43937</v>
      </c>
      <c r="D317" s="20" t="s">
        <v>1463</v>
      </c>
      <c r="E317" s="109">
        <v>3</v>
      </c>
      <c r="F317" s="120" t="s">
        <v>1469</v>
      </c>
      <c r="G317" s="104" t="s">
        <v>1470</v>
      </c>
      <c r="H317" s="111" t="s">
        <v>171</v>
      </c>
      <c r="I317" s="15" t="s">
        <v>6</v>
      </c>
      <c r="J317" s="14" t="s">
        <v>1471</v>
      </c>
      <c r="K317" s="9" t="s">
        <v>1475</v>
      </c>
      <c r="L317" s="11" t="s">
        <v>5</v>
      </c>
      <c r="M317" s="9"/>
      <c r="N317" s="106" t="s">
        <v>1479</v>
      </c>
      <c r="O317" s="111">
        <v>2</v>
      </c>
      <c r="P317" s="159">
        <v>44012</v>
      </c>
      <c r="Q317" s="8">
        <v>44014</v>
      </c>
      <c r="R317" s="109">
        <v>2</v>
      </c>
      <c r="S317" s="34">
        <f t="shared" si="12"/>
        <v>1</v>
      </c>
      <c r="T317" s="109"/>
      <c r="U317" s="130" t="s">
        <v>1524</v>
      </c>
      <c r="V317" s="108"/>
      <c r="W317" s="119" t="s">
        <v>23</v>
      </c>
      <c r="X317" s="107">
        <v>10</v>
      </c>
      <c r="Y317" s="109" t="s">
        <v>298</v>
      </c>
      <c r="Z317" s="109" t="s">
        <v>126</v>
      </c>
      <c r="AA317" s="20" t="s">
        <v>127</v>
      </c>
      <c r="AB317" s="158">
        <f t="shared" si="14"/>
        <v>0.1</v>
      </c>
      <c r="AC317" s="2">
        <f t="shared" si="13"/>
        <v>385</v>
      </c>
    </row>
    <row r="318" spans="2:29" ht="56.25" customHeight="1" x14ac:dyDescent="0.25">
      <c r="B318" s="109">
        <v>319</v>
      </c>
      <c r="C318" s="37">
        <v>43937</v>
      </c>
      <c r="D318" s="20" t="s">
        <v>1463</v>
      </c>
      <c r="E318" s="109">
        <v>4</v>
      </c>
      <c r="F318" s="104" t="s">
        <v>1469</v>
      </c>
      <c r="G318" s="104" t="s">
        <v>1470</v>
      </c>
      <c r="H318" s="111" t="s">
        <v>171</v>
      </c>
      <c r="I318" s="15" t="s">
        <v>6</v>
      </c>
      <c r="J318" s="14" t="s">
        <v>1472</v>
      </c>
      <c r="K318" s="9" t="s">
        <v>1475</v>
      </c>
      <c r="L318" s="11" t="s">
        <v>5</v>
      </c>
      <c r="M318" s="9"/>
      <c r="N318" s="106" t="s">
        <v>1477</v>
      </c>
      <c r="O318" s="111">
        <v>1</v>
      </c>
      <c r="P318" s="149">
        <v>44074</v>
      </c>
      <c r="Q318" s="8"/>
      <c r="R318" s="99">
        <v>0</v>
      </c>
      <c r="S318" s="34">
        <f t="shared" si="12"/>
        <v>0</v>
      </c>
      <c r="T318" s="109"/>
      <c r="U318" s="130" t="s">
        <v>1525</v>
      </c>
      <c r="V318" s="108"/>
      <c r="W318" s="119" t="s">
        <v>23</v>
      </c>
      <c r="X318" s="107">
        <v>10</v>
      </c>
      <c r="Y318" s="109" t="s">
        <v>256</v>
      </c>
      <c r="Z318" s="109" t="s">
        <v>126</v>
      </c>
      <c r="AA318" s="20" t="s">
        <v>127</v>
      </c>
      <c r="AB318" s="158">
        <f t="shared" si="14"/>
        <v>0</v>
      </c>
      <c r="AC318" s="2">
        <f t="shared" si="13"/>
        <v>385</v>
      </c>
    </row>
    <row r="319" spans="2:29" ht="56.25" customHeight="1" x14ac:dyDescent="0.25">
      <c r="B319" s="109">
        <v>320</v>
      </c>
      <c r="C319" s="37">
        <v>43937</v>
      </c>
      <c r="D319" s="20" t="s">
        <v>1463</v>
      </c>
      <c r="E319" s="109">
        <v>5</v>
      </c>
      <c r="F319" s="104" t="s">
        <v>1469</v>
      </c>
      <c r="G319" s="104" t="s">
        <v>1470</v>
      </c>
      <c r="H319" s="111" t="s">
        <v>171</v>
      </c>
      <c r="I319" s="15" t="s">
        <v>6</v>
      </c>
      <c r="J319" s="30" t="s">
        <v>1473</v>
      </c>
      <c r="K319" s="9" t="s">
        <v>1475</v>
      </c>
      <c r="L319" s="11" t="s">
        <v>5</v>
      </c>
      <c r="M319" s="9"/>
      <c r="N319" s="106" t="s">
        <v>1478</v>
      </c>
      <c r="O319" s="115">
        <v>1</v>
      </c>
      <c r="P319" s="156">
        <v>43982</v>
      </c>
      <c r="Q319" s="8">
        <v>43965</v>
      </c>
      <c r="R319" s="109">
        <v>1</v>
      </c>
      <c r="S319" s="34">
        <f t="shared" si="12"/>
        <v>1</v>
      </c>
      <c r="T319" s="109"/>
      <c r="U319" s="130" t="s">
        <v>1526</v>
      </c>
      <c r="V319" s="108"/>
      <c r="W319" s="119" t="s">
        <v>23</v>
      </c>
      <c r="X319" s="107">
        <v>10</v>
      </c>
      <c r="Y319" s="109" t="s">
        <v>80</v>
      </c>
      <c r="Z319" s="109" t="s">
        <v>126</v>
      </c>
      <c r="AA319" s="20" t="s">
        <v>127</v>
      </c>
      <c r="AB319" s="158">
        <f t="shared" si="14"/>
        <v>0.1</v>
      </c>
      <c r="AC319" s="2">
        <f t="shared" si="13"/>
        <v>385</v>
      </c>
    </row>
    <row r="320" spans="2:29" ht="56.25" customHeight="1" x14ac:dyDescent="0.25">
      <c r="B320" s="109">
        <v>321</v>
      </c>
      <c r="C320" s="37">
        <v>43937</v>
      </c>
      <c r="D320" s="20" t="s">
        <v>1463</v>
      </c>
      <c r="E320" s="109">
        <v>6</v>
      </c>
      <c r="F320" s="104" t="s">
        <v>1469</v>
      </c>
      <c r="G320" s="104" t="s">
        <v>1470</v>
      </c>
      <c r="H320" s="111" t="s">
        <v>171</v>
      </c>
      <c r="I320" s="15" t="s">
        <v>2</v>
      </c>
      <c r="J320" s="14" t="s">
        <v>1474</v>
      </c>
      <c r="K320" s="9" t="s">
        <v>1476</v>
      </c>
      <c r="L320" s="11" t="s">
        <v>5</v>
      </c>
      <c r="M320" s="9"/>
      <c r="N320" s="106" t="s">
        <v>1420</v>
      </c>
      <c r="O320" s="115">
        <v>2</v>
      </c>
      <c r="P320" s="156">
        <v>44043</v>
      </c>
      <c r="Q320" s="8">
        <v>43986</v>
      </c>
      <c r="R320" s="109">
        <v>2</v>
      </c>
      <c r="S320" s="34">
        <f t="shared" si="12"/>
        <v>1</v>
      </c>
      <c r="T320" s="109"/>
      <c r="U320" s="130" t="s">
        <v>1527</v>
      </c>
      <c r="V320" s="108"/>
      <c r="W320" s="119" t="s">
        <v>23</v>
      </c>
      <c r="X320" s="107">
        <v>10</v>
      </c>
      <c r="Y320" s="109" t="s">
        <v>80</v>
      </c>
      <c r="Z320" s="109" t="s">
        <v>126</v>
      </c>
      <c r="AA320" s="20" t="s">
        <v>127</v>
      </c>
      <c r="AB320" s="158">
        <f t="shared" si="14"/>
        <v>0.1</v>
      </c>
      <c r="AC320" s="2">
        <f t="shared" si="13"/>
        <v>385</v>
      </c>
    </row>
    <row r="321" spans="2:29" ht="56.25" customHeight="1" x14ac:dyDescent="0.25">
      <c r="B321" s="109">
        <v>322</v>
      </c>
      <c r="C321" s="37">
        <v>43937</v>
      </c>
      <c r="D321" s="20" t="s">
        <v>1463</v>
      </c>
      <c r="E321" s="109">
        <v>7</v>
      </c>
      <c r="F321" s="104" t="s">
        <v>1583</v>
      </c>
      <c r="G321" s="104" t="s">
        <v>1481</v>
      </c>
      <c r="H321" s="111" t="s">
        <v>168</v>
      </c>
      <c r="I321" s="15" t="s">
        <v>2</v>
      </c>
      <c r="J321" s="14" t="s">
        <v>1482</v>
      </c>
      <c r="K321" s="9" t="s">
        <v>1476</v>
      </c>
      <c r="L321" s="11" t="s">
        <v>5</v>
      </c>
      <c r="M321" s="9"/>
      <c r="N321" s="106" t="s">
        <v>1484</v>
      </c>
      <c r="O321" s="111">
        <v>1</v>
      </c>
      <c r="P321" s="149">
        <v>44104</v>
      </c>
      <c r="Q321" s="112"/>
      <c r="R321" s="99">
        <v>0</v>
      </c>
      <c r="S321" s="34">
        <f t="shared" ref="S321:S339" si="15">+R321/O321</f>
        <v>0</v>
      </c>
      <c r="T321" s="109"/>
      <c r="U321" s="130" t="s">
        <v>1528</v>
      </c>
      <c r="V321" s="108"/>
      <c r="W321" s="119" t="s">
        <v>23</v>
      </c>
      <c r="X321" s="107">
        <v>10</v>
      </c>
      <c r="Y321" s="109" t="s">
        <v>80</v>
      </c>
      <c r="Z321" s="109" t="s">
        <v>126</v>
      </c>
      <c r="AA321" s="20" t="s">
        <v>127</v>
      </c>
      <c r="AB321" s="158">
        <f t="shared" si="14"/>
        <v>0</v>
      </c>
      <c r="AC321" s="2">
        <f t="shared" ref="AC321:AC339" si="16">LEN(F321)</f>
        <v>875</v>
      </c>
    </row>
    <row r="322" spans="2:29" ht="56.25" customHeight="1" x14ac:dyDescent="0.25">
      <c r="B322" s="109">
        <v>323</v>
      </c>
      <c r="C322" s="37">
        <v>43937</v>
      </c>
      <c r="D322" s="20" t="s">
        <v>1463</v>
      </c>
      <c r="E322" s="109">
        <v>8</v>
      </c>
      <c r="F322" s="104" t="s">
        <v>1583</v>
      </c>
      <c r="G322" s="104" t="s">
        <v>1481</v>
      </c>
      <c r="H322" s="111" t="s">
        <v>168</v>
      </c>
      <c r="I322" s="15" t="s">
        <v>6</v>
      </c>
      <c r="J322" s="14" t="s">
        <v>1483</v>
      </c>
      <c r="K322" s="9" t="s">
        <v>1476</v>
      </c>
      <c r="L322" s="11" t="s">
        <v>5</v>
      </c>
      <c r="M322" s="9"/>
      <c r="N322" s="106" t="s">
        <v>1485</v>
      </c>
      <c r="O322" s="111">
        <v>8</v>
      </c>
      <c r="P322" s="149" t="s">
        <v>1480</v>
      </c>
      <c r="Q322" s="112">
        <v>44012</v>
      </c>
      <c r="R322" s="109">
        <v>8</v>
      </c>
      <c r="S322" s="34">
        <f t="shared" si="15"/>
        <v>1</v>
      </c>
      <c r="T322" s="115"/>
      <c r="U322" s="131" t="s">
        <v>1532</v>
      </c>
      <c r="V322" s="108"/>
      <c r="W322" s="119" t="s">
        <v>23</v>
      </c>
      <c r="X322" s="107">
        <v>10</v>
      </c>
      <c r="Y322" s="109" t="s">
        <v>1490</v>
      </c>
      <c r="Z322" s="109" t="s">
        <v>126</v>
      </c>
      <c r="AA322" s="20" t="s">
        <v>127</v>
      </c>
      <c r="AB322" s="158">
        <f t="shared" si="14"/>
        <v>0.1</v>
      </c>
      <c r="AC322" s="2">
        <f t="shared" si="16"/>
        <v>875</v>
      </c>
    </row>
    <row r="323" spans="2:29" ht="56.25" customHeight="1" x14ac:dyDescent="0.25">
      <c r="B323" s="109">
        <v>324</v>
      </c>
      <c r="C323" s="37">
        <v>43937</v>
      </c>
      <c r="D323" s="20" t="s">
        <v>1463</v>
      </c>
      <c r="E323" s="109">
        <v>9</v>
      </c>
      <c r="F323" s="104" t="s">
        <v>1584</v>
      </c>
      <c r="G323" s="104" t="s">
        <v>1585</v>
      </c>
      <c r="H323" s="111" t="s">
        <v>168</v>
      </c>
      <c r="I323" s="15" t="s">
        <v>6</v>
      </c>
      <c r="J323" s="14" t="s">
        <v>1529</v>
      </c>
      <c r="K323" s="9" t="s">
        <v>1486</v>
      </c>
      <c r="L323" s="11" t="s">
        <v>5</v>
      </c>
      <c r="M323" s="9"/>
      <c r="N323" s="114" t="s">
        <v>1488</v>
      </c>
      <c r="O323" s="111">
        <v>4</v>
      </c>
      <c r="P323" s="149">
        <v>44135</v>
      </c>
      <c r="Q323" s="115"/>
      <c r="R323" s="125">
        <v>1</v>
      </c>
      <c r="S323" s="34">
        <f t="shared" si="15"/>
        <v>0.25</v>
      </c>
      <c r="T323" s="115" t="s">
        <v>1531</v>
      </c>
      <c r="U323" s="141" t="s">
        <v>1530</v>
      </c>
      <c r="V323" s="108"/>
      <c r="W323" s="119" t="s">
        <v>23</v>
      </c>
      <c r="X323" s="107">
        <v>10</v>
      </c>
      <c r="Y323" s="109" t="s">
        <v>1490</v>
      </c>
      <c r="Z323" s="109" t="s">
        <v>126</v>
      </c>
      <c r="AA323" s="20" t="s">
        <v>127</v>
      </c>
      <c r="AB323" s="158">
        <f t="shared" ref="AB323:AB339" si="17">S323*X323%</f>
        <v>2.5000000000000001E-2</v>
      </c>
      <c r="AC323" s="2">
        <f t="shared" si="16"/>
        <v>691</v>
      </c>
    </row>
    <row r="324" spans="2:29" ht="56.25" customHeight="1" x14ac:dyDescent="0.25">
      <c r="B324" s="109">
        <v>325</v>
      </c>
      <c r="C324" s="37">
        <v>43937</v>
      </c>
      <c r="D324" s="20" t="s">
        <v>1463</v>
      </c>
      <c r="E324" s="109">
        <v>10</v>
      </c>
      <c r="F324" s="104" t="s">
        <v>1584</v>
      </c>
      <c r="G324" s="104" t="s">
        <v>1585</v>
      </c>
      <c r="H324" s="111" t="s">
        <v>168</v>
      </c>
      <c r="I324" s="15" t="s">
        <v>6</v>
      </c>
      <c r="J324" s="14" t="s">
        <v>1487</v>
      </c>
      <c r="K324" s="144" t="s">
        <v>44</v>
      </c>
      <c r="L324" s="144" t="s">
        <v>15</v>
      </c>
      <c r="M324" s="144" t="s">
        <v>44</v>
      </c>
      <c r="N324" s="114" t="s">
        <v>1489</v>
      </c>
      <c r="O324" s="111">
        <v>1</v>
      </c>
      <c r="P324" s="149">
        <v>44043</v>
      </c>
      <c r="Q324" s="149">
        <v>44043</v>
      </c>
      <c r="R324" s="157">
        <v>1</v>
      </c>
      <c r="S324" s="34">
        <f t="shared" si="15"/>
        <v>1</v>
      </c>
      <c r="T324" s="115"/>
      <c r="U324" s="130" t="s">
        <v>1680</v>
      </c>
      <c r="V324" s="108"/>
      <c r="W324" s="119" t="s">
        <v>31</v>
      </c>
      <c r="X324" s="107">
        <v>10</v>
      </c>
      <c r="Y324" s="109" t="s">
        <v>256</v>
      </c>
      <c r="Z324" s="109" t="s">
        <v>382</v>
      </c>
      <c r="AA324" s="20" t="s">
        <v>257</v>
      </c>
      <c r="AB324" s="158">
        <f t="shared" si="17"/>
        <v>0.1</v>
      </c>
      <c r="AC324" s="2">
        <f t="shared" si="16"/>
        <v>691</v>
      </c>
    </row>
    <row r="325" spans="2:29" ht="130.5" customHeight="1" x14ac:dyDescent="0.2">
      <c r="B325" s="109">
        <v>326</v>
      </c>
      <c r="C325" s="121">
        <v>43998</v>
      </c>
      <c r="D325" s="20" t="s">
        <v>1636</v>
      </c>
      <c r="E325" s="109">
        <v>1</v>
      </c>
      <c r="F325" s="114" t="s">
        <v>1607</v>
      </c>
      <c r="G325" s="138" t="s">
        <v>1646</v>
      </c>
      <c r="H325" s="115" t="s">
        <v>1619</v>
      </c>
      <c r="I325" s="15" t="s">
        <v>6</v>
      </c>
      <c r="J325" s="116" t="s">
        <v>1655</v>
      </c>
      <c r="K325" s="115" t="s">
        <v>1632</v>
      </c>
      <c r="L325" s="115" t="s">
        <v>1633</v>
      </c>
      <c r="M325" s="115" t="s">
        <v>1632</v>
      </c>
      <c r="N325" s="9" t="s">
        <v>1661</v>
      </c>
      <c r="O325" s="111">
        <v>1</v>
      </c>
      <c r="P325" s="149">
        <v>44104</v>
      </c>
      <c r="Q325" s="108"/>
      <c r="R325" s="109"/>
      <c r="S325" s="34">
        <f t="shared" si="15"/>
        <v>0</v>
      </c>
      <c r="T325" s="109"/>
      <c r="U325" s="105"/>
      <c r="V325" s="108"/>
      <c r="W325" s="109" t="s">
        <v>14</v>
      </c>
      <c r="X325" s="109">
        <v>6</v>
      </c>
      <c r="Y325" s="109" t="s">
        <v>256</v>
      </c>
      <c r="Z325" s="109" t="s">
        <v>545</v>
      </c>
      <c r="AA325" s="109" t="s">
        <v>545</v>
      </c>
      <c r="AB325" s="158">
        <f t="shared" si="17"/>
        <v>0</v>
      </c>
      <c r="AC325" s="2">
        <f t="shared" si="16"/>
        <v>748</v>
      </c>
    </row>
    <row r="326" spans="2:29" ht="85.5" customHeight="1" x14ac:dyDescent="0.2">
      <c r="B326" s="109">
        <v>327</v>
      </c>
      <c r="C326" s="121">
        <v>43998</v>
      </c>
      <c r="D326" s="20" t="s">
        <v>1636</v>
      </c>
      <c r="E326" s="109">
        <v>2</v>
      </c>
      <c r="F326" s="114" t="s">
        <v>1608</v>
      </c>
      <c r="G326" s="139" t="s">
        <v>1618</v>
      </c>
      <c r="H326" s="115" t="s">
        <v>1620</v>
      </c>
      <c r="I326" s="15" t="s">
        <v>6</v>
      </c>
      <c r="J326" s="116" t="s">
        <v>1648</v>
      </c>
      <c r="K326" s="115" t="s">
        <v>1632</v>
      </c>
      <c r="L326" s="115" t="s">
        <v>1633</v>
      </c>
      <c r="M326" s="115" t="s">
        <v>1632</v>
      </c>
      <c r="N326" s="9" t="s">
        <v>1661</v>
      </c>
      <c r="O326" s="111">
        <v>1</v>
      </c>
      <c r="P326" s="149">
        <v>44104</v>
      </c>
      <c r="Q326" s="108"/>
      <c r="R326" s="109"/>
      <c r="S326" s="34">
        <f t="shared" si="15"/>
        <v>0</v>
      </c>
      <c r="T326" s="109"/>
      <c r="U326" s="105"/>
      <c r="V326" s="108"/>
      <c r="W326" s="109" t="s">
        <v>14</v>
      </c>
      <c r="X326" s="109">
        <v>6</v>
      </c>
      <c r="Y326" s="109" t="s">
        <v>256</v>
      </c>
      <c r="Z326" s="109" t="s">
        <v>545</v>
      </c>
      <c r="AA326" s="109" t="s">
        <v>545</v>
      </c>
      <c r="AB326" s="158">
        <f t="shared" si="17"/>
        <v>0</v>
      </c>
      <c r="AC326" s="2">
        <f t="shared" si="16"/>
        <v>353</v>
      </c>
    </row>
    <row r="327" spans="2:29" ht="122.25" customHeight="1" x14ac:dyDescent="0.2">
      <c r="B327" s="109">
        <v>328</v>
      </c>
      <c r="C327" s="121">
        <v>43998</v>
      </c>
      <c r="D327" s="20" t="s">
        <v>1636</v>
      </c>
      <c r="E327" s="109">
        <v>3</v>
      </c>
      <c r="F327" s="114" t="s">
        <v>1609</v>
      </c>
      <c r="G327" s="139" t="s">
        <v>1645</v>
      </c>
      <c r="H327" s="115" t="s">
        <v>1621</v>
      </c>
      <c r="I327" s="15" t="s">
        <v>6</v>
      </c>
      <c r="J327" s="117" t="s">
        <v>1654</v>
      </c>
      <c r="K327" s="115" t="s">
        <v>1632</v>
      </c>
      <c r="L327" s="115" t="s">
        <v>1633</v>
      </c>
      <c r="M327" s="115" t="s">
        <v>1632</v>
      </c>
      <c r="N327" s="9" t="s">
        <v>1662</v>
      </c>
      <c r="O327" s="111">
        <v>2</v>
      </c>
      <c r="P327" s="149">
        <v>44104</v>
      </c>
      <c r="Q327" s="108"/>
      <c r="R327" s="109"/>
      <c r="S327" s="34">
        <f t="shared" si="15"/>
        <v>0</v>
      </c>
      <c r="T327" s="109"/>
      <c r="U327" s="105"/>
      <c r="V327" s="108"/>
      <c r="W327" s="109" t="s">
        <v>14</v>
      </c>
      <c r="X327" s="109">
        <v>8</v>
      </c>
      <c r="Y327" s="109" t="s">
        <v>256</v>
      </c>
      <c r="Z327" s="109" t="s">
        <v>545</v>
      </c>
      <c r="AA327" s="109" t="s">
        <v>545</v>
      </c>
      <c r="AB327" s="158">
        <f t="shared" si="17"/>
        <v>0</v>
      </c>
      <c r="AC327" s="2">
        <f t="shared" si="16"/>
        <v>766</v>
      </c>
    </row>
    <row r="328" spans="2:29" ht="127.5" customHeight="1" x14ac:dyDescent="0.2">
      <c r="B328" s="109">
        <v>329</v>
      </c>
      <c r="C328" s="121">
        <v>43998</v>
      </c>
      <c r="D328" s="20" t="s">
        <v>1636</v>
      </c>
      <c r="E328" s="109">
        <v>4</v>
      </c>
      <c r="F328" s="114" t="s">
        <v>1609</v>
      </c>
      <c r="G328" s="139" t="s">
        <v>1645</v>
      </c>
      <c r="H328" s="115" t="s">
        <v>1621</v>
      </c>
      <c r="I328" s="15" t="s">
        <v>6</v>
      </c>
      <c r="J328" s="117" t="s">
        <v>1625</v>
      </c>
      <c r="K328" s="115" t="s">
        <v>1632</v>
      </c>
      <c r="L328" s="115" t="s">
        <v>1633</v>
      </c>
      <c r="M328" s="115" t="s">
        <v>1632</v>
      </c>
      <c r="N328" s="9" t="s">
        <v>1663</v>
      </c>
      <c r="O328" s="111">
        <v>1</v>
      </c>
      <c r="P328" s="149">
        <v>44196</v>
      </c>
      <c r="Q328" s="108"/>
      <c r="R328" s="109"/>
      <c r="S328" s="34">
        <f t="shared" si="15"/>
        <v>0</v>
      </c>
      <c r="T328" s="109"/>
      <c r="U328" s="105"/>
      <c r="V328" s="108"/>
      <c r="W328" s="109" t="s">
        <v>14</v>
      </c>
      <c r="X328" s="109">
        <v>6</v>
      </c>
      <c r="Y328" s="109" t="s">
        <v>256</v>
      </c>
      <c r="Z328" s="109" t="s">
        <v>545</v>
      </c>
      <c r="AA328" s="109" t="s">
        <v>545</v>
      </c>
      <c r="AB328" s="158">
        <f t="shared" si="17"/>
        <v>0</v>
      </c>
      <c r="AC328" s="2">
        <f t="shared" si="16"/>
        <v>766</v>
      </c>
    </row>
    <row r="329" spans="2:29" ht="144" customHeight="1" x14ac:dyDescent="0.2">
      <c r="B329" s="109">
        <v>330</v>
      </c>
      <c r="C329" s="121">
        <v>43998</v>
      </c>
      <c r="D329" s="20" t="s">
        <v>1636</v>
      </c>
      <c r="E329" s="109">
        <v>5</v>
      </c>
      <c r="F329" s="114" t="s">
        <v>1610</v>
      </c>
      <c r="G329" s="138" t="s">
        <v>1644</v>
      </c>
      <c r="H329" s="115" t="s">
        <v>1619</v>
      </c>
      <c r="I329" s="15" t="s">
        <v>6</v>
      </c>
      <c r="J329" s="117" t="s">
        <v>1650</v>
      </c>
      <c r="K329" s="115" t="s">
        <v>1632</v>
      </c>
      <c r="L329" s="115" t="s">
        <v>1633</v>
      </c>
      <c r="M329" s="115" t="s">
        <v>1632</v>
      </c>
      <c r="N329" s="9" t="s">
        <v>1664</v>
      </c>
      <c r="O329" s="111">
        <v>32</v>
      </c>
      <c r="P329" s="149">
        <v>44195</v>
      </c>
      <c r="Q329" s="108"/>
      <c r="R329" s="109"/>
      <c r="S329" s="34">
        <f t="shared" si="15"/>
        <v>0</v>
      </c>
      <c r="T329" s="109"/>
      <c r="U329" s="105"/>
      <c r="V329" s="108"/>
      <c r="W329" s="109" t="s">
        <v>14</v>
      </c>
      <c r="X329" s="109">
        <v>8</v>
      </c>
      <c r="Y329" s="109" t="s">
        <v>256</v>
      </c>
      <c r="Z329" s="109" t="s">
        <v>545</v>
      </c>
      <c r="AA329" s="109" t="s">
        <v>545</v>
      </c>
      <c r="AB329" s="158">
        <f t="shared" si="17"/>
        <v>0</v>
      </c>
      <c r="AC329" s="2">
        <f t="shared" si="16"/>
        <v>849</v>
      </c>
    </row>
    <row r="330" spans="2:29" ht="76.5" customHeight="1" x14ac:dyDescent="0.2">
      <c r="B330" s="109">
        <v>331</v>
      </c>
      <c r="C330" s="121">
        <v>43998</v>
      </c>
      <c r="D330" s="20" t="s">
        <v>1636</v>
      </c>
      <c r="E330" s="109">
        <v>6</v>
      </c>
      <c r="F330" s="114" t="s">
        <v>1610</v>
      </c>
      <c r="G330" s="138" t="s">
        <v>1644</v>
      </c>
      <c r="H330" s="115" t="s">
        <v>1619</v>
      </c>
      <c r="I330" s="15" t="s">
        <v>6</v>
      </c>
      <c r="J330" s="117" t="s">
        <v>1653</v>
      </c>
      <c r="K330" s="115" t="s">
        <v>1632</v>
      </c>
      <c r="L330" s="115" t="s">
        <v>1633</v>
      </c>
      <c r="M330" s="115" t="s">
        <v>1632</v>
      </c>
      <c r="N330" s="9" t="s">
        <v>1628</v>
      </c>
      <c r="O330" s="111">
        <v>1</v>
      </c>
      <c r="P330" s="149">
        <v>44195</v>
      </c>
      <c r="Q330" s="108"/>
      <c r="R330" s="109"/>
      <c r="S330" s="34">
        <f t="shared" si="15"/>
        <v>0</v>
      </c>
      <c r="T330" s="109"/>
      <c r="U330" s="105"/>
      <c r="V330" s="108"/>
      <c r="W330" s="109" t="s">
        <v>14</v>
      </c>
      <c r="X330" s="109">
        <v>6</v>
      </c>
      <c r="Y330" s="109" t="s">
        <v>256</v>
      </c>
      <c r="Z330" s="109" t="s">
        <v>545</v>
      </c>
      <c r="AA330" s="109" t="s">
        <v>545</v>
      </c>
      <c r="AB330" s="158">
        <f t="shared" si="17"/>
        <v>0</v>
      </c>
      <c r="AC330" s="2">
        <f t="shared" si="16"/>
        <v>849</v>
      </c>
    </row>
    <row r="331" spans="2:29" ht="105" customHeight="1" x14ac:dyDescent="0.2">
      <c r="B331" s="109">
        <v>332</v>
      </c>
      <c r="C331" s="121">
        <v>43998</v>
      </c>
      <c r="D331" s="20" t="s">
        <v>1636</v>
      </c>
      <c r="E331" s="109">
        <v>7</v>
      </c>
      <c r="F331" s="114" t="s">
        <v>1611</v>
      </c>
      <c r="G331" s="140" t="s">
        <v>1643</v>
      </c>
      <c r="H331" s="115" t="s">
        <v>1619</v>
      </c>
      <c r="I331" s="15" t="s">
        <v>6</v>
      </c>
      <c r="J331" s="117" t="s">
        <v>1623</v>
      </c>
      <c r="K331" s="115" t="s">
        <v>1632</v>
      </c>
      <c r="L331" s="115" t="s">
        <v>1633</v>
      </c>
      <c r="M331" s="115" t="s">
        <v>1632</v>
      </c>
      <c r="N331" s="155" t="s">
        <v>1629</v>
      </c>
      <c r="O331" s="111">
        <v>1</v>
      </c>
      <c r="P331" s="149">
        <v>44195</v>
      </c>
      <c r="Q331" s="108"/>
      <c r="R331" s="109"/>
      <c r="S331" s="34">
        <f t="shared" si="15"/>
        <v>0</v>
      </c>
      <c r="T331" s="109"/>
      <c r="U331" s="105"/>
      <c r="V331" s="108"/>
      <c r="W331" s="109" t="s">
        <v>14</v>
      </c>
      <c r="X331" s="109">
        <v>8</v>
      </c>
      <c r="Y331" s="109" t="s">
        <v>256</v>
      </c>
      <c r="Z331" s="109" t="s">
        <v>545</v>
      </c>
      <c r="AA331" s="109" t="s">
        <v>545</v>
      </c>
      <c r="AB331" s="158">
        <f t="shared" si="17"/>
        <v>0</v>
      </c>
      <c r="AC331" s="2">
        <f t="shared" si="16"/>
        <v>642</v>
      </c>
    </row>
    <row r="332" spans="2:29" ht="84.75" customHeight="1" x14ac:dyDescent="0.2">
      <c r="B332" s="109">
        <v>333</v>
      </c>
      <c r="C332" s="121">
        <v>43998</v>
      </c>
      <c r="D332" s="20" t="s">
        <v>1636</v>
      </c>
      <c r="E332" s="109">
        <v>8</v>
      </c>
      <c r="F332" s="114" t="s">
        <v>1612</v>
      </c>
      <c r="G332" s="138" t="s">
        <v>1642</v>
      </c>
      <c r="H332" s="115" t="s">
        <v>1619</v>
      </c>
      <c r="I332" s="15" t="s">
        <v>6</v>
      </c>
      <c r="J332" s="117" t="s">
        <v>1652</v>
      </c>
      <c r="K332" s="115" t="s">
        <v>1632</v>
      </c>
      <c r="L332" s="115" t="s">
        <v>1633</v>
      </c>
      <c r="M332" s="115" t="s">
        <v>1632</v>
      </c>
      <c r="N332" s="9" t="s">
        <v>1627</v>
      </c>
      <c r="O332" s="111">
        <v>35</v>
      </c>
      <c r="P332" s="149">
        <v>44195</v>
      </c>
      <c r="Q332" s="108"/>
      <c r="R332" s="109"/>
      <c r="S332" s="34">
        <f t="shared" si="15"/>
        <v>0</v>
      </c>
      <c r="T332" s="109"/>
      <c r="U332" s="105"/>
      <c r="V332" s="108"/>
      <c r="W332" s="109" t="s">
        <v>14</v>
      </c>
      <c r="X332" s="109">
        <v>8</v>
      </c>
      <c r="Y332" s="109" t="s">
        <v>256</v>
      </c>
      <c r="Z332" s="109" t="s">
        <v>545</v>
      </c>
      <c r="AA332" s="109" t="s">
        <v>545</v>
      </c>
      <c r="AB332" s="158">
        <f t="shared" si="17"/>
        <v>0</v>
      </c>
      <c r="AC332" s="2">
        <f t="shared" si="16"/>
        <v>384</v>
      </c>
    </row>
    <row r="333" spans="2:29" ht="66" customHeight="1" x14ac:dyDescent="0.2">
      <c r="B333" s="109">
        <v>334</v>
      </c>
      <c r="C333" s="121">
        <v>43998</v>
      </c>
      <c r="D333" s="20" t="s">
        <v>1636</v>
      </c>
      <c r="E333" s="109">
        <v>9</v>
      </c>
      <c r="F333" s="114" t="s">
        <v>1612</v>
      </c>
      <c r="G333" s="138" t="s">
        <v>1641</v>
      </c>
      <c r="H333" s="115" t="s">
        <v>1619</v>
      </c>
      <c r="I333" s="15" t="s">
        <v>6</v>
      </c>
      <c r="J333" s="117" t="s">
        <v>1651</v>
      </c>
      <c r="K333" s="115" t="s">
        <v>1632</v>
      </c>
      <c r="L333" s="115" t="s">
        <v>1633</v>
      </c>
      <c r="M333" s="115" t="s">
        <v>1632</v>
      </c>
      <c r="N333" s="9" t="s">
        <v>1630</v>
      </c>
      <c r="O333" s="111">
        <v>1</v>
      </c>
      <c r="P333" s="149">
        <v>44195</v>
      </c>
      <c r="Q333" s="108"/>
      <c r="R333" s="109"/>
      <c r="S333" s="34">
        <f t="shared" si="15"/>
        <v>0</v>
      </c>
      <c r="T333" s="109"/>
      <c r="U333" s="105"/>
      <c r="V333" s="108"/>
      <c r="W333" s="109" t="s">
        <v>14</v>
      </c>
      <c r="X333" s="109">
        <v>6</v>
      </c>
      <c r="Y333" s="109" t="s">
        <v>256</v>
      </c>
      <c r="Z333" s="109" t="s">
        <v>545</v>
      </c>
      <c r="AA333" s="109" t="s">
        <v>545</v>
      </c>
      <c r="AB333" s="158">
        <f t="shared" si="17"/>
        <v>0</v>
      </c>
      <c r="AC333" s="2">
        <f t="shared" si="16"/>
        <v>384</v>
      </c>
    </row>
    <row r="334" spans="2:29" ht="81.75" customHeight="1" x14ac:dyDescent="0.2">
      <c r="B334" s="109">
        <v>335</v>
      </c>
      <c r="C334" s="121">
        <v>43998</v>
      </c>
      <c r="D334" s="20" t="s">
        <v>1636</v>
      </c>
      <c r="E334" s="109">
        <v>10</v>
      </c>
      <c r="F334" s="114" t="s">
        <v>1613</v>
      </c>
      <c r="G334" s="138" t="s">
        <v>1640</v>
      </c>
      <c r="H334" s="115" t="s">
        <v>1619</v>
      </c>
      <c r="I334" s="15" t="s">
        <v>6</v>
      </c>
      <c r="J334" s="117" t="s">
        <v>1626</v>
      </c>
      <c r="K334" s="115" t="s">
        <v>1632</v>
      </c>
      <c r="L334" s="115" t="s">
        <v>1633</v>
      </c>
      <c r="M334" s="115" t="s">
        <v>1632</v>
      </c>
      <c r="N334" s="9" t="s">
        <v>1665</v>
      </c>
      <c r="O334" s="111">
        <v>1</v>
      </c>
      <c r="P334" s="149">
        <v>44104</v>
      </c>
      <c r="Q334" s="108"/>
      <c r="R334" s="109"/>
      <c r="S334" s="34">
        <f t="shared" si="15"/>
        <v>0</v>
      </c>
      <c r="T334" s="109"/>
      <c r="U334" s="105"/>
      <c r="V334" s="108"/>
      <c r="W334" s="109" t="s">
        <v>14</v>
      </c>
      <c r="X334" s="109">
        <v>6</v>
      </c>
      <c r="Y334" s="109" t="s">
        <v>256</v>
      </c>
      <c r="Z334" s="109" t="s">
        <v>545</v>
      </c>
      <c r="AA334" s="109" t="s">
        <v>545</v>
      </c>
      <c r="AB334" s="158">
        <f t="shared" si="17"/>
        <v>0</v>
      </c>
      <c r="AC334" s="2">
        <f t="shared" si="16"/>
        <v>358</v>
      </c>
    </row>
    <row r="335" spans="2:29" ht="93" customHeight="1" x14ac:dyDescent="0.2">
      <c r="B335" s="109">
        <v>336</v>
      </c>
      <c r="C335" s="121">
        <v>43998</v>
      </c>
      <c r="D335" s="20" t="s">
        <v>1636</v>
      </c>
      <c r="E335" s="109">
        <v>11</v>
      </c>
      <c r="F335" s="114" t="s">
        <v>1614</v>
      </c>
      <c r="G335" s="138" t="s">
        <v>1639</v>
      </c>
      <c r="H335" s="115" t="s">
        <v>1619</v>
      </c>
      <c r="I335" s="15" t="s">
        <v>6</v>
      </c>
      <c r="J335" s="117" t="s">
        <v>1650</v>
      </c>
      <c r="K335" s="115" t="s">
        <v>1632</v>
      </c>
      <c r="L335" s="115" t="s">
        <v>1633</v>
      </c>
      <c r="M335" s="115" t="s">
        <v>1632</v>
      </c>
      <c r="N335" s="9" t="s">
        <v>1664</v>
      </c>
      <c r="O335" s="111">
        <v>37</v>
      </c>
      <c r="P335" s="149">
        <v>44195</v>
      </c>
      <c r="Q335" s="108"/>
      <c r="R335" s="109"/>
      <c r="S335" s="34">
        <f t="shared" si="15"/>
        <v>0</v>
      </c>
      <c r="T335" s="109"/>
      <c r="U335" s="105"/>
      <c r="V335" s="108"/>
      <c r="W335" s="109" t="s">
        <v>14</v>
      </c>
      <c r="X335" s="109">
        <v>8</v>
      </c>
      <c r="Y335" s="109" t="s">
        <v>256</v>
      </c>
      <c r="Z335" s="109" t="s">
        <v>545</v>
      </c>
      <c r="AA335" s="109" t="s">
        <v>545</v>
      </c>
      <c r="AB335" s="158">
        <f t="shared" si="17"/>
        <v>0</v>
      </c>
      <c r="AC335" s="2">
        <f t="shared" si="16"/>
        <v>530</v>
      </c>
    </row>
    <row r="336" spans="2:29" ht="83.25" customHeight="1" x14ac:dyDescent="0.2">
      <c r="B336" s="109">
        <v>337</v>
      </c>
      <c r="C336" s="121">
        <v>43998</v>
      </c>
      <c r="D336" s="20" t="s">
        <v>1636</v>
      </c>
      <c r="E336" s="109">
        <v>12</v>
      </c>
      <c r="F336" s="114" t="s">
        <v>1614</v>
      </c>
      <c r="G336" s="138" t="s">
        <v>1639</v>
      </c>
      <c r="H336" s="115" t="s">
        <v>1619</v>
      </c>
      <c r="I336" s="15" t="s">
        <v>6</v>
      </c>
      <c r="J336" s="117" t="s">
        <v>1649</v>
      </c>
      <c r="K336" s="115" t="s">
        <v>1632</v>
      </c>
      <c r="L336" s="115" t="s">
        <v>1633</v>
      </c>
      <c r="M336" s="115" t="s">
        <v>1632</v>
      </c>
      <c r="N336" s="9" t="s">
        <v>1666</v>
      </c>
      <c r="O336" s="111">
        <v>1</v>
      </c>
      <c r="P336" s="149">
        <v>44195</v>
      </c>
      <c r="Q336" s="108"/>
      <c r="R336" s="109"/>
      <c r="S336" s="34">
        <f t="shared" si="15"/>
        <v>0</v>
      </c>
      <c r="T336" s="109"/>
      <c r="U336" s="105"/>
      <c r="V336" s="108"/>
      <c r="W336" s="109" t="s">
        <v>14</v>
      </c>
      <c r="X336" s="109">
        <v>6</v>
      </c>
      <c r="Y336" s="109" t="s">
        <v>256</v>
      </c>
      <c r="Z336" s="109" t="s">
        <v>545</v>
      </c>
      <c r="AA336" s="109" t="s">
        <v>545</v>
      </c>
      <c r="AB336" s="158">
        <f t="shared" si="17"/>
        <v>0</v>
      </c>
      <c r="AC336" s="2">
        <f t="shared" si="16"/>
        <v>530</v>
      </c>
    </row>
    <row r="337" spans="2:29" ht="64.5" customHeight="1" x14ac:dyDescent="0.2">
      <c r="B337" s="109">
        <v>338</v>
      </c>
      <c r="C337" s="121">
        <v>43998</v>
      </c>
      <c r="D337" s="20" t="s">
        <v>1636</v>
      </c>
      <c r="E337" s="109">
        <v>13</v>
      </c>
      <c r="F337" s="114" t="s">
        <v>1615</v>
      </c>
      <c r="G337" s="138" t="s">
        <v>1638</v>
      </c>
      <c r="H337" s="115" t="s">
        <v>1622</v>
      </c>
      <c r="I337" s="15" t="s">
        <v>6</v>
      </c>
      <c r="J337" s="117" t="s">
        <v>1624</v>
      </c>
      <c r="K337" s="115" t="s">
        <v>1632</v>
      </c>
      <c r="L337" s="115" t="s">
        <v>1633</v>
      </c>
      <c r="M337" s="115" t="s">
        <v>1632</v>
      </c>
      <c r="N337" s="9" t="s">
        <v>1631</v>
      </c>
      <c r="O337" s="111">
        <v>1</v>
      </c>
      <c r="P337" s="149">
        <v>44133</v>
      </c>
      <c r="Q337" s="108"/>
      <c r="R337" s="109"/>
      <c r="S337" s="34">
        <f t="shared" si="15"/>
        <v>0</v>
      </c>
      <c r="T337" s="109"/>
      <c r="U337" s="105"/>
      <c r="V337" s="108"/>
      <c r="W337" s="109" t="s">
        <v>14</v>
      </c>
      <c r="X337" s="109">
        <v>6</v>
      </c>
      <c r="Y337" s="109" t="s">
        <v>256</v>
      </c>
      <c r="Z337" s="109" t="s">
        <v>545</v>
      </c>
      <c r="AA337" s="109" t="s">
        <v>545</v>
      </c>
      <c r="AB337" s="158">
        <f t="shared" si="17"/>
        <v>0</v>
      </c>
      <c r="AC337" s="2">
        <f t="shared" si="16"/>
        <v>366</v>
      </c>
    </row>
    <row r="338" spans="2:29" ht="96" customHeight="1" x14ac:dyDescent="0.2">
      <c r="B338" s="109">
        <v>339</v>
      </c>
      <c r="C338" s="121">
        <v>43998</v>
      </c>
      <c r="D338" s="20" t="s">
        <v>1636</v>
      </c>
      <c r="E338" s="109">
        <v>14</v>
      </c>
      <c r="F338" s="120" t="s">
        <v>1616</v>
      </c>
      <c r="G338" s="138" t="s">
        <v>1637</v>
      </c>
      <c r="H338" s="115" t="s">
        <v>1619</v>
      </c>
      <c r="I338" s="15" t="s">
        <v>6</v>
      </c>
      <c r="J338" s="116" t="s">
        <v>1648</v>
      </c>
      <c r="K338" s="115" t="s">
        <v>1632</v>
      </c>
      <c r="L338" s="115" t="s">
        <v>1633</v>
      </c>
      <c r="M338" s="115" t="s">
        <v>1632</v>
      </c>
      <c r="N338" s="9" t="s">
        <v>1661</v>
      </c>
      <c r="O338" s="111">
        <v>1</v>
      </c>
      <c r="P338" s="149">
        <v>44104</v>
      </c>
      <c r="Q338" s="108"/>
      <c r="R338" s="109"/>
      <c r="S338" s="34">
        <f t="shared" si="15"/>
        <v>0</v>
      </c>
      <c r="T338" s="109"/>
      <c r="U338" s="105"/>
      <c r="V338" s="108"/>
      <c r="W338" s="109" t="s">
        <v>14</v>
      </c>
      <c r="X338" s="109">
        <v>6</v>
      </c>
      <c r="Y338" s="109" t="s">
        <v>256</v>
      </c>
      <c r="Z338" s="109" t="s">
        <v>545</v>
      </c>
      <c r="AA338" s="109" t="s">
        <v>545</v>
      </c>
      <c r="AB338" s="158">
        <f t="shared" si="17"/>
        <v>0</v>
      </c>
      <c r="AC338" s="2">
        <f t="shared" si="16"/>
        <v>685</v>
      </c>
    </row>
    <row r="339" spans="2:29" ht="130.5" customHeight="1" x14ac:dyDescent="0.2">
      <c r="B339" s="109">
        <v>340</v>
      </c>
      <c r="C339" s="121">
        <v>43998</v>
      </c>
      <c r="D339" s="20" t="s">
        <v>1636</v>
      </c>
      <c r="E339" s="109">
        <v>15</v>
      </c>
      <c r="F339" s="120" t="s">
        <v>1617</v>
      </c>
      <c r="G339" s="138" t="s">
        <v>1672</v>
      </c>
      <c r="H339" s="115" t="s">
        <v>1619</v>
      </c>
      <c r="I339" s="15" t="s">
        <v>6</v>
      </c>
      <c r="J339" s="116" t="s">
        <v>1647</v>
      </c>
      <c r="K339" s="115" t="s">
        <v>1632</v>
      </c>
      <c r="L339" s="115" t="s">
        <v>1633</v>
      </c>
      <c r="M339" s="115" t="s">
        <v>1632</v>
      </c>
      <c r="N339" s="9" t="s">
        <v>1661</v>
      </c>
      <c r="O339" s="111">
        <v>1</v>
      </c>
      <c r="P339" s="149">
        <v>44104</v>
      </c>
      <c r="Q339" s="108"/>
      <c r="R339" s="109"/>
      <c r="S339" s="34">
        <f t="shared" si="15"/>
        <v>0</v>
      </c>
      <c r="T339" s="109"/>
      <c r="U339" s="105"/>
      <c r="V339" s="108"/>
      <c r="W339" s="109" t="s">
        <v>14</v>
      </c>
      <c r="X339" s="109">
        <v>6</v>
      </c>
      <c r="Y339" s="109" t="s">
        <v>256</v>
      </c>
      <c r="Z339" s="109" t="s">
        <v>545</v>
      </c>
      <c r="AA339" s="109" t="s">
        <v>545</v>
      </c>
      <c r="AB339" s="158">
        <f t="shared" si="17"/>
        <v>0</v>
      </c>
      <c r="AC339" s="2">
        <f t="shared" si="16"/>
        <v>734</v>
      </c>
    </row>
  </sheetData>
  <autoFilter ref="A1:AC339" xr:uid="{73C45B02-91EE-484C-BE80-47A126B7843D}"/>
  <phoneticPr fontId="7" type="noConversion"/>
  <conditionalFormatting sqref="K167">
    <cfRule type="expression" dxfId="1" priority="2">
      <formula>SEARCH("Gerencia de Fábricas",#REF!)</formula>
    </cfRule>
  </conditionalFormatting>
  <conditionalFormatting sqref="K169">
    <cfRule type="expression" dxfId="0" priority="1">
      <formula>SEARCH("Gerencia de Fábricas",#REF!)</formula>
    </cfRule>
  </conditionalFormatting>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disablePrompts="1" count="3">
        <x14:dataValidation type="list" allowBlank="1" showInputMessage="1" showErrorMessage="1" xr:uid="{1C1AC976-361E-467D-ACF7-899A6692D118}">
          <x14:formula1>
            <xm:f>'PARAMETRIZACIÓN ÁREAS ENT'!$A$2:$A$17</xm:f>
          </x14:formula1>
          <xm:sqref>W69</xm:sqref>
        </x14:dataValidation>
        <x14:dataValidation type="list" allowBlank="1" showInputMessage="1" showErrorMessage="1" xr:uid="{76E371EF-1836-4772-91FD-E92788342263}">
          <x14:formula1>
            <xm:f>'PARAMETRIZACIÓN ÁREAS ENT'!$B$2:$B$8</xm:f>
          </x14:formula1>
          <xm:sqref>L69</xm:sqref>
        </x14:dataValidation>
        <x14:dataValidation type="list" allowBlank="1" showInputMessage="1" showErrorMessage="1" xr:uid="{5DCE1747-2A5F-4BBB-AE74-1909C5513BF2}">
          <x14:formula1>
            <xm:f>'PARAMETRIZACIÓN ÁREAS ENT'!$D$2:$D$26</xm:f>
          </x14:formula1>
          <xm:sqref>M69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D5AF2D-2D2A-43D7-87A7-2E07E18E3B37}">
  <dimension ref="A1:B29"/>
  <sheetViews>
    <sheetView topLeftCell="A16" workbookViewId="0">
      <selection activeCell="B5" sqref="B5"/>
    </sheetView>
  </sheetViews>
  <sheetFormatPr baseColWidth="10" defaultRowHeight="15" x14ac:dyDescent="0.25"/>
  <cols>
    <col min="1" max="1" width="27.7109375" bestFit="1" customWidth="1"/>
    <col min="2" max="2" width="25.85546875" bestFit="1" customWidth="1"/>
  </cols>
  <sheetData>
    <row r="1" spans="1:2" x14ac:dyDescent="0.25">
      <c r="A1" s="81" t="s">
        <v>56</v>
      </c>
      <c r="B1" t="s">
        <v>1674</v>
      </c>
    </row>
    <row r="2" spans="1:2" x14ac:dyDescent="0.25">
      <c r="A2" s="81" t="s">
        <v>57</v>
      </c>
      <c r="B2" t="s">
        <v>1674</v>
      </c>
    </row>
    <row r="4" spans="1:2" x14ac:dyDescent="0.25">
      <c r="A4" s="81" t="s">
        <v>1402</v>
      </c>
      <c r="B4" t="s">
        <v>1675</v>
      </c>
    </row>
    <row r="5" spans="1:2" x14ac:dyDescent="0.25">
      <c r="A5" s="82" t="s">
        <v>542</v>
      </c>
      <c r="B5" s="89">
        <v>0.8600000000000001</v>
      </c>
    </row>
    <row r="6" spans="1:2" x14ac:dyDescent="0.25">
      <c r="A6" s="82" t="s">
        <v>540</v>
      </c>
      <c r="B6" s="89">
        <v>0</v>
      </c>
    </row>
    <row r="7" spans="1:2" x14ac:dyDescent="0.25">
      <c r="A7" s="82" t="s">
        <v>520</v>
      </c>
      <c r="B7" s="89">
        <v>1</v>
      </c>
    </row>
    <row r="8" spans="1:2" x14ac:dyDescent="0.25">
      <c r="A8" s="82" t="s">
        <v>486</v>
      </c>
      <c r="B8" s="89">
        <v>0.93769230769230827</v>
      </c>
    </row>
    <row r="9" spans="1:2" x14ac:dyDescent="0.25">
      <c r="A9" s="82" t="s">
        <v>461</v>
      </c>
      <c r="B9" s="89">
        <v>1.0000000000000004</v>
      </c>
    </row>
    <row r="10" spans="1:2" x14ac:dyDescent="0.25">
      <c r="A10" s="82" t="s">
        <v>445</v>
      </c>
      <c r="B10" s="89">
        <v>0.99999999999999978</v>
      </c>
    </row>
    <row r="11" spans="1:2" x14ac:dyDescent="0.25">
      <c r="A11" s="82" t="s">
        <v>421</v>
      </c>
      <c r="B11" s="89">
        <v>1.0000000000000002</v>
      </c>
    </row>
    <row r="12" spans="1:2" x14ac:dyDescent="0.25">
      <c r="A12" s="82" t="s">
        <v>365</v>
      </c>
      <c r="B12" s="89">
        <v>0.94000000000000061</v>
      </c>
    </row>
    <row r="13" spans="1:2" x14ac:dyDescent="0.25">
      <c r="A13" s="82" t="s">
        <v>341</v>
      </c>
      <c r="B13" s="89">
        <v>1.0000000000000002</v>
      </c>
    </row>
    <row r="14" spans="1:2" x14ac:dyDescent="0.25">
      <c r="A14" s="82" t="s">
        <v>311</v>
      </c>
      <c r="B14" s="89">
        <v>1.0000000000000002</v>
      </c>
    </row>
    <row r="15" spans="1:2" x14ac:dyDescent="0.25">
      <c r="A15" s="82" t="s">
        <v>296</v>
      </c>
      <c r="B15" s="89">
        <v>0.77500000000000002</v>
      </c>
    </row>
    <row r="16" spans="1:2" x14ac:dyDescent="0.25">
      <c r="A16" s="82" t="s">
        <v>253</v>
      </c>
      <c r="B16" s="89">
        <v>1.0000000000000002</v>
      </c>
    </row>
    <row r="17" spans="1:2" x14ac:dyDescent="0.25">
      <c r="A17" s="82" t="s">
        <v>203</v>
      </c>
      <c r="B17" s="89">
        <v>1.0000000000000002</v>
      </c>
    </row>
    <row r="18" spans="1:2" x14ac:dyDescent="0.25">
      <c r="A18" s="82" t="s">
        <v>179</v>
      </c>
      <c r="B18" s="89">
        <v>1.0000000000000002</v>
      </c>
    </row>
    <row r="19" spans="1:2" x14ac:dyDescent="0.25">
      <c r="A19" s="82" t="s">
        <v>165</v>
      </c>
      <c r="B19" s="89">
        <v>1</v>
      </c>
    </row>
    <row r="20" spans="1:2" x14ac:dyDescent="0.25">
      <c r="A20" s="82" t="s">
        <v>142</v>
      </c>
      <c r="B20" s="89">
        <v>1</v>
      </c>
    </row>
    <row r="21" spans="1:2" x14ac:dyDescent="0.25">
      <c r="A21" s="82" t="s">
        <v>123</v>
      </c>
      <c r="B21" s="89">
        <v>0.3783333333333333</v>
      </c>
    </row>
    <row r="22" spans="1:2" x14ac:dyDescent="0.25">
      <c r="A22" s="82" t="s">
        <v>117</v>
      </c>
      <c r="B22" s="89">
        <v>0.75</v>
      </c>
    </row>
    <row r="23" spans="1:2" x14ac:dyDescent="0.25">
      <c r="A23" s="82" t="s">
        <v>106</v>
      </c>
      <c r="B23" s="89">
        <v>1</v>
      </c>
    </row>
    <row r="24" spans="1:2" x14ac:dyDescent="0.25">
      <c r="A24" s="82" t="s">
        <v>65</v>
      </c>
      <c r="B24" s="89">
        <v>1</v>
      </c>
    </row>
    <row r="25" spans="1:2" x14ac:dyDescent="0.25">
      <c r="A25" s="82" t="s">
        <v>1411</v>
      </c>
      <c r="B25" s="89">
        <v>0.33200000000000002</v>
      </c>
    </row>
    <row r="26" spans="1:2" x14ac:dyDescent="0.25">
      <c r="A26" s="82" t="s">
        <v>1553</v>
      </c>
      <c r="B26" s="89">
        <v>0</v>
      </c>
    </row>
    <row r="27" spans="1:2" x14ac:dyDescent="0.25">
      <c r="A27" s="82" t="s">
        <v>1463</v>
      </c>
      <c r="B27" s="89">
        <v>0.42500000000000004</v>
      </c>
    </row>
    <row r="28" spans="1:2" x14ac:dyDescent="0.25">
      <c r="A28" s="82" t="s">
        <v>1636</v>
      </c>
      <c r="B28" s="89">
        <v>0</v>
      </c>
    </row>
    <row r="29" spans="1:2" x14ac:dyDescent="0.25">
      <c r="A29" s="82" t="s">
        <v>1403</v>
      </c>
      <c r="B29" s="89">
        <v>18.398025641025644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C771C0-C0FC-4DF7-80DC-273070BD82F7}">
  <dimension ref="A3:D24"/>
  <sheetViews>
    <sheetView topLeftCell="A13" workbookViewId="0">
      <selection activeCell="C7" sqref="C7"/>
    </sheetView>
  </sheetViews>
  <sheetFormatPr baseColWidth="10" defaultRowHeight="15" x14ac:dyDescent="0.25"/>
  <cols>
    <col min="1" max="1" width="27.28515625" bestFit="1" customWidth="1"/>
    <col min="2" max="2" width="16.42578125" bestFit="1" customWidth="1"/>
    <col min="3" max="3" width="40.140625" style="84" bestFit="1" customWidth="1"/>
  </cols>
  <sheetData>
    <row r="3" spans="1:4" x14ac:dyDescent="0.25">
      <c r="A3" s="81" t="s">
        <v>1402</v>
      </c>
      <c r="B3" t="s">
        <v>1404</v>
      </c>
      <c r="C3" t="s">
        <v>1405</v>
      </c>
    </row>
    <row r="4" spans="1:4" x14ac:dyDescent="0.25">
      <c r="A4" s="82" t="s">
        <v>542</v>
      </c>
      <c r="B4" s="83">
        <v>7</v>
      </c>
      <c r="C4" s="89">
        <v>0.8571428571428571</v>
      </c>
    </row>
    <row r="5" spans="1:4" x14ac:dyDescent="0.25">
      <c r="A5" s="82" t="s">
        <v>540</v>
      </c>
      <c r="B5" s="83">
        <v>1</v>
      </c>
      <c r="C5" s="89">
        <v>0</v>
      </c>
    </row>
    <row r="6" spans="1:4" x14ac:dyDescent="0.25">
      <c r="A6" s="82" t="s">
        <v>520</v>
      </c>
      <c r="B6" s="83">
        <v>8</v>
      </c>
      <c r="C6" s="89">
        <v>1</v>
      </c>
    </row>
    <row r="7" spans="1:4" x14ac:dyDescent="0.25">
      <c r="A7" s="82" t="s">
        <v>486</v>
      </c>
      <c r="B7" s="83">
        <v>33</v>
      </c>
      <c r="C7" s="89">
        <v>0.96433566433566442</v>
      </c>
      <c r="D7" s="90"/>
    </row>
    <row r="8" spans="1:4" x14ac:dyDescent="0.25">
      <c r="A8" s="82" t="s">
        <v>461</v>
      </c>
      <c r="B8" s="83">
        <v>14</v>
      </c>
      <c r="C8" s="89">
        <v>1</v>
      </c>
    </row>
    <row r="9" spans="1:4" x14ac:dyDescent="0.25">
      <c r="A9" s="82" t="s">
        <v>445</v>
      </c>
      <c r="B9" s="83">
        <v>11</v>
      </c>
      <c r="C9" s="89">
        <v>1</v>
      </c>
    </row>
    <row r="10" spans="1:4" x14ac:dyDescent="0.25">
      <c r="A10" s="82" t="s">
        <v>421</v>
      </c>
      <c r="B10" s="83">
        <v>14</v>
      </c>
      <c r="C10" s="89">
        <v>1</v>
      </c>
    </row>
    <row r="11" spans="1:4" x14ac:dyDescent="0.25">
      <c r="A11" s="82" t="s">
        <v>365</v>
      </c>
      <c r="B11" s="83">
        <v>34</v>
      </c>
      <c r="C11" s="89">
        <v>0.88235294117647056</v>
      </c>
    </row>
    <row r="12" spans="1:4" x14ac:dyDescent="0.25">
      <c r="A12" s="82" t="s">
        <v>341</v>
      </c>
      <c r="B12" s="83">
        <v>27</v>
      </c>
      <c r="C12" s="89">
        <v>1</v>
      </c>
    </row>
    <row r="13" spans="1:4" x14ac:dyDescent="0.25">
      <c r="A13" s="82" t="s">
        <v>311</v>
      </c>
      <c r="B13" s="83">
        <v>14</v>
      </c>
      <c r="C13" s="89">
        <v>1</v>
      </c>
    </row>
    <row r="14" spans="1:4" x14ac:dyDescent="0.25">
      <c r="A14" s="82" t="s">
        <v>296</v>
      </c>
      <c r="B14" s="83">
        <v>11</v>
      </c>
      <c r="C14" s="89">
        <v>0.77272727272727271</v>
      </c>
    </row>
    <row r="15" spans="1:4" x14ac:dyDescent="0.25">
      <c r="A15" s="82" t="s">
        <v>253</v>
      </c>
      <c r="B15" s="83">
        <v>22</v>
      </c>
      <c r="C15" s="89">
        <v>1</v>
      </c>
    </row>
    <row r="16" spans="1:4" x14ac:dyDescent="0.25">
      <c r="A16" s="82" t="s">
        <v>203</v>
      </c>
      <c r="B16" s="83">
        <v>21</v>
      </c>
      <c r="C16" s="89">
        <v>1</v>
      </c>
    </row>
    <row r="17" spans="1:3" x14ac:dyDescent="0.25">
      <c r="A17" s="82" t="s">
        <v>179</v>
      </c>
      <c r="B17" s="83">
        <v>13</v>
      </c>
      <c r="C17" s="89">
        <v>1</v>
      </c>
    </row>
    <row r="18" spans="1:3" x14ac:dyDescent="0.25">
      <c r="A18" s="82" t="s">
        <v>165</v>
      </c>
      <c r="B18" s="83">
        <v>13</v>
      </c>
      <c r="C18" s="89">
        <v>0.92307692307692313</v>
      </c>
    </row>
    <row r="19" spans="1:3" x14ac:dyDescent="0.25">
      <c r="A19" s="82" t="s">
        <v>142</v>
      </c>
      <c r="B19" s="83">
        <v>9</v>
      </c>
      <c r="C19" s="89">
        <v>1</v>
      </c>
    </row>
    <row r="20" spans="1:3" x14ac:dyDescent="0.25">
      <c r="A20" s="82" t="s">
        <v>123</v>
      </c>
      <c r="B20" s="83">
        <v>15</v>
      </c>
      <c r="C20" s="89">
        <v>0.13333333333333333</v>
      </c>
    </row>
    <row r="21" spans="1:3" x14ac:dyDescent="0.25">
      <c r="A21" s="82" t="s">
        <v>117</v>
      </c>
      <c r="B21" s="83">
        <v>4</v>
      </c>
      <c r="C21" s="89">
        <v>0.5</v>
      </c>
    </row>
    <row r="22" spans="1:3" x14ac:dyDescent="0.25">
      <c r="A22" s="82" t="s">
        <v>106</v>
      </c>
      <c r="B22" s="83">
        <v>3</v>
      </c>
      <c r="C22" s="89">
        <v>1</v>
      </c>
    </row>
    <row r="23" spans="1:3" x14ac:dyDescent="0.25">
      <c r="A23" s="82" t="s">
        <v>65</v>
      </c>
      <c r="B23" s="83">
        <v>13</v>
      </c>
      <c r="C23" s="89">
        <v>0.96153846153846156</v>
      </c>
    </row>
    <row r="24" spans="1:3" x14ac:dyDescent="0.25">
      <c r="A24" s="82" t="s">
        <v>1403</v>
      </c>
      <c r="B24" s="83">
        <v>287</v>
      </c>
      <c r="C24" s="89">
        <v>0.90879120879120889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925C2-2701-4867-A444-0E54AD0340F5}">
  <dimension ref="A1:B288"/>
  <sheetViews>
    <sheetView zoomScale="70" zoomScaleNormal="70" workbookViewId="0">
      <selection activeCell="A11" sqref="A11"/>
    </sheetView>
  </sheetViews>
  <sheetFormatPr baseColWidth="10" defaultRowHeight="15" x14ac:dyDescent="0.25"/>
  <cols>
    <col min="1" max="1" width="164.28515625" style="87" bestFit="1" customWidth="1"/>
    <col min="2" max="2" width="52.140625" style="84" bestFit="1" customWidth="1"/>
  </cols>
  <sheetData>
    <row r="1" spans="1:2" x14ac:dyDescent="0.25">
      <c r="A1"/>
      <c r="B1"/>
    </row>
    <row r="2" spans="1:2" x14ac:dyDescent="0.25">
      <c r="A2" s="81" t="s">
        <v>57</v>
      </c>
      <c r="B2" t="s">
        <v>30</v>
      </c>
    </row>
    <row r="3" spans="1:2" x14ac:dyDescent="0.25">
      <c r="A3"/>
      <c r="B3"/>
    </row>
    <row r="4" spans="1:2" x14ac:dyDescent="0.25">
      <c r="A4" s="85" t="s">
        <v>1402</v>
      </c>
      <c r="B4" t="s">
        <v>1405</v>
      </c>
    </row>
    <row r="5" spans="1:2" x14ac:dyDescent="0.25">
      <c r="A5" s="82" t="s">
        <v>365</v>
      </c>
      <c r="B5" s="89">
        <v>0.9375</v>
      </c>
    </row>
    <row r="6" spans="1:2" ht="30" x14ac:dyDescent="0.25">
      <c r="A6" s="88" t="s">
        <v>611</v>
      </c>
      <c r="B6" s="89">
        <v>1</v>
      </c>
    </row>
    <row r="7" spans="1:2" x14ac:dyDescent="0.25">
      <c r="A7" s="88" t="s">
        <v>399</v>
      </c>
      <c r="B7" s="89">
        <v>1</v>
      </c>
    </row>
    <row r="8" spans="1:2" ht="30" x14ac:dyDescent="0.25">
      <c r="A8" s="88" t="s">
        <v>1004</v>
      </c>
      <c r="B8" s="89">
        <v>1</v>
      </c>
    </row>
    <row r="9" spans="1:2" x14ac:dyDescent="0.25">
      <c r="A9" s="88" t="s">
        <v>608</v>
      </c>
      <c r="B9" s="89">
        <v>1</v>
      </c>
    </row>
    <row r="10" spans="1:2" x14ac:dyDescent="0.25">
      <c r="A10" s="88" t="s">
        <v>403</v>
      </c>
      <c r="B10" s="89">
        <v>1</v>
      </c>
    </row>
    <row r="11" spans="1:2" ht="30" x14ac:dyDescent="0.25">
      <c r="A11" s="88" t="s">
        <v>1237</v>
      </c>
      <c r="B11" s="89">
        <v>1</v>
      </c>
    </row>
    <row r="12" spans="1:2" ht="30" x14ac:dyDescent="0.25">
      <c r="A12" s="88" t="s">
        <v>1238</v>
      </c>
      <c r="B12" s="89">
        <v>1</v>
      </c>
    </row>
    <row r="13" spans="1:2" x14ac:dyDescent="0.25">
      <c r="A13" s="88" t="s">
        <v>988</v>
      </c>
      <c r="B13" s="89">
        <v>1</v>
      </c>
    </row>
    <row r="14" spans="1:2" x14ac:dyDescent="0.25">
      <c r="A14" s="88" t="s">
        <v>1239</v>
      </c>
      <c r="B14" s="89">
        <v>1</v>
      </c>
    </row>
    <row r="15" spans="1:2" x14ac:dyDescent="0.25">
      <c r="A15" s="88" t="s">
        <v>976</v>
      </c>
      <c r="B15" s="89">
        <v>0</v>
      </c>
    </row>
    <row r="16" spans="1:2" x14ac:dyDescent="0.25">
      <c r="A16" s="88" t="s">
        <v>366</v>
      </c>
      <c r="B16" s="89">
        <v>1</v>
      </c>
    </row>
    <row r="17" spans="1:2" x14ac:dyDescent="0.25">
      <c r="A17" s="88" t="s">
        <v>372</v>
      </c>
      <c r="B17" s="89">
        <v>1</v>
      </c>
    </row>
    <row r="18" spans="1:2" x14ac:dyDescent="0.25">
      <c r="A18" s="88" t="s">
        <v>969</v>
      </c>
      <c r="B18" s="89">
        <v>1</v>
      </c>
    </row>
    <row r="19" spans="1:2" x14ac:dyDescent="0.25">
      <c r="A19" s="86" t="s">
        <v>1403</v>
      </c>
      <c r="B19" s="89">
        <v>0.9375</v>
      </c>
    </row>
    <row r="20" spans="1:2" x14ac:dyDescent="0.25">
      <c r="A20"/>
      <c r="B20"/>
    </row>
    <row r="21" spans="1:2" x14ac:dyDescent="0.25">
      <c r="A21"/>
      <c r="B21"/>
    </row>
    <row r="22" spans="1:2" x14ac:dyDescent="0.25">
      <c r="A22"/>
      <c r="B22"/>
    </row>
    <row r="23" spans="1:2" x14ac:dyDescent="0.25">
      <c r="A23"/>
      <c r="B23"/>
    </row>
    <row r="24" spans="1:2" x14ac:dyDescent="0.25">
      <c r="A24"/>
      <c r="B24"/>
    </row>
    <row r="25" spans="1:2" x14ac:dyDescent="0.25">
      <c r="A25"/>
      <c r="B25"/>
    </row>
    <row r="26" spans="1:2" x14ac:dyDescent="0.25">
      <c r="A26"/>
      <c r="B26"/>
    </row>
    <row r="27" spans="1:2" x14ac:dyDescent="0.25">
      <c r="A27"/>
      <c r="B27"/>
    </row>
    <row r="28" spans="1:2" x14ac:dyDescent="0.25">
      <c r="A28"/>
      <c r="B28"/>
    </row>
    <row r="29" spans="1:2" x14ac:dyDescent="0.25">
      <c r="A29"/>
      <c r="B29"/>
    </row>
    <row r="30" spans="1:2" x14ac:dyDescent="0.25">
      <c r="A30"/>
      <c r="B30"/>
    </row>
    <row r="31" spans="1:2" x14ac:dyDescent="0.25">
      <c r="A31"/>
      <c r="B31"/>
    </row>
    <row r="32" spans="1:2" x14ac:dyDescent="0.25">
      <c r="A32"/>
      <c r="B32"/>
    </row>
    <row r="33" spans="1:2" x14ac:dyDescent="0.25">
      <c r="A33"/>
      <c r="B33"/>
    </row>
    <row r="34" spans="1:2" x14ac:dyDescent="0.25">
      <c r="A34"/>
      <c r="B34"/>
    </row>
    <row r="35" spans="1:2" x14ac:dyDescent="0.25">
      <c r="A35"/>
      <c r="B35"/>
    </row>
    <row r="36" spans="1:2" x14ac:dyDescent="0.25">
      <c r="A36"/>
      <c r="B36"/>
    </row>
    <row r="37" spans="1:2" x14ac:dyDescent="0.25">
      <c r="A37"/>
      <c r="B37"/>
    </row>
    <row r="38" spans="1:2" x14ac:dyDescent="0.25">
      <c r="A38"/>
      <c r="B38"/>
    </row>
    <row r="39" spans="1:2" x14ac:dyDescent="0.25">
      <c r="A39"/>
      <c r="B39"/>
    </row>
    <row r="40" spans="1:2" x14ac:dyDescent="0.25">
      <c r="A40"/>
      <c r="B40"/>
    </row>
    <row r="41" spans="1:2" x14ac:dyDescent="0.25">
      <c r="A41"/>
      <c r="B41"/>
    </row>
    <row r="42" spans="1:2" x14ac:dyDescent="0.25">
      <c r="A42"/>
      <c r="B42"/>
    </row>
    <row r="43" spans="1:2" x14ac:dyDescent="0.25">
      <c r="A43"/>
      <c r="B43"/>
    </row>
    <row r="44" spans="1:2" x14ac:dyDescent="0.25">
      <c r="A44"/>
      <c r="B44"/>
    </row>
    <row r="45" spans="1:2" x14ac:dyDescent="0.25">
      <c r="A45"/>
      <c r="B45"/>
    </row>
    <row r="46" spans="1:2" x14ac:dyDescent="0.25">
      <c r="A46"/>
      <c r="B46"/>
    </row>
    <row r="47" spans="1:2" x14ac:dyDescent="0.25">
      <c r="A47"/>
      <c r="B47"/>
    </row>
    <row r="48" spans="1: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row r="65" spans="1:2" x14ac:dyDescent="0.25">
      <c r="A65"/>
      <c r="B65"/>
    </row>
    <row r="66" spans="1:2" x14ac:dyDescent="0.25">
      <c r="A66"/>
      <c r="B66"/>
    </row>
    <row r="67" spans="1:2" x14ac:dyDescent="0.25">
      <c r="A67"/>
      <c r="B67"/>
    </row>
    <row r="68" spans="1:2" x14ac:dyDescent="0.25">
      <c r="A68"/>
      <c r="B68"/>
    </row>
    <row r="69" spans="1:2" x14ac:dyDescent="0.25">
      <c r="A69"/>
      <c r="B69"/>
    </row>
    <row r="70" spans="1:2" x14ac:dyDescent="0.25">
      <c r="A70"/>
      <c r="B70"/>
    </row>
    <row r="71" spans="1:2" x14ac:dyDescent="0.25">
      <c r="A71"/>
      <c r="B71"/>
    </row>
    <row r="72" spans="1:2" x14ac:dyDescent="0.25">
      <c r="A72"/>
      <c r="B72"/>
    </row>
    <row r="73" spans="1:2" x14ac:dyDescent="0.25">
      <c r="A73"/>
      <c r="B73"/>
    </row>
    <row r="74" spans="1:2" x14ac:dyDescent="0.25">
      <c r="A74"/>
      <c r="B74"/>
    </row>
    <row r="75" spans="1:2" x14ac:dyDescent="0.25">
      <c r="A75"/>
      <c r="B75"/>
    </row>
    <row r="76" spans="1:2" x14ac:dyDescent="0.25">
      <c r="A76"/>
      <c r="B76"/>
    </row>
    <row r="77" spans="1:2" x14ac:dyDescent="0.25">
      <c r="A77"/>
      <c r="B77"/>
    </row>
    <row r="78" spans="1:2" x14ac:dyDescent="0.25">
      <c r="A78"/>
      <c r="B78"/>
    </row>
    <row r="79" spans="1:2" x14ac:dyDescent="0.25">
      <c r="A79"/>
      <c r="B79"/>
    </row>
    <row r="80" spans="1:2" x14ac:dyDescent="0.25">
      <c r="A80"/>
      <c r="B80"/>
    </row>
    <row r="81" spans="1:2" x14ac:dyDescent="0.25">
      <c r="A81"/>
      <c r="B81"/>
    </row>
    <row r="82" spans="1:2" x14ac:dyDescent="0.25">
      <c r="A82"/>
      <c r="B82"/>
    </row>
    <row r="83" spans="1:2" x14ac:dyDescent="0.25">
      <c r="A83"/>
      <c r="B83"/>
    </row>
    <row r="84" spans="1:2" x14ac:dyDescent="0.25">
      <c r="A84"/>
      <c r="B84"/>
    </row>
    <row r="85" spans="1:2" x14ac:dyDescent="0.25">
      <c r="A85"/>
      <c r="B85"/>
    </row>
    <row r="86" spans="1:2" x14ac:dyDescent="0.25">
      <c r="A86"/>
      <c r="B86"/>
    </row>
    <row r="87" spans="1:2" x14ac:dyDescent="0.25">
      <c r="A87"/>
      <c r="B87"/>
    </row>
    <row r="88" spans="1:2" x14ac:dyDescent="0.25">
      <c r="A88"/>
      <c r="B88"/>
    </row>
    <row r="89" spans="1:2" x14ac:dyDescent="0.25">
      <c r="A89"/>
      <c r="B89"/>
    </row>
    <row r="90" spans="1:2" x14ac:dyDescent="0.25">
      <c r="A90"/>
      <c r="B90"/>
    </row>
    <row r="91" spans="1:2" x14ac:dyDescent="0.25">
      <c r="A91"/>
      <c r="B91"/>
    </row>
    <row r="92" spans="1:2" x14ac:dyDescent="0.25">
      <c r="A92"/>
      <c r="B92"/>
    </row>
    <row r="93" spans="1:2" x14ac:dyDescent="0.25">
      <c r="A93"/>
      <c r="B93"/>
    </row>
    <row r="94" spans="1:2" x14ac:dyDescent="0.25">
      <c r="A94"/>
      <c r="B94"/>
    </row>
    <row r="95" spans="1:2" x14ac:dyDescent="0.25">
      <c r="A95"/>
      <c r="B95"/>
    </row>
    <row r="96" spans="1:2" x14ac:dyDescent="0.25">
      <c r="A96"/>
      <c r="B96"/>
    </row>
    <row r="97" spans="1:2" x14ac:dyDescent="0.25">
      <c r="A97"/>
      <c r="B97"/>
    </row>
    <row r="98" spans="1:2" x14ac:dyDescent="0.25">
      <c r="A98"/>
      <c r="B98"/>
    </row>
    <row r="99" spans="1:2" x14ac:dyDescent="0.25">
      <c r="A99"/>
      <c r="B99"/>
    </row>
    <row r="100" spans="1:2" x14ac:dyDescent="0.25">
      <c r="A100"/>
      <c r="B100"/>
    </row>
    <row r="101" spans="1:2" x14ac:dyDescent="0.25">
      <c r="A101"/>
      <c r="B101"/>
    </row>
    <row r="102" spans="1:2" x14ac:dyDescent="0.25">
      <c r="A102"/>
      <c r="B102"/>
    </row>
    <row r="103" spans="1:2" x14ac:dyDescent="0.25">
      <c r="A103"/>
      <c r="B103"/>
    </row>
    <row r="104" spans="1:2" x14ac:dyDescent="0.25">
      <c r="A104"/>
      <c r="B104"/>
    </row>
    <row r="105" spans="1:2" x14ac:dyDescent="0.25">
      <c r="A105"/>
      <c r="B105"/>
    </row>
    <row r="106" spans="1:2" x14ac:dyDescent="0.25">
      <c r="A106"/>
      <c r="B106"/>
    </row>
    <row r="107" spans="1:2" x14ac:dyDescent="0.25">
      <c r="A107"/>
      <c r="B107"/>
    </row>
    <row r="108" spans="1:2" x14ac:dyDescent="0.25">
      <c r="A108"/>
      <c r="B108"/>
    </row>
    <row r="109" spans="1:2" x14ac:dyDescent="0.25">
      <c r="A109"/>
      <c r="B109"/>
    </row>
    <row r="110" spans="1:2" x14ac:dyDescent="0.25">
      <c r="A110"/>
      <c r="B110"/>
    </row>
    <row r="111" spans="1:2" x14ac:dyDescent="0.25">
      <c r="A111"/>
      <c r="B111"/>
    </row>
    <row r="112" spans="1:2" x14ac:dyDescent="0.25">
      <c r="A112"/>
      <c r="B112"/>
    </row>
    <row r="113" spans="1:2" x14ac:dyDescent="0.25">
      <c r="A113"/>
      <c r="B113"/>
    </row>
    <row r="114" spans="1:2" x14ac:dyDescent="0.25">
      <c r="A114"/>
      <c r="B114"/>
    </row>
    <row r="115" spans="1:2" x14ac:dyDescent="0.25">
      <c r="A115"/>
      <c r="B115"/>
    </row>
    <row r="116" spans="1:2" x14ac:dyDescent="0.25">
      <c r="A116"/>
      <c r="B116"/>
    </row>
    <row r="117" spans="1:2" x14ac:dyDescent="0.25">
      <c r="A117"/>
      <c r="B117"/>
    </row>
    <row r="118" spans="1:2" x14ac:dyDescent="0.25">
      <c r="A118"/>
      <c r="B118"/>
    </row>
    <row r="119" spans="1:2" x14ac:dyDescent="0.25">
      <c r="A119"/>
      <c r="B119"/>
    </row>
    <row r="120" spans="1:2" x14ac:dyDescent="0.25">
      <c r="A120"/>
      <c r="B120"/>
    </row>
    <row r="121" spans="1:2" x14ac:dyDescent="0.25">
      <c r="A121"/>
      <c r="B121"/>
    </row>
    <row r="122" spans="1:2" x14ac:dyDescent="0.25">
      <c r="A122"/>
      <c r="B122"/>
    </row>
    <row r="123" spans="1:2" x14ac:dyDescent="0.25">
      <c r="A123"/>
      <c r="B123"/>
    </row>
    <row r="124" spans="1:2" x14ac:dyDescent="0.25">
      <c r="A124"/>
      <c r="B124"/>
    </row>
    <row r="125" spans="1:2" x14ac:dyDescent="0.25">
      <c r="A125"/>
      <c r="B125"/>
    </row>
    <row r="126" spans="1:2" x14ac:dyDescent="0.25">
      <c r="A126"/>
      <c r="B126"/>
    </row>
    <row r="127" spans="1:2" x14ac:dyDescent="0.25">
      <c r="A127"/>
      <c r="B127"/>
    </row>
    <row r="128" spans="1:2" x14ac:dyDescent="0.25">
      <c r="A128"/>
      <c r="B128"/>
    </row>
    <row r="129" spans="1:2" x14ac:dyDescent="0.25">
      <c r="A129"/>
      <c r="B129"/>
    </row>
    <row r="130" spans="1:2" x14ac:dyDescent="0.25">
      <c r="A130"/>
      <c r="B130"/>
    </row>
    <row r="131" spans="1:2" x14ac:dyDescent="0.25">
      <c r="A131"/>
      <c r="B131"/>
    </row>
    <row r="132" spans="1:2" x14ac:dyDescent="0.25">
      <c r="A132"/>
      <c r="B132"/>
    </row>
    <row r="133" spans="1:2" x14ac:dyDescent="0.25">
      <c r="A133"/>
      <c r="B133"/>
    </row>
    <row r="134" spans="1:2" x14ac:dyDescent="0.25">
      <c r="A134"/>
      <c r="B134"/>
    </row>
    <row r="135" spans="1:2" x14ac:dyDescent="0.25">
      <c r="A135"/>
      <c r="B135"/>
    </row>
    <row r="136" spans="1:2" x14ac:dyDescent="0.25">
      <c r="A136"/>
      <c r="B136"/>
    </row>
    <row r="137" spans="1:2" x14ac:dyDescent="0.25">
      <c r="A137"/>
      <c r="B137"/>
    </row>
    <row r="138" spans="1:2" x14ac:dyDescent="0.25">
      <c r="A138"/>
      <c r="B138"/>
    </row>
    <row r="139" spans="1:2" x14ac:dyDescent="0.25">
      <c r="A139"/>
      <c r="B139"/>
    </row>
    <row r="140" spans="1:2" x14ac:dyDescent="0.25">
      <c r="A140"/>
      <c r="B140"/>
    </row>
    <row r="141" spans="1:2" x14ac:dyDescent="0.25">
      <c r="A141"/>
      <c r="B141"/>
    </row>
    <row r="142" spans="1:2" x14ac:dyDescent="0.25">
      <c r="A142"/>
      <c r="B142"/>
    </row>
    <row r="143" spans="1:2" x14ac:dyDescent="0.25">
      <c r="A143"/>
      <c r="B143"/>
    </row>
    <row r="144" spans="1:2" x14ac:dyDescent="0.25">
      <c r="A144"/>
      <c r="B144"/>
    </row>
    <row r="145" spans="1:2" x14ac:dyDescent="0.25">
      <c r="A145"/>
      <c r="B145"/>
    </row>
    <row r="146" spans="1:2" x14ac:dyDescent="0.25">
      <c r="A146"/>
      <c r="B146"/>
    </row>
    <row r="147" spans="1:2" x14ac:dyDescent="0.25">
      <c r="A147"/>
      <c r="B147"/>
    </row>
    <row r="148" spans="1:2" x14ac:dyDescent="0.25">
      <c r="A148"/>
      <c r="B148"/>
    </row>
    <row r="149" spans="1:2" x14ac:dyDescent="0.25">
      <c r="A149"/>
      <c r="B149"/>
    </row>
    <row r="150" spans="1:2" x14ac:dyDescent="0.25">
      <c r="A150"/>
      <c r="B150"/>
    </row>
    <row r="151" spans="1:2" x14ac:dyDescent="0.25">
      <c r="A151"/>
      <c r="B151"/>
    </row>
    <row r="152" spans="1:2" x14ac:dyDescent="0.25">
      <c r="A152"/>
      <c r="B152"/>
    </row>
    <row r="153" spans="1:2" x14ac:dyDescent="0.25">
      <c r="A153"/>
      <c r="B153"/>
    </row>
    <row r="154" spans="1:2" x14ac:dyDescent="0.25">
      <c r="A154"/>
      <c r="B154"/>
    </row>
    <row r="155" spans="1:2" x14ac:dyDescent="0.25">
      <c r="A155"/>
      <c r="B155"/>
    </row>
    <row r="156" spans="1:2" x14ac:dyDescent="0.25">
      <c r="A156"/>
      <c r="B156"/>
    </row>
    <row r="157" spans="1:2" x14ac:dyDescent="0.25">
      <c r="A157"/>
      <c r="B157"/>
    </row>
    <row r="158" spans="1:2" x14ac:dyDescent="0.25">
      <c r="A158"/>
      <c r="B158"/>
    </row>
    <row r="159" spans="1:2" x14ac:dyDescent="0.25">
      <c r="A159"/>
      <c r="B159"/>
    </row>
    <row r="160" spans="1:2" x14ac:dyDescent="0.25">
      <c r="A160"/>
      <c r="B160"/>
    </row>
    <row r="161" spans="1:2" x14ac:dyDescent="0.25">
      <c r="A161"/>
      <c r="B161"/>
    </row>
    <row r="162" spans="1:2" x14ac:dyDescent="0.25">
      <c r="A162"/>
      <c r="B162"/>
    </row>
    <row r="163" spans="1:2" x14ac:dyDescent="0.25">
      <c r="A163"/>
      <c r="B163"/>
    </row>
    <row r="164" spans="1:2" x14ac:dyDescent="0.25">
      <c r="A164"/>
      <c r="B164"/>
    </row>
    <row r="165" spans="1:2" x14ac:dyDescent="0.25">
      <c r="A165"/>
      <c r="B165"/>
    </row>
    <row r="166" spans="1:2" x14ac:dyDescent="0.25">
      <c r="A166"/>
      <c r="B166"/>
    </row>
    <row r="167" spans="1:2" x14ac:dyDescent="0.25">
      <c r="A167"/>
      <c r="B167"/>
    </row>
    <row r="168" spans="1:2" x14ac:dyDescent="0.25">
      <c r="A168"/>
      <c r="B168"/>
    </row>
    <row r="169" spans="1:2" x14ac:dyDescent="0.25">
      <c r="A169"/>
      <c r="B169"/>
    </row>
    <row r="170" spans="1:2" x14ac:dyDescent="0.25">
      <c r="A170"/>
      <c r="B170"/>
    </row>
    <row r="171" spans="1:2" x14ac:dyDescent="0.25">
      <c r="A171"/>
      <c r="B171"/>
    </row>
    <row r="172" spans="1:2" x14ac:dyDescent="0.25">
      <c r="A172"/>
      <c r="B172"/>
    </row>
    <row r="173" spans="1:2" x14ac:dyDescent="0.25">
      <c r="A173"/>
      <c r="B173"/>
    </row>
    <row r="174" spans="1:2" x14ac:dyDescent="0.25">
      <c r="A174"/>
      <c r="B174"/>
    </row>
    <row r="175" spans="1:2" x14ac:dyDescent="0.25">
      <c r="A175"/>
      <c r="B175"/>
    </row>
    <row r="176" spans="1:2" x14ac:dyDescent="0.25">
      <c r="A176"/>
      <c r="B176"/>
    </row>
    <row r="177" spans="1:2" x14ac:dyDescent="0.25">
      <c r="A177"/>
      <c r="B177"/>
    </row>
    <row r="178" spans="1:2" x14ac:dyDescent="0.25">
      <c r="A178"/>
      <c r="B178"/>
    </row>
    <row r="179" spans="1:2" x14ac:dyDescent="0.25">
      <c r="A179"/>
      <c r="B179"/>
    </row>
    <row r="180" spans="1:2" x14ac:dyDescent="0.25">
      <c r="A180"/>
      <c r="B180"/>
    </row>
    <row r="181" spans="1:2" x14ac:dyDescent="0.25">
      <c r="A181"/>
      <c r="B181"/>
    </row>
    <row r="182" spans="1:2" x14ac:dyDescent="0.25">
      <c r="A182"/>
      <c r="B182"/>
    </row>
    <row r="183" spans="1:2" x14ac:dyDescent="0.25">
      <c r="A183"/>
      <c r="B183"/>
    </row>
    <row r="184" spans="1:2" x14ac:dyDescent="0.25">
      <c r="A184"/>
      <c r="B184"/>
    </row>
    <row r="185" spans="1:2" x14ac:dyDescent="0.25">
      <c r="A185"/>
      <c r="B185"/>
    </row>
    <row r="186" spans="1:2" x14ac:dyDescent="0.25">
      <c r="A186"/>
      <c r="B186"/>
    </row>
    <row r="187" spans="1:2" x14ac:dyDescent="0.25">
      <c r="A187"/>
      <c r="B187"/>
    </row>
    <row r="188" spans="1:2" x14ac:dyDescent="0.25">
      <c r="A188"/>
      <c r="B188"/>
    </row>
    <row r="189" spans="1:2" x14ac:dyDescent="0.25">
      <c r="A189"/>
      <c r="B189"/>
    </row>
    <row r="190" spans="1:2" x14ac:dyDescent="0.25">
      <c r="A190"/>
      <c r="B190"/>
    </row>
    <row r="191" spans="1:2" x14ac:dyDescent="0.25">
      <c r="A191"/>
      <c r="B191"/>
    </row>
    <row r="192" spans="1:2" x14ac:dyDescent="0.25">
      <c r="A192"/>
      <c r="B192"/>
    </row>
    <row r="193" spans="1:2" x14ac:dyDescent="0.25">
      <c r="A193"/>
      <c r="B193"/>
    </row>
    <row r="194" spans="1:2" x14ac:dyDescent="0.25">
      <c r="A194"/>
      <c r="B194"/>
    </row>
    <row r="195" spans="1:2" x14ac:dyDescent="0.25">
      <c r="A195"/>
      <c r="B195"/>
    </row>
    <row r="196" spans="1:2" x14ac:dyDescent="0.25">
      <c r="A196"/>
      <c r="B196"/>
    </row>
    <row r="197" spans="1:2" x14ac:dyDescent="0.25">
      <c r="A197"/>
      <c r="B197"/>
    </row>
    <row r="198" spans="1:2" x14ac:dyDescent="0.25">
      <c r="A198"/>
      <c r="B198"/>
    </row>
    <row r="199" spans="1:2" x14ac:dyDescent="0.25">
      <c r="A199"/>
      <c r="B199"/>
    </row>
    <row r="200" spans="1:2" x14ac:dyDescent="0.25">
      <c r="A200"/>
      <c r="B200"/>
    </row>
    <row r="201" spans="1:2" x14ac:dyDescent="0.25">
      <c r="A201"/>
      <c r="B201"/>
    </row>
    <row r="202" spans="1:2" x14ac:dyDescent="0.25">
      <c r="A202"/>
      <c r="B202"/>
    </row>
    <row r="203" spans="1:2" x14ac:dyDescent="0.25">
      <c r="A203"/>
      <c r="B203"/>
    </row>
    <row r="204" spans="1:2" x14ac:dyDescent="0.25">
      <c r="A204"/>
      <c r="B204"/>
    </row>
    <row r="205" spans="1:2" x14ac:dyDescent="0.25">
      <c r="A205"/>
      <c r="B205"/>
    </row>
    <row r="206" spans="1:2" x14ac:dyDescent="0.25">
      <c r="A206"/>
      <c r="B206"/>
    </row>
    <row r="207" spans="1:2" x14ac:dyDescent="0.25">
      <c r="A207"/>
      <c r="B207"/>
    </row>
    <row r="208" spans="1:2" x14ac:dyDescent="0.25">
      <c r="A208"/>
      <c r="B208"/>
    </row>
    <row r="209" spans="1:2" x14ac:dyDescent="0.25">
      <c r="A209"/>
      <c r="B209"/>
    </row>
    <row r="210" spans="1:2" x14ac:dyDescent="0.25">
      <c r="A210"/>
      <c r="B210"/>
    </row>
    <row r="211" spans="1:2" x14ac:dyDescent="0.25">
      <c r="A211"/>
      <c r="B211"/>
    </row>
    <row r="212" spans="1:2" x14ac:dyDescent="0.25">
      <c r="A212"/>
      <c r="B212"/>
    </row>
    <row r="213" spans="1:2" x14ac:dyDescent="0.25">
      <c r="A213"/>
      <c r="B213"/>
    </row>
    <row r="214" spans="1:2" x14ac:dyDescent="0.25">
      <c r="A214"/>
      <c r="B214"/>
    </row>
    <row r="215" spans="1:2" x14ac:dyDescent="0.25">
      <c r="A215"/>
      <c r="B215"/>
    </row>
    <row r="216" spans="1:2" x14ac:dyDescent="0.25">
      <c r="A216"/>
      <c r="B216"/>
    </row>
    <row r="217" spans="1:2" x14ac:dyDescent="0.25">
      <c r="A217"/>
      <c r="B217"/>
    </row>
    <row r="218" spans="1:2" x14ac:dyDescent="0.25">
      <c r="A218"/>
      <c r="B218"/>
    </row>
    <row r="219" spans="1:2" x14ac:dyDescent="0.25">
      <c r="A219"/>
      <c r="B219"/>
    </row>
    <row r="220" spans="1:2" x14ac:dyDescent="0.25">
      <c r="A220"/>
      <c r="B220"/>
    </row>
    <row r="221" spans="1:2" x14ac:dyDescent="0.25">
      <c r="A221"/>
      <c r="B221"/>
    </row>
    <row r="222" spans="1:2" x14ac:dyDescent="0.25">
      <c r="A222"/>
      <c r="B222"/>
    </row>
    <row r="223" spans="1:2" x14ac:dyDescent="0.25">
      <c r="A223"/>
      <c r="B223"/>
    </row>
    <row r="224" spans="1:2" x14ac:dyDescent="0.25">
      <c r="A224"/>
      <c r="B224"/>
    </row>
    <row r="225" spans="1:2" x14ac:dyDescent="0.25">
      <c r="A225"/>
      <c r="B225"/>
    </row>
    <row r="226" spans="1:2" x14ac:dyDescent="0.25">
      <c r="A226"/>
      <c r="B226"/>
    </row>
    <row r="227" spans="1:2" x14ac:dyDescent="0.25">
      <c r="A227"/>
      <c r="B227"/>
    </row>
    <row r="228" spans="1:2" x14ac:dyDescent="0.25">
      <c r="A228"/>
      <c r="B228"/>
    </row>
    <row r="229" spans="1:2" x14ac:dyDescent="0.25">
      <c r="A229"/>
      <c r="B229"/>
    </row>
    <row r="230" spans="1:2" x14ac:dyDescent="0.25">
      <c r="A230"/>
      <c r="B230"/>
    </row>
    <row r="231" spans="1:2" x14ac:dyDescent="0.25">
      <c r="A231"/>
      <c r="B231"/>
    </row>
    <row r="232" spans="1:2" x14ac:dyDescent="0.25">
      <c r="A232"/>
      <c r="B232"/>
    </row>
    <row r="233" spans="1:2" x14ac:dyDescent="0.25">
      <c r="A233"/>
      <c r="B233"/>
    </row>
    <row r="234" spans="1:2" x14ac:dyDescent="0.25">
      <c r="A234"/>
      <c r="B234"/>
    </row>
    <row r="235" spans="1:2" x14ac:dyDescent="0.25">
      <c r="A235"/>
      <c r="B235"/>
    </row>
    <row r="236" spans="1:2" x14ac:dyDescent="0.25">
      <c r="A236"/>
      <c r="B236"/>
    </row>
    <row r="237" spans="1:2" x14ac:dyDescent="0.25">
      <c r="A237"/>
      <c r="B237"/>
    </row>
    <row r="238" spans="1:2" x14ac:dyDescent="0.25">
      <c r="A238"/>
      <c r="B238"/>
    </row>
    <row r="239" spans="1:2" x14ac:dyDescent="0.25">
      <c r="A239"/>
      <c r="B239"/>
    </row>
    <row r="240" spans="1:2" x14ac:dyDescent="0.25">
      <c r="A240"/>
      <c r="B240"/>
    </row>
    <row r="241" spans="1:2" x14ac:dyDescent="0.25">
      <c r="A241"/>
      <c r="B241"/>
    </row>
    <row r="242" spans="1:2" x14ac:dyDescent="0.25">
      <c r="A242"/>
      <c r="B242"/>
    </row>
    <row r="243" spans="1:2" x14ac:dyDescent="0.25">
      <c r="A243"/>
      <c r="B243"/>
    </row>
    <row r="244" spans="1:2" x14ac:dyDescent="0.25">
      <c r="A244"/>
      <c r="B244"/>
    </row>
    <row r="245" spans="1:2" x14ac:dyDescent="0.25">
      <c r="A245"/>
      <c r="B245"/>
    </row>
    <row r="246" spans="1:2" x14ac:dyDescent="0.25">
      <c r="A246"/>
      <c r="B246"/>
    </row>
    <row r="247" spans="1:2" x14ac:dyDescent="0.25">
      <c r="A247"/>
      <c r="B247"/>
    </row>
    <row r="248" spans="1:2" x14ac:dyDescent="0.25">
      <c r="A248"/>
      <c r="B248"/>
    </row>
    <row r="249" spans="1:2" x14ac:dyDescent="0.25">
      <c r="A249"/>
      <c r="B249"/>
    </row>
    <row r="250" spans="1:2" x14ac:dyDescent="0.25">
      <c r="A250"/>
      <c r="B250"/>
    </row>
    <row r="251" spans="1:2" x14ac:dyDescent="0.25">
      <c r="A251"/>
      <c r="B251"/>
    </row>
    <row r="252" spans="1:2" x14ac:dyDescent="0.25">
      <c r="A252"/>
      <c r="B252"/>
    </row>
    <row r="253" spans="1:2" x14ac:dyDescent="0.25">
      <c r="A253"/>
      <c r="B253"/>
    </row>
    <row r="254" spans="1:2" x14ac:dyDescent="0.25">
      <c r="A254"/>
      <c r="B254"/>
    </row>
    <row r="255" spans="1:2" x14ac:dyDescent="0.25">
      <c r="A255"/>
      <c r="B255"/>
    </row>
    <row r="256" spans="1:2" x14ac:dyDescent="0.25">
      <c r="A256"/>
      <c r="B256"/>
    </row>
    <row r="257" spans="1:2" x14ac:dyDescent="0.25">
      <c r="A257"/>
      <c r="B257"/>
    </row>
    <row r="258" spans="1:2" x14ac:dyDescent="0.25">
      <c r="A258"/>
      <c r="B258"/>
    </row>
    <row r="259" spans="1:2" x14ac:dyDescent="0.25">
      <c r="A259"/>
      <c r="B259"/>
    </row>
    <row r="260" spans="1:2" x14ac:dyDescent="0.25">
      <c r="A260"/>
      <c r="B260"/>
    </row>
    <row r="261" spans="1:2" x14ac:dyDescent="0.25">
      <c r="A261"/>
      <c r="B261"/>
    </row>
    <row r="262" spans="1:2" x14ac:dyDescent="0.25">
      <c r="A262"/>
      <c r="B262"/>
    </row>
    <row r="263" spans="1:2" x14ac:dyDescent="0.25">
      <c r="A263"/>
      <c r="B263"/>
    </row>
    <row r="264" spans="1:2" x14ac:dyDescent="0.25">
      <c r="A264"/>
      <c r="B264"/>
    </row>
    <row r="265" spans="1:2" x14ac:dyDescent="0.25">
      <c r="A265"/>
      <c r="B265"/>
    </row>
    <row r="266" spans="1:2" x14ac:dyDescent="0.25">
      <c r="A266"/>
      <c r="B266"/>
    </row>
    <row r="267" spans="1:2" x14ac:dyDescent="0.25">
      <c r="A267"/>
      <c r="B267"/>
    </row>
    <row r="268" spans="1:2" x14ac:dyDescent="0.25">
      <c r="A268"/>
      <c r="B268"/>
    </row>
    <row r="269" spans="1:2" x14ac:dyDescent="0.25">
      <c r="A269"/>
      <c r="B269"/>
    </row>
    <row r="270" spans="1:2" x14ac:dyDescent="0.25">
      <c r="A270"/>
      <c r="B270"/>
    </row>
    <row r="271" spans="1:2" x14ac:dyDescent="0.25">
      <c r="A271"/>
      <c r="B271"/>
    </row>
    <row r="272" spans="1:2" x14ac:dyDescent="0.25">
      <c r="A272"/>
      <c r="B272"/>
    </row>
    <row r="273" spans="1:2" x14ac:dyDescent="0.25">
      <c r="A273"/>
      <c r="B273"/>
    </row>
    <row r="274" spans="1:2" x14ac:dyDescent="0.25">
      <c r="A274"/>
      <c r="B274"/>
    </row>
    <row r="275" spans="1:2" x14ac:dyDescent="0.25">
      <c r="A275"/>
      <c r="B275"/>
    </row>
    <row r="276" spans="1:2" x14ac:dyDescent="0.25">
      <c r="A276"/>
      <c r="B276"/>
    </row>
    <row r="277" spans="1:2" x14ac:dyDescent="0.25">
      <c r="A277"/>
      <c r="B277"/>
    </row>
    <row r="278" spans="1:2" x14ac:dyDescent="0.25">
      <c r="A278"/>
      <c r="B278"/>
    </row>
    <row r="279" spans="1:2" x14ac:dyDescent="0.25">
      <c r="A279"/>
      <c r="B279"/>
    </row>
    <row r="280" spans="1:2" x14ac:dyDescent="0.25">
      <c r="A280"/>
      <c r="B280"/>
    </row>
    <row r="281" spans="1:2" x14ac:dyDescent="0.25">
      <c r="A281"/>
      <c r="B281"/>
    </row>
    <row r="282" spans="1:2" x14ac:dyDescent="0.25">
      <c r="A282"/>
      <c r="B282"/>
    </row>
    <row r="283" spans="1:2" x14ac:dyDescent="0.25">
      <c r="A283"/>
      <c r="B283"/>
    </row>
    <row r="284" spans="1:2" x14ac:dyDescent="0.25">
      <c r="A284"/>
      <c r="B284"/>
    </row>
    <row r="285" spans="1:2" x14ac:dyDescent="0.25">
      <c r="A285"/>
      <c r="B285"/>
    </row>
    <row r="286" spans="1:2" x14ac:dyDescent="0.25">
      <c r="A286"/>
      <c r="B286"/>
    </row>
    <row r="287" spans="1:2" x14ac:dyDescent="0.25">
      <c r="A287"/>
      <c r="B287"/>
    </row>
    <row r="288" spans="1:2" x14ac:dyDescent="0.25">
      <c r="A288"/>
      <c r="B28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722A7EB13320A4EB9419668B835DE5B" ma:contentTypeVersion="12" ma:contentTypeDescription="Create a new document." ma:contentTypeScope="" ma:versionID="0af164a616505e378094ee52cdcd85f1">
  <xsd:schema xmlns:xsd="http://www.w3.org/2001/XMLSchema" xmlns:xs="http://www.w3.org/2001/XMLSchema" xmlns:p="http://schemas.microsoft.com/office/2006/metadata/properties" xmlns:ns3="dc2c35db-cb52-472e-a77b-3fbf4985dda2" xmlns:ns4="a411a3bc-a7fe-4d30-a2b7-437eb19f3d34" targetNamespace="http://schemas.microsoft.com/office/2006/metadata/properties" ma:root="true" ma:fieldsID="9e98ca64351a5e034d5947ccec5257d0" ns3:_="" ns4:_="">
    <xsd:import namespace="dc2c35db-cb52-472e-a77b-3fbf4985dda2"/>
    <xsd:import namespace="a411a3bc-a7fe-4d30-a2b7-437eb19f3d34"/>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2c35db-cb52-472e-a77b-3fbf4985dd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411a3bc-a7fe-4d30-a2b7-437eb19f3d34"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SharingHintHash" ma:index="15"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7B1948E-CBEF-4D4F-99E8-8E3F43CADF85}">
  <ds:schemaRefs>
    <ds:schemaRef ds:uri="http://schemas.microsoft.com/sharepoint/v3/contenttype/forms"/>
  </ds:schemaRefs>
</ds:datastoreItem>
</file>

<file path=customXml/itemProps2.xml><?xml version="1.0" encoding="utf-8"?>
<ds:datastoreItem xmlns:ds="http://schemas.openxmlformats.org/officeDocument/2006/customXml" ds:itemID="{EE78EF8E-E52B-477A-ADCA-0978E0FDF8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2c35db-cb52-472e-a77b-3fbf4985dda2"/>
    <ds:schemaRef ds:uri="a411a3bc-a7fe-4d30-a2b7-437eb19f3d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430213E-66DA-4947-A560-D2F529D6478B}">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PARAMETRIZACIÓN ÁREAS ENT</vt:lpstr>
      <vt:lpstr>PM POR AUDITORÍA</vt:lpstr>
      <vt:lpstr>Avance por plan</vt:lpstr>
      <vt:lpstr>BALANCE POR PLAN</vt:lpstr>
      <vt:lpstr>BALANCE POR GRUPO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Mireya Lopez chaparro</dc:creator>
  <cp:keywords/>
  <dc:description/>
  <cp:lastModifiedBy>Victor Nicolas Alvarez Rueda</cp:lastModifiedBy>
  <cp:revision/>
  <dcterms:created xsi:type="dcterms:W3CDTF">2020-03-30T15:09:47Z</dcterms:created>
  <dcterms:modified xsi:type="dcterms:W3CDTF">2020-08-26T19:39:41Z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0x0101003722A7EB13320A4EB9419668B835DE5B</vt:lpwstr>
  </property>
</Properties>
</file>